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6672" tabRatio="493" activeTab="0"/>
  </bookViews>
  <sheets>
    <sheet name="PLAN DE ACCION" sheetId="1" r:id="rId1"/>
  </sheets>
  <definedNames>
    <definedName name="_xlfn.AGGREGATE" hidden="1">#NAME?</definedName>
    <definedName name="_xlnm.Print_Area" localSheetId="0">'PLAN DE ACCION'!$A$1:$AB$59</definedName>
    <definedName name="_xlnm.Print_Titles" localSheetId="0">'PLAN DE ACCION'!$1:$10</definedName>
  </definedNames>
  <calcPr fullCalcOnLoad="1"/>
</workbook>
</file>

<file path=xl/sharedStrings.xml><?xml version="1.0" encoding="utf-8"?>
<sst xmlns="http://schemas.openxmlformats.org/spreadsheetml/2006/main" count="634" uniqueCount="329">
  <si>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</si>
  <si>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</si>
  <si>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</si>
  <si>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</si>
  <si>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</si>
  <si>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</si>
  <si>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</si>
  <si>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</si>
  <si>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</si>
  <si>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</si>
  <si>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</si>
  <si>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</si>
  <si>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</si>
  <si>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</si>
  <si>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</si>
  <si>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</si>
  <si>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</si>
  <si>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</si>
  <si>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</si>
  <si>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</si>
  <si>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</si>
  <si>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</si>
  <si>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</si>
  <si>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</si>
  <si>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</si>
  <si>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</si>
  <si>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</si>
  <si>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</si>
  <si>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</si>
  <si>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</si>
  <si>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</si>
  <si>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VIGENCIA AÑO:2020</t>
  </si>
  <si>
    <t>SOCIAL Y COMUNITARIO: "Un compromiso cuyabro"</t>
  </si>
  <si>
    <t>Educación</t>
  </si>
  <si>
    <t>1, 3, 4, 5, 10, 11, 16, 17</t>
  </si>
  <si>
    <t>Tasa bruta de cobertura bruta en preescolar, básica primaria, secundaria y media</t>
  </si>
  <si>
    <t>Calidad, cobertura y fortalecimiento de la educación inicial, prescolar, básica y media</t>
  </si>
  <si>
    <t>Infraestructura para educación inicial construida</t>
  </si>
  <si>
    <t>Sedes para la educación inicial construidas</t>
  </si>
  <si>
    <t>Servicio de acondicionamiento de ambientes de aprendizaje</t>
  </si>
  <si>
    <t>Sedes para la educación inicial mejoradas</t>
  </si>
  <si>
    <t>Servicio de monitoreo y seguimiento a la gestión del sector educativo</t>
  </si>
  <si>
    <t>Informes de seguimiento elaborados</t>
  </si>
  <si>
    <t>Servicio educativo</t>
  </si>
  <si>
    <t>Establecimientos educativos con recursos del Sistema General de Participaciones -SGP- en operación</t>
  </si>
  <si>
    <t>Servicio de fomento para la permanencia en programas de educación formal</t>
  </si>
  <si>
    <t>Personas en situación de vulnerabilidad beneficiarias de estrategias de permanencia</t>
  </si>
  <si>
    <t>Porcentaje de instituciones educativas oficiales en las categorias A+, A</t>
  </si>
  <si>
    <t>Servicios de evaluación de las estrategias de calidad educativa para los niveles de preescolar, básica y media</t>
  </si>
  <si>
    <t>Personas beneficiarias de estrategias de permanencia</t>
  </si>
  <si>
    <t>Infraestructura educativa mejorada</t>
  </si>
  <si>
    <t>Alumnos beneficiados con el mejoramiento de ambientes escolares</t>
  </si>
  <si>
    <t>Servicio de orientación vocacional</t>
  </si>
  <si>
    <t>Estudiantes vinculados a procesos de orientación vocacional</t>
  </si>
  <si>
    <t>Servicio de fomento para la prevención de riesgos sociales en entornos escolares</t>
  </si>
  <si>
    <t>Personas beneficiarias de ciclos lectivos especiales integrados</t>
  </si>
  <si>
    <t>Infraestructura educativa dotada</t>
  </si>
  <si>
    <t>Sedes dotadas con dispositivos tecnológicos</t>
  </si>
  <si>
    <t>Servicios de gestión del riesgo físico en estudiantes y docentes</t>
  </si>
  <si>
    <t>Coberturas obtenidas</t>
  </si>
  <si>
    <t>Servicio de apoyo a la permanencia con alimentación escolar</t>
  </si>
  <si>
    <t>Beneficiarios de la alimentación escolar</t>
  </si>
  <si>
    <t>Servicio de apoyo a la permanencia con transporte escolar</t>
  </si>
  <si>
    <t>Beneficiarios de transporte escolar</t>
  </si>
  <si>
    <t>Servicio de apoyo para la permanencia a la educación superior o terciaria</t>
  </si>
  <si>
    <t>Beneficiarios de programas o estrategias de permanencia en la educación superior o terciaria</t>
  </si>
  <si>
    <t>Establecimientos educativos en operación</t>
  </si>
  <si>
    <t>Servicio educativos de promoción del bilingüismo</t>
  </si>
  <si>
    <t>Instituciones educativas fortalecidas en competencias comunicativas en un segundo idioma</t>
  </si>
  <si>
    <t>Servicio de articulación entre la educación media y el sector productivo.</t>
  </si>
  <si>
    <t xml:space="preserve">Programas y proyectos de educación pertinente articulados con el sector productivo </t>
  </si>
  <si>
    <t>Servicios de apoyo a la implementación de modelos de innovación educativa</t>
  </si>
  <si>
    <t xml:space="preserve">Establecimientos educativos apoyados para la  implementación de modelos de innovación educativa </t>
  </si>
  <si>
    <t>Servicio de apoyo para el fortalecimiento de escuelas de padres</t>
  </si>
  <si>
    <t>Escuelas de padres apoyadas</t>
  </si>
  <si>
    <t>Servicio de formación por ciclos lectivos especiales integrados</t>
  </si>
  <si>
    <t>Documentos de planeación</t>
  </si>
  <si>
    <t>Documentos de lineamientos de política en educación prescolar, básica y media emitidos</t>
  </si>
  <si>
    <t>Servicio de accesibilidad a contenidos web para fines pedagógicos</t>
  </si>
  <si>
    <t>Establecimientos educativos conectados a internet</t>
  </si>
  <si>
    <t>Porcentaje de usuarios que una respuesta oportuna por parte de la Secretaria de Educación. (RESPUESTA OPORTUNA DEL SAC)</t>
  </si>
  <si>
    <t>RECURSOS PROPIOS MUNICIPIO</t>
  </si>
  <si>
    <t>EDUCACION INICIAL -CONSTRUCCION DE INFRAESTRUCTURA</t>
  </si>
  <si>
    <t>SGP Primera Infancia</t>
  </si>
  <si>
    <t>Planeamiento Educativo</t>
  </si>
  <si>
    <t>EDUCACION INICIAL - ADECUACION  Y MEJORAMIENTO DE INFRAESTRUCTURA</t>
  </si>
  <si>
    <t>SGP Primera Infancia, Rendimientos Financieros SGP Primera Infancia, REC.BCE.SGP Primera Infancia, REC BCE RENDIMIENTOS FROS SGP PRIMERA INFANCIA</t>
  </si>
  <si>
    <t xml:space="preserve">ATENCION INTEGRAL EDUCACION INICIAL </t>
  </si>
  <si>
    <t>Calidad Educativa</t>
  </si>
  <si>
    <t>Construcción de centros de desarrollo infantil para mejorar cobertura y calidad en educación inicial.</t>
  </si>
  <si>
    <t>Adecuar y mejorar la infraestructura de los centros de desarrollo infantil para mejorar la cobertura y la calidad.</t>
  </si>
  <si>
    <t>Garantizar una atención pertinente, oportuna y de calidad que promueva el desarrollo integral a lo largo de todo el ciclo</t>
  </si>
  <si>
    <t>Administrativa y Financiera</t>
  </si>
  <si>
    <t xml:space="preserve">SGP PRESTACION DE SERVICIOS </t>
  </si>
  <si>
    <t>SGP PRESTACION DE SERVICIOS, RECURSOS PROPIOS MUNICIPIO, REC.BCE.SGP Educacion Prestacion de Servicios</t>
  </si>
  <si>
    <t xml:space="preserve">FONDOS DE SERVICIOS EDUCATIVOS  </t>
  </si>
  <si>
    <t xml:space="preserve">PROPIOS REINTEGROS RDE SINIESTROS, REC.BCE.Reintegro por siniestros RDE Educacion
</t>
  </si>
  <si>
    <t>ATENCION A POBLACIONES ETNIA AFRO E INDIGENAS</t>
  </si>
  <si>
    <t>Garantizar el acceso y la permanencia de los niños, niñas en el sistema educativo</t>
  </si>
  <si>
    <t xml:space="preserve">ATENCION A POBLACIONES VICTIMAS DEL CONFLICTO, VULNERABLES, JOVENES Y ADULTOS </t>
  </si>
  <si>
    <t>Cobertura Educativa</t>
  </si>
  <si>
    <t xml:space="preserve">ATENCION A POBLACION  CON NECESIDADES EDUCATIVAS ESPECIALES O CON DISCAPACIDAD </t>
  </si>
  <si>
    <t>Garantizar la atención educativa de los estudiantes con discapacidad , de acuerdo a lo establecido en el Decreto 1421 de 2017</t>
  </si>
  <si>
    <t xml:space="preserve">ACOMPAÑAMIENTO PARA LA MEJORA DE LA CALIDAD EDUCATIVA Y SEGUIMIENTO A LOS PROCESOS DE APRENDIZAJE </t>
  </si>
  <si>
    <t>Contribuir al mejoramiento de la calidad educativa con procesos de acompañamiento y asistencia técnica a las instituciones educativas</t>
  </si>
  <si>
    <t>SGP CALIDAD MATRICULA OFICIAL</t>
  </si>
  <si>
    <t xml:space="preserve">JORNADA UNICA EN EL MARCO DE LA ATENCIÓN INTEGRAL </t>
  </si>
  <si>
    <t>Mejorar las competencias educativas, y el desarrollo de competencias básicas mediante el aumento del tiempo de permanencia de los estudiantes en la institución educativa</t>
  </si>
  <si>
    <t xml:space="preserve">JORNADAS COMPLEMENTARIAS </t>
  </si>
  <si>
    <t>Contribuir al adecuado desarrollo integral, físico, cognitivo, social y emocional del os niños, niñas y jóvenes en el marco de los procesos que permiten la incorporación de otros entornos de aprendizaje más allá del sistema escolar</t>
  </si>
  <si>
    <t>CONSTRUCCIÓN, MEJORAMIENTO Y MANTENIMIENTO DE INSTITUCIONES EDUCATIVAS</t>
  </si>
  <si>
    <t>Adecuar los ambientes integrales de las instituciones educativas en términos de aulas, restaurantes, accesos, áreas administrativas, recreativas y deportivas, como de seguridad para garantizar el acceso, la permanencia y la calidad educativa mejorando dichos ambientes de aprendizaje.</t>
  </si>
  <si>
    <t>SGP CALIDAD MATRICULA OFICIAL, RENDIMIENTOS FINANCIEROS DESAHORRO FONPET CSF 2016,  DESAHORRO FONPET EDUCACION, REC BCE DESAHORRO FONPET EDUCACION VIGENCIA EXPIRADA, REC BCE DESAHORRO FONPET EDUCACION, REC BCE RTOS FROS DESAHORRO FONPET, RECURSOS PROPIOS MUNICIPIO</t>
  </si>
  <si>
    <t>ESCUELA DE MUSICA</t>
  </si>
  <si>
    <t>Fortalecer la calidad de la educación ofreciendo a los estudiantes alternativas para el buen uso del tiempo libre que complementen la formación integral de los estudiantes</t>
  </si>
  <si>
    <t xml:space="preserve">CULTURA CIUDADANA Y CONVIVENCIA ESCOLAR  </t>
  </si>
  <si>
    <t>Fortalecer la gestión de la convivencia escolar en las  I.E. en el marco de  las competencias ciudadanas</t>
  </si>
  <si>
    <t>SGP CALIDAD MATRICULA OFICIAL, REC BCE DESAHORRO FONPET EDUCACION</t>
  </si>
  <si>
    <t xml:space="preserve">PLAN   DE LECTURA Y ESCRITURA </t>
  </si>
  <si>
    <t>Contribuir al mejoramiento de la calidad educativa con procesos de acompañamiento, asistencia técnica y seguimiento al Plan Municipal de Lectura y Escritura con la implementación de estrategias pedagógicas que fortalezcan la comprensión lectora.</t>
  </si>
  <si>
    <t>DOTACIÓN DE EQUIPOS, SOFTWARE Y TEXTOS PARA LAS INSTITUCIONES EDUCATIVAS.</t>
  </si>
  <si>
    <t>Mejorar el equipamiento equipos de cómputo, tabletas, software y  textos para fortelacer el proceso de enseñanza-aprendizaje.</t>
  </si>
  <si>
    <t>Calidad Educativa y Planeamiento Educativo</t>
  </si>
  <si>
    <t>PROYECTO EDUCATIVO AMBIENTAL Y DE GESTIÓN DEL RIESGO (PRAE - PEGER)</t>
  </si>
  <si>
    <t xml:space="preserve">Promover competencias educativas, la cultura por la paz  y fortalecer una cultura ambiental y de gestión del riesgo, contemplando procesos de educación en emergencias. Se incluyen acciones para que las instituciones educativas puedan implementar Planes Escolares Ambientales y de Gestión del Riesgo. </t>
  </si>
  <si>
    <t>ALIMENTACION ESCOLAR</t>
  </si>
  <si>
    <t>Mejorar el acceso y la permanencia en el sector educativo para los niños, niñas y jóvenes con adecuados niveles de alimentación escolar fortaleciendo la Jornada Única y mejorando la atención a la atención más vulnerable de la ciudad en el marco de promover competencias educativas y la cultura por la paz.</t>
  </si>
  <si>
    <t xml:space="preserve">SGP ALIMENTACION ESCOLAR  ASIGN ESPECIALES, SGP CALIDAD MATRICULA OFICIAL , PAE -Alimentacion Escolar, Rendimientos Financieros PAE, RENDIMIENTOS OPERACIONES FINANCIERAS RECURSOS  SGP  CALIDAD EDUCATIVA, RECURSOS PROPIOS MUNICIPIO, REINTEGROS PROPIOS, REND FROS SGP  ALIMENTACION ESCOLAR ASIGN ESPECIALES , REC.BCE.Alimentacion Escolar Asig.Especial, REC BCE RTOS FROS PAE ALIMENTACION ESCOLAR, REC BCE RTOS FROS ASIGNACION ESPECIAL ALIMENTACION ESCOLAR, REC BCE PAE ALIMENTACION ESCOLAR
 </t>
  </si>
  <si>
    <t>TRANSPORTE ESCOLAR</t>
  </si>
  <si>
    <t>Mejorar el acceso y la permanencia en el sector educativo para los niños, niñas y jóvenes, con énfasis en la población vulnerable y residente en el sector rural en el marco de promover competencias educativas y la cultura por la paz.</t>
  </si>
  <si>
    <t>SGP CALIDAD MATRICULA OFICIAL, RECURSOS PROPIOS MUNICIPIO</t>
  </si>
  <si>
    <t>BECAS PARA ESTUDIANTES  QUE  INGRESAN  A LA UNIVERSIDAD</t>
  </si>
  <si>
    <t>SERVICIOS PUBLICOS</t>
  </si>
  <si>
    <t>Garantizar el funcionamiento de las instituciones educativas y sus sedes con el pago oportuno de los servicios públicos.</t>
  </si>
  <si>
    <t>TRANSFERENCIAS A LAS INSTITUCIONES EDUCATIVAS</t>
  </si>
  <si>
    <t>Facilitar transferencias (recursos de gratuidad) a los fondos de servicios educativos para financiar gastos de funcionamiento anualmente de las instituciones educativas.</t>
  </si>
  <si>
    <t>SGP CALIDAD GRATUIDAD, REC BCE  SGP CALIDAD MATRICULA OFICIAL, REC BCE RTOS FROS SGP CALIDAD</t>
  </si>
  <si>
    <t>Fortalecer las competencias en el aprendizaje de una segunda lengua mejorando la comunicación oral y escrita, mediante procesos de enseñanza-aprendizaje innovativos y con la apropiación de TICs.</t>
  </si>
  <si>
    <t>ARTICULACIÓN CON LA MEDIA</t>
  </si>
  <si>
    <t>Mejorar las competencias básicas y específicas en los procesos de formación de la media técnica en el sector educativo oficial de Armenia.</t>
  </si>
  <si>
    <t>DOTACIÓN, USO Y APROVECHAMIENTO DE TIC EN EL AULA</t>
  </si>
  <si>
    <t>Dotar de software y hardware a las instituciones educativas (incrementando la relación alumno/computador), sino la apropiación de las tecnologías de la información y las comunicaciones en los procesos de enseñanza-aprendizaje.</t>
  </si>
  <si>
    <t>FORMACIÓN PARA EL TRABAJO Y EL DESARROLLO HUMANO</t>
  </si>
  <si>
    <t>Promover el tránsito de los jóvenes a la educación para el trabajo y desarrollo humano a partir de convenios y alianzas con instituciones de educación superior.</t>
  </si>
  <si>
    <t>PROG.EDUC.PARA EL TRABAJO Y EL DES.HUMANO RDE, RTOS FR P.EDUC.PARA EL TRABAJO Y EL DES.HUMANO RDE, REC BCE PROGRAMAS EDUCACION.PARA EL TRABAJO Y EL DES.HUMANO RDE, REC.BCE.Rtos Fros Prog.Edu.para el trabajo y desarrollo Humamo RDE</t>
  </si>
  <si>
    <t>Inspección y Vigilancia</t>
  </si>
  <si>
    <t xml:space="preserve">PROYECTO DE TECNOACADEMIA </t>
  </si>
  <si>
    <t xml:space="preserve">ESCUELAS SALUDABLES </t>
  </si>
  <si>
    <t>PROYECTO DE IMPLEMENTACIÓN DE PRÁCTICAS EDUCATIVAS Y PEDAGÓGICAS</t>
  </si>
  <si>
    <t>PLAN ESTRATÉGICO DE EDUCACIÓN 2020-2023</t>
  </si>
  <si>
    <t>PROYECTO DE EMPRENDERISMO</t>
  </si>
  <si>
    <t>JÓVENES PROGRAMADORES SIGLO XXI</t>
  </si>
  <si>
    <t>CONECTIVIDAD EN LAS INSTITUCIONES EDUCATIVAS</t>
  </si>
  <si>
    <t>Mejorar los niveles de conectividad en las instituciones educativas oficiales</t>
  </si>
  <si>
    <t>SGP PRESTACION DE SERVICIOS (CONECTIVIDAD</t>
  </si>
  <si>
    <t>FUNCIONAMIENTO Y PRESTACION DE SERVICIOS DEL SECTOR  EDUCATIVO DEL NIVEL CENTRAL</t>
  </si>
  <si>
    <t>SGP PRESTACION DE SERVICIOS (CUOTA DE ADMON )</t>
  </si>
  <si>
    <t>Realizar seguimiento a la política educativa contemplando un monitoreo a los programas, subprogramas, proyectos y procesos de la Secretaria de Educación.</t>
  </si>
  <si>
    <t xml:space="preserve">ATENCION AL CIUDADANO </t>
  </si>
  <si>
    <t xml:space="preserve">FUNCIONAMIENTO Y PRESTACION DEL SERVICIO EDUCATIVO DE LAS INSTITUCIONES EDUCATIVAS </t>
  </si>
  <si>
    <t xml:space="preserve">MEJORAMIENTO Y SEGUIMIENTO A LA GESTION  EN LOS PROCESOS DE LA SECRETARIA DE EDUCACION </t>
  </si>
  <si>
    <t xml:space="preserve">Promover procesos de formación en ámbitos tecnológicos y de innovación educativa </t>
  </si>
  <si>
    <t>Mejorar las prácticas saludables en el sector educativo que mejoren la calidad de vida.</t>
  </si>
  <si>
    <t>Mejorar los niveles de reprobación educativa con procesos educativos que permitan fortalecer las escuelas de padres en las instituciones educativas oficiales de armenia.</t>
  </si>
  <si>
    <t xml:space="preserve">
implementar un proceso de apoyo educativo y pedagógico con una institución de educación superior para desarrollar prácticas educativas y pedagógicas.
</t>
  </si>
  <si>
    <t>Implementar la ejecución y seguimiento del Plan Estratégico de Educación de Armenia 2020-2031</t>
  </si>
  <si>
    <t xml:space="preserve">
Implementar procesos de emprenderismo en los niveles de secundaria y media en el sector educativo oficial de armenia.
</t>
  </si>
  <si>
    <t>Implementar procesos de programación en los niveles de secundaria y media en el sector educativo oficial de armenia.</t>
  </si>
  <si>
    <t xml:space="preserve">
Mejorar y mantener el indice de oportunidad del sac.
</t>
  </si>
  <si>
    <t xml:space="preserve">Verificar el cumplimiento de la liquidacion  de las nominas y pagos de   salarios y las prestaciones sociales del personal adscrito al nivel central de la Secretaria de Educación  cumpliendo con los parámetros  legalmente establecidos. </t>
  </si>
  <si>
    <t>Verificar el cumplimiento de la liquidacion  de las nominas y pagos de   salarios y las prestaciones sociales del personal administrativo  docente y directivo docente de las IEOMA  cumpliendo con los parámetros  legalmente establecidos</t>
  </si>
  <si>
    <t xml:space="preserve">Garantizar el  reintegro del reconocimiento de los recursos por siniestros  por la aseguradora  Y solicitados por las IEOMA </t>
  </si>
  <si>
    <t>BILINGÜISMO</t>
  </si>
  <si>
    <t>ESCUELA DE PADRES</t>
  </si>
  <si>
    <t>Todos los procesos (13 procesos-incluye comunicaciones, inspección y vigilancia, sistema de gestión de calidad, cobertura, calidad, presupuesto, asuntos legales y públicos, atención al ciudadano, talento humano, tics, infraestructura). Planeamiento consolida</t>
  </si>
  <si>
    <t>Despacho SEM</t>
  </si>
  <si>
    <t xml:space="preserve">Apoyar el ingreso a la educación superior de estudiantes que terminan el grado 11, y los jóvenes matriculados en las instituciones de educación superior y que han evidenciado niveles altos de rendimiento académico y en los resultados de pruebas saber, en el marco de promover competencias educativas y la cultura por la paz.
</t>
  </si>
  <si>
    <t>LUZ MERY BEDOYA DE LÓPEZ</t>
  </si>
  <si>
    <t>JOSÉ MANUEL RÍOS MORALES</t>
  </si>
  <si>
    <t>ALCALDE</t>
  </si>
  <si>
    <t>Predios identificados potenciales para constuir un Centro de Desarrollo Infantil</t>
  </si>
  <si>
    <t>Centros de Desarrollo Infantil adecuados y con mantenimiento</t>
  </si>
  <si>
    <t>Instituciones educación inicial educativas oficiales con seguimiento al desarrollo integral para la primera infancia</t>
  </si>
  <si>
    <t>Informes de verificación</t>
  </si>
  <si>
    <t>Instituciones educativas con transferencias a los fondos de servicios educativos</t>
  </si>
  <si>
    <t>Población víctimas del conflicto, vulnerables, jóvenes y adultos con estrategias de apoyo educativo  y seguimiento al ausentismo escolar</t>
  </si>
  <si>
    <t>Población con Necesidades Educativas Especiales (discapacidad) con apoyo educativo  y seguimiento al ausentismo escolar.</t>
  </si>
  <si>
    <t>Instituciones educativas con procesos de acompañamiento y asistencia técnica</t>
  </si>
  <si>
    <t>Instituciones educativas en jornada única (Número de instituciones educativas con estrategias de atención no presenciales, NO HAY JORNADA ÚNICA)</t>
  </si>
  <si>
    <t>Instituciones educativas con procesos de atención en jornada complememtaria</t>
  </si>
  <si>
    <t>Instituciones (sedes) educativas con construcción o adecuación de ambientes escolares</t>
  </si>
  <si>
    <t>Instituciones educativas con estrategias y seguimiento a la convivencia escolar</t>
  </si>
  <si>
    <t>Instituciones educativas en el marco del Plan de Lectura y Escritura (estrategias no presenciales)</t>
  </si>
  <si>
    <t xml:space="preserve">Instittuciones educativas con nuevos equipos de computo </t>
  </si>
  <si>
    <t>Instituciones educativas con estrategias para fortalecer la gestión del riesgo (planes escolares de retorno a clases  con alternancia)</t>
  </si>
  <si>
    <t>Niños, niñas y jóvenes beneficiarios de Alimentación Escolar</t>
  </si>
  <si>
    <t>Estudiantes beneficiarios de becas para ingresar a la educación superior</t>
  </si>
  <si>
    <t>Estudiantes beneficiados del Programa Matricula CERO</t>
  </si>
  <si>
    <t>Instituciones educativas con pago oportuno de servicios públicos</t>
  </si>
  <si>
    <t>Instituciones educativas fortaleciendo competencias en bilinguismo</t>
  </si>
  <si>
    <t>Instituciones educativas con procesos de ariculación con la media</t>
  </si>
  <si>
    <t>Instituciones educativas con procesos de apropiación de TICs en la enseñanza y aprendizaje (estrategias no presenciales)</t>
  </si>
  <si>
    <t>Instituciones para el trabajo y el desarrollo humano con visitas de seguimiento</t>
  </si>
  <si>
    <t>Instituciones educativas articuladas al proyecto de TECNOACADEMIA</t>
  </si>
  <si>
    <t>Instituciones educativas con fortalecimiento de estilos y hábitos de vida saludable</t>
  </si>
  <si>
    <t>Instituciones educativas con ESCUELA DE PADRES</t>
  </si>
  <si>
    <t>Instituciones educativas en el Centro de Prácticas Educativas y Pedagógicas</t>
  </si>
  <si>
    <t>Documentos de seguimiento</t>
  </si>
  <si>
    <t>Instituciones educativas con procesos de emprenderismo</t>
  </si>
  <si>
    <t>Instituciones educativas con procesos de programación en los jóvenes</t>
  </si>
  <si>
    <t xml:space="preserve">Informes de seguimiento </t>
  </si>
  <si>
    <t>Instituciones con redes wifi mejoradas</t>
  </si>
  <si>
    <t>PQRS respondidos oportunamente</t>
  </si>
  <si>
    <t>N.A</t>
  </si>
  <si>
    <r>
      <t xml:space="preserve">SGP CALIDAD MATRICULA OFICIAL, REC BCE DESAHORRO FONPET EDUCACION
</t>
    </r>
    <r>
      <rPr>
        <sz val="10"/>
        <color indexed="8"/>
        <rFont val="Calibri"/>
        <family val="2"/>
      </rPr>
      <t xml:space="preserve">RECURSOS PROPIOS MUNICIPIO </t>
    </r>
  </si>
  <si>
    <r>
      <t>SGP CALIDAD MATRICULA OFICIAL,</t>
    </r>
    <r>
      <rPr>
        <sz val="10"/>
        <color indexed="8"/>
        <rFont val="Calibri"/>
        <family val="2"/>
      </rPr>
      <t xml:space="preserve"> RECURSOS DEL BALANCE SGP CALIDAD </t>
    </r>
  </si>
  <si>
    <t xml:space="preserve">SEGUIMIENTO AL PLAN DE ACCIÓN                         </t>
  </si>
  <si>
    <t>Código: D-DP-PDE-060</t>
  </si>
  <si>
    <t xml:space="preserve">Unidad Ejecutora: </t>
  </si>
  <si>
    <t>EFICIENCIA LOGRO Y/O ALCANCE DE LA META</t>
  </si>
  <si>
    <t xml:space="preserve">EFICACIA PRESUPUESTAL </t>
  </si>
  <si>
    <t xml:space="preserve">COBERTURA </t>
  </si>
  <si>
    <t>OBSERVACION</t>
  </si>
  <si>
    <t>INDICADOR DE PRODUCTO</t>
  </si>
  <si>
    <t>Valor de la meta del indicador de producto del proyecto a la fecha de corte</t>
  </si>
  <si>
    <t>Semáforo Alcance de la Meta:
Verde Oscuro  (80%  - 100%) 
 Verde Claro (70% - 79%)
 Amarillo (60%  - 69%) 
Naranja (40% - 59%) 
 Rojo (0% - 39%)</t>
  </si>
  <si>
    <t>Recursos asignados, en pesos en el momento presupuestal (Apropiación Definitiva)</t>
  </si>
  <si>
    <t>Recursos ejecutados en pesos en el momento presupuestal (Reg. Presupuestal)</t>
  </si>
  <si>
    <t>Semáforo Ejecución:
Verde Oscuro  (80%  - 100%) 
 Verde Claro (70% - 79%)
 Amarillo (60%  - 69%) 
Naranja (40% - 59%) 
 Rojo (0% - 39%)</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</si>
  <si>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</si>
  <si>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</si>
  <si>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</si>
  <si>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</si>
  <si>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</si>
  <si>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r>
      <t xml:space="preserve">SECRETARÍA O  ENTIDAD RESPONSABLE:  </t>
    </r>
    <r>
      <rPr>
        <b/>
        <u val="single"/>
        <sz val="10"/>
        <rFont val="Arial"/>
        <family val="2"/>
      </rPr>
      <t xml:space="preserve">2.5  SECRETARÍA DE EDUCACIÓN </t>
    </r>
  </si>
  <si>
    <t>Periodo de corte:   A DICIEMBRE 31 DE 2020</t>
  </si>
  <si>
    <t>Fecha: 29/12/2020</t>
  </si>
  <si>
    <t>SECRETARIA</t>
  </si>
  <si>
    <t>Versión: 006</t>
  </si>
  <si>
    <t>105.07.8.15.01.22.036.002.097.0611</t>
  </si>
  <si>
    <t>105.07.8.15.01.22.036.002.097.0612
'105.07.8.15.01.22.036.002.633.0612</t>
  </si>
  <si>
    <t>105.07.8.15.01.22.036.002.097.0613</t>
  </si>
  <si>
    <t>105.01.8.15.01.22.036.004</t>
  </si>
  <si>
    <t>105.06.8.15.01.22.036.006.163.0135</t>
  </si>
  <si>
    <t xml:space="preserve">PEN X DETERMINAR X HACDA </t>
  </si>
  <si>
    <t>105.06.8.15.01.22.036.001.026.0618</t>
  </si>
  <si>
    <t>105.11.8.15.01.22.036.005.028.0623</t>
  </si>
  <si>
    <t>105.11.8.15.01.22.036.005.028.1046</t>
  </si>
  <si>
    <t>105.11.8.15.01.22.036.003.028.0628</t>
  </si>
  <si>
    <t>105.11.8.15.01.22.036.005.028.1049
'105.11.8.15.01.22.036.005.702.1049
'105.11.8.15.01.22.036.005.905.1049
'105.11.8.15.01.22.036.005.707.1049
'105.11.8.15.01.22.036.005.904.1049</t>
  </si>
  <si>
    <t>105.11.8.15.01.22.036.005.028.1047</t>
  </si>
  <si>
    <t>105.11.8.15.01.22.036.005.028.1148</t>
  </si>
  <si>
    <t>105.11.8.15.01.22.036.005.028.1048
'105.11.8.15.01.22.036.005.001.1048</t>
  </si>
  <si>
    <t>105.11.8.15.01.22.036.005.028.1147</t>
  </si>
  <si>
    <t>105.11.8.15.01.22.036.005.001.0631
'105.11.8.15.01.22.036.005.028.0631
'105.11.8.15.01.22.036.005.024.0631
'105.11.8.15.01.22.036.005.308.0631
'105.11.8.15.01.22.036.005.642.0631
'105.11.8.15.01.22.036.005.643.0631
'105.11.8.15.01.22.036.005.644.0631
'105.11.8.15.01.22.036.005.708.0631
'105.11.8.15.01.22.036.005.845.0631</t>
  </si>
  <si>
    <t>105.11.8.15.01.22.036.005.028.0833</t>
  </si>
  <si>
    <t>105.11.8.15.01.22.036.005.001.0634
'105.11.8.15.01.22.036.005.001.1146</t>
  </si>
  <si>
    <t>105.11.8.15.01.22.036.005.846.0625
'105.11.8.15.01.22.036.005.846.0640
'105.11.8.15.01.22.036.005.028.0640
'105.11.8.15.01.22.036.005.028.0625</t>
  </si>
  <si>
    <t>105.11.8.15.01.22.036.005.661.0641
'105.11.8.15.01.22.036.005.846.0641
105.11.8.15.01.22.036.005.029.0641</t>
  </si>
  <si>
    <t>105.11.8.15.01.22.036.005.028.1050</t>
  </si>
  <si>
    <t>105.11.8.15.01.22.036.005.028.1052</t>
  </si>
  <si>
    <t>105.11.8.15.01.22.036.005.028.1051
'105.11.8.15.01.22.036.005.707.1051</t>
  </si>
  <si>
    <t>105.11.8.15.01.22.036.005.150.1053
'105.11.8.15.01.22.036.005.570.1053
'105.11.8.15.01.22.036.005.560.1053
105.11.8.15.01.22.036.005.151.1053</t>
  </si>
  <si>
    <t>105.00.8.15.01.22.036.001.026.0646</t>
  </si>
  <si>
    <t>105.00.8.15.01.22.036.001.641.0647</t>
  </si>
  <si>
    <t>105.00.8.15.01.22.036.003</t>
  </si>
  <si>
    <t>Secretaría de Educación Municipal e Instituciones Educativas Oficiales del Municipio de Armenia</t>
  </si>
  <si>
    <t>IEOMA</t>
  </si>
  <si>
    <t>las 29 Instituciones Educativas publicas de Armenia con todas sus sedes</t>
  </si>
  <si>
    <t>Las Instituciones Educativas de Armenia no tuvieron presencialidad por lo que no tuvieron conectividad dentro de sus sedes educativas.</t>
  </si>
  <si>
    <t>10 Comunas y un Corregimiento de Armenia</t>
  </si>
  <si>
    <t>29 instituciones educativas oficiales</t>
  </si>
  <si>
    <t>20 instituciones educativas oficiales</t>
  </si>
  <si>
    <t>0 instituciones educativas oficiales</t>
  </si>
  <si>
    <t>120 estudiantes</t>
  </si>
  <si>
    <t>1 institución Educativa Oficial</t>
  </si>
  <si>
    <t>Comunas de Armenia</t>
  </si>
  <si>
    <t>1922 estudiantes de la Universidad del Quindío</t>
  </si>
  <si>
    <t>No se prestó el Servicio de transporte escolar en la vigencia 2020, debido a la pandemia generada por el covid 19 y las clases se dictaron de manera virtual.</t>
  </si>
  <si>
    <t>23 instituciones educativas oficiales</t>
  </si>
  <si>
    <t>29  instituciones educativas</t>
  </si>
  <si>
    <t>No hubo presupuesto disponible para la realizacion de las actividades programadas</t>
  </si>
  <si>
    <t>2539 estudiantes</t>
  </si>
  <si>
    <t>Se atendieron 2539 niños y niñas en Preescolar. Se trabajó con el material educativo y didactico entregado a los niños de transición</t>
  </si>
  <si>
    <t>Se prestó el servicio educativo en casa con estrategias virtuales y entrega de material pedagógico</t>
  </si>
  <si>
    <t>29 IE Oficiales del Municipio de Armenia</t>
  </si>
  <si>
    <t>Por problemas logísticos Computadores para Educar no pudo entregar los computadores que iba a donar a las instituciones educativas, actividad que queda pendiente para el primer semestre del año 2021</t>
  </si>
  <si>
    <t>23863 estudiantes</t>
  </si>
  <si>
    <t>8 instituciones educativas oficiales</t>
  </si>
  <si>
    <t>10 comunas</t>
  </si>
  <si>
    <t>10 instituciones</t>
  </si>
  <si>
    <t>11 instituciones educativas oficiales</t>
  </si>
  <si>
    <t xml:space="preserve">En una institución educativa se adecuó logisticamente el proyecto y se firmó convenio con el SENA  y 11 instituciones educativas (Ciudadela del Sur. Rufino Sur. CASD. Ciudadela de Occidente. Ciudad Dorada. Gustavo Matamoros. Marcelino Champagnat. Teresita Montes. Bosques de Pinares. Escuela Normal Superior (1 aprendiz del semillero). República de Francia 
</t>
  </si>
  <si>
    <t xml:space="preserve">Se realizó seguimiento al Plan Estratégico Municipal y al Plan Estratégico Regional </t>
  </si>
  <si>
    <t>Toda la población de Armenia</t>
  </si>
  <si>
    <t>Ejece cafetero y Armenia</t>
  </si>
  <si>
    <t>11 instituciones Educativas Oficiales</t>
  </si>
  <si>
    <t>Secretaría de Educación Municipal</t>
  </si>
  <si>
    <t>13.188 estudiantes beneficiados</t>
  </si>
  <si>
    <t>Se realizó reunión de directivos docentes del Instituto Técnico Industrial con Vicerrectoría Académica de la U. del Quindío. Estudiantes del ITI y prácticantes Universidad del Quindío</t>
  </si>
  <si>
    <t>Se capacitaron niños de 11 instituciones educativas oficiales para la segunda fase de apropiación Mision TIC 2022</t>
  </si>
  <si>
    <t>100% de las instituciones educativas oficiales beneficiadas con el proyecto de "BECAS PARA ESTUDIANTES  QUE  INGRESAN  A LA UNIVERSIDAD" durante la vigencia 2020. Pago de matrícula a estudiantes beneficiarios del Fondo Municipal de Becas  y auxilios de Matrícula Cero a estudiantes de estrato 1 y 2 de la Universidad del Quindío.</t>
  </si>
  <si>
    <t xml:space="preserve">82,14% de instituciones educativas oficiales en articulación y con acompañamiento de la SEM.  Continuidad del proceso de articulación de estudiantes de educación media con el SENA.. </t>
  </si>
  <si>
    <t xml:space="preserve">Se identificaron dos posibles predios (Simon Rodrígiuez y Santa Eufrasia).  </t>
  </si>
  <si>
    <t xml:space="preserve">Se pagó la nómina al 100% de personal adscrito a la SEM. </t>
  </si>
  <si>
    <t xml:space="preserve">No hubo solicitud  de reconocimiento de siniestros por parte de  IEOMA  </t>
  </si>
  <si>
    <t>Se prestó el servicio educativo en casa con estrategias virtuales y entrega de material pedagógico. Identificación de la población víctima del conflicto armado de las 30 IEs, como estrategia de apoyo en los diferentes procesos Institucionales a nivel directivo, académico y comunitario.Caracterización de la población por cada Institución Educativa, para la intervención a nivel integral de los niños, niñas y adolescentes  víctimas del conflicto armado. Activación de rutas permanentes del acceso de los menores víctimas del conflicto armado,que requieren un cupo en el sistema educativo Oficial.  Informe de las estrategias, acciones y mecanismos de contacto niño a niño para dar respuesta a la emergencia sanitaria provocada por el COVID-19. Se elaboró de un documento que describe las estrategias más significativas de atención a la población estudiantil de las 30 IEs, de acuerdo a las áreas de gestión: Directiva, académica, administrativa y comunitaria. Asesoría y acompañamiento a través de reuniones virtuales a los comités de Ausentismo y Deserción Escolar  de las 30 I.E para fortalecer los diferentes procesos de la población en riesgo. Campañas de Prevención al Reclutamiento Infantil y diseño y elaboración de guías metodológicas para motivar y sensibilizar a la Comunidad Educativa de la importancia de permanecer en el Sistema Educativo. Flexibilidad Curricular de acuerdo a las necesidades del contexto. Seguimiento  en tiempo de pandemia a los estudiantes y sus familias  de manera personalizada, garantizando la permanencia escolar.</t>
  </si>
  <si>
    <t>Se prestó el servicio educativo en casa con estrategias virtuales y entrega de material pedagógico. Se aclara que el  MEN reclacificó la condicion de NEE asi las cosas baja la cobertura de carcterizados. Seguimiento a los compromisos de la MESA INTERINSTITUCIONAL Y DE CONTROL SOCIAL  de la Contraloría General de la República.  Garantizar la contratación de 17 docentes de apoyo  y la contratación de interpretes y modelos linguísticos - Elaboración de PIAR e implementación del Decreto 1421 de 2017.</t>
  </si>
  <si>
    <t>100% de instituciones educativas con acompañamiento en la ruta de mejoramiento. Se realizó acompañamiento a los Planes de Trabajo presentado por los EE Públicos. Ante la emergencia COVID-19 y el consecuente Aislamiento obligatorio decretado por el Gobierno Nacional se ha estableció la estrategia de trabajo académico en casa y aprendizaje en casa. 35 instituciones educativas oficiales de Armenia y del Quindío se unieron para fortalecer las competencias de los 2.919 estudiantes inscritos en el Simulacro Virtual que lidera el equipo de Mejoramiento Educativo, como preparatorio para las Pruebas Saber 11°.  100% de las instituciones educativas participando de las estrategias "Charlas Maestras"  y"Conversaciones Pedagógicas" realizadas dos veces por semana la cual inicio desde la ultima semana de junio hasta el mes de diciembre.
Apoyo a los ajustes curriculares, planeación académica y acompañamiento pedagógico para garantizar un pertinente  desarrollo de estrategias  educativas de Educación en Casa.</t>
  </si>
  <si>
    <t>Se prestó el servicio educativo en casa con estrategias virtuales y entrega de material pedagógico. 100% de instituciones educativas en jornada única. Acompañamiento a instituciones educativas de Jornada Única focalizadas por la OEI. Acompañamiento a estrategias pedagógicas desarrolladas en el marco de la Educación en Casa</t>
  </si>
  <si>
    <t xml:space="preserve">100% de instituciones educativas en jornada complementaria. Se ejecutó el convenio con Comfenalco y se entregó material pedagógico a estudiantes de preescolar, grados primero, segundo y tercero.  Firma de convenio con Comfenalco. Desarrollo de las líneas acordadas de atención a niños, niñas y jovénes. Entrega de kits escolares al total de estudiantes de transición y básica primaria. </t>
  </si>
  <si>
    <t xml:space="preserve">Se recibieron las obras de mantenimiento en 19 sedes educativas (Jorge Eliecer Gaitán.  Antonio Nariño.  Gustavo Matamoros D’Costa.  Escuela Normal Superior.  Cámara Junior.  Ciudad Milagro.  La Pavona.  Gustavo Rojas Pinilla.  Ciudadela de Occidente.  Rufino José Cuervo Centro.  La Patria.  Cristóbal Colón.  La Gran Colombia.  Eudoro Granada.  Agustín Nieto.  Santa Eufrasia.  Madre Marcelina.  Policarpa Salavarrieta.  Nuestra Señora de Belén).
</t>
  </si>
  <si>
    <t>La Escuela de Música se trasladó para la Institución Educativa INEM y por la emergencia social, economica y ambiental no se pudo abrir durante el año.</t>
  </si>
  <si>
    <t>100% de instituciones educativas implementaron estrategias de convivencia escolar durante la vigencia 2020.  A partir del mes de marzo se dio inicio a la prestación del servicio en casa bajo modalidades no presenciales.</t>
  </si>
  <si>
    <t xml:space="preserve">100% de instituciones educativas con acompañamiento. Se atendió el 72% de los estudiantes con estrategias viruales.  Participación en sesiones de asesoria del MEN para la construcción del Plan de Lectura y Escritua. </t>
  </si>
  <si>
    <t>100% de instituciones educativas oficiales con acompañamiento, seguimiento y evaluación de los proyectos de educuación ambiental y de gestión del riesgo de desastres durante la vigencia 2020. Planes  de Educación Ambiental y gestión del riesgo de instituciones educativas. Garantizar el acompañamiento y evaluación de los Planes  Educación Ambiental y Gestión del Riesgo de instituciones educativas oficiales de Armenia.</t>
  </si>
  <si>
    <t xml:space="preserve">Durante los meses de octubre, noviembre y diciembre se entregaron en total  70,934 kits RPC modalidad que se entrega debido a la emergencia sanitaria derivada de la pandemia denominada COVID-19
</t>
  </si>
  <si>
    <t xml:space="preserve">El convenio con la Universidad del Quindío estaba para beneficiar 2018 estudiantes pero sólo se matricularon 1922 estudiantes.
</t>
  </si>
  <si>
    <t xml:space="preserve">Se cancelaron los servicios públicos de las 27 institutciones educativas.
</t>
  </si>
  <si>
    <t xml:space="preserve">Se realizaron transferencias a las 27 instituciones educativas oficiales.
</t>
  </si>
  <si>
    <t xml:space="preserve"> En cuanto al bilingüismo en el periodo octubre – diciembre se acompañaron ocho instituciones educativas para fortalecer los procesos curriculares (Zuldemayda, El Caimo, República de Francia, La Adiela, Ciudadela del Sur, Camilo Torres, Santa Teresa de Jesús y Cámara Junior)
 Convenio entre el Ministerio de Educación Nacional y la Embajada de Francia en aras de implementar el idioma francés en la Institución Educativa Ciudadela de Occidente a partir del año 2021.
Conformación de los clubes de inglés con Comfenalco para fortalecer el inglés en los estudiantes de las instituciones educativas oficiales.
Garantizar el acompañamiento y seguimiento a los componentes del Programa Municipal de Bilinguismo.  Garantizar las acciones curriculares y actividades de fortalecimiento del Programa de Bilinguísmo. </t>
  </si>
  <si>
    <t xml:space="preserve">Se continuó dando soporte a los usuarios creados en office 365 con acceso a la plataforma teams y todas sus funcionalidades a todos los docentes y estudiantes de la ciudad de Armenia, ademas se dio soporte a través de formulario ubicado en la pagina web www.semarmenia.gov.co
</t>
  </si>
  <si>
    <t>Se realizaron visitas de seguimiento a 10 instuciones educativas para la formación para el trabajo y desarrollo humano.  Se llevó a cabo el seguimiento a la autoevaluación institucional que deben hacer las Instituciones de ETDH y verificar los instrumentos mediante los cuales la realizan. Se efectuaron visitas de manera prioritaria los EE que se encuentren en el primer año y segundo año de operación, además de los que, a partir de los reportes generados por los sistemas de información, no evidencien el registro completo de los datos requeridos.  Número de Establecimientos Educativos de educación para el trabajo y el desarrollo humano con licencia de funcionamiento: 44
Número de Establecimientos Educativos de educación para el trabajo y el desarrollo humano con licencia de funcionamiento Cancelada: 12
Programas activos: 241
Número de Establecimientos Educativos de educación para el trabajo y el desarrollo humano con renovación de registro de programas vigencia 2020: 25</t>
  </si>
  <si>
    <t>Se renovó la certificación de cuatro procesos con el ente cerftificador ICONTEC.  Los procesos certificados son: Atención al Ciudadano, Proceso Gestión de la Calidad del Servicio  Educativo, Proceso Gestión de la  Cobertura Educativa, Proceso Gestión del Talento Humano.  Además se realizaron auditorias a cada institución educativa oficial del Municipio de Armenia</t>
  </si>
  <si>
    <t>A pesar de la pandemia la Secretaría de Educación ha sostuvo en el 100% en la oportunidad de respuesta ocupando el primer lugar a nivel nacional logrando un 101.1% dejando como real cumplimiento el 100%</t>
  </si>
  <si>
    <t xml:space="preserve">Se cancelaron las nóminas del personal adscrito a la SEM. </t>
  </si>
  <si>
    <t>633 Personas en situación de vulnerabilidad (ETNIAS, AFROS, INDIGENAS)</t>
  </si>
  <si>
    <t>884 estudiantes</t>
  </si>
  <si>
    <t>1450 estudiantes</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</si>
</sst>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 #,##0_-;\-* #,##0_-;_-* &quot;-&quot;_-;_-@_-"/>
    <numFmt numFmtId="176" formatCode="_-&quot;$&quot;\ * #,##0.00_-;\-&quot;$&quot;\ * #,##0.00_-;_-&quot;$&quot;\ *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XDR&quot;#,##0;\-&quot;XDR&quot;#,##0"/>
    <numFmt numFmtId="185" formatCode="&quot;XDR&quot;#,##0;[Red]\-&quot;XDR&quot;#,##0"/>
    <numFmt numFmtId="186" formatCode="&quot;XDR&quot;#,##0.00;\-&quot;XDR&quot;#,##0.00"/>
    <numFmt numFmtId="187" formatCode="&quot;XDR&quot;#,##0.00;[Red]\-&quot;XDR&quot;#,##0.00"/>
    <numFmt numFmtId="188" formatCode="_-&quot;XDR&quot;* #,##0_-;\-&quot;XDR&quot;* #,##0_-;_-&quot;XDR&quot;* &quot;-&quot;_-;_-@_-"/>
    <numFmt numFmtId="189" formatCode="_-&quot;XDR&quot;* #,##0.00_-;\-&quot;XDR&quot;* #,##0.00_-;_-&quot;XDR&quot;* &quot;-&quot;??_-;_-@_-"/>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mm/yy"/>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quot;$&quot;* #,##0_);_(&quot;$&quot;* \(#,##0\);_(&quot;$&quot;* &quot;-&quot;??_);_(@_)"/>
    <numFmt numFmtId="210" formatCode="_(* #,##0_);_(* \(#,##0\);_(* &quot;-&quot;??_);_(@_)"/>
    <numFmt numFmtId="211" formatCode="&quot;$&quot;\ #,##0"/>
    <numFmt numFmtId="212" formatCode="#,##0.0"/>
    <numFmt numFmtId="213" formatCode="0;[Red]0"/>
    <numFmt numFmtId="214" formatCode="#,##0;[Red]#,##0"/>
    <numFmt numFmtId="215" formatCode="[$$-240A]\ #,##0"/>
    <numFmt numFmtId="216" formatCode="[$$-240A]\ #,##0;[Red][$$-240A]\ #,##0"/>
    <numFmt numFmtId="217" formatCode="&quot;$&quot;\ #,##0;[Red]&quot;$&quot;\ #,##0"/>
    <numFmt numFmtId="218" formatCode="_ &quot;$&quot;\ * #,##0.00_ ;_ &quot;$&quot;\ * \-#,##0.00_ ;_ &quot;$&quot;\ * &quot;-&quot;??_ ;_ @_ "/>
    <numFmt numFmtId="219" formatCode="0.0%"/>
    <numFmt numFmtId="220" formatCode="#,##0.000"/>
    <numFmt numFmtId="221" formatCode="[$-580A]dddd\,\ d\ &quot;de&quot;\ mmmm\ &quot;de&quot;\ yyyy"/>
    <numFmt numFmtId="222" formatCode="0.0"/>
    <numFmt numFmtId="223" formatCode="_(&quot;$&quot;* #,##0.0_);_(&quot;$&quot;* \(#,##0.0\);_(&quot;$&quot;* &quot;-&quot;??_);_(@_)"/>
    <numFmt numFmtId="224" formatCode="[$-240A]dddd\,\ dd&quot; de &quot;mmmm&quot; de &quot;yyyy"/>
    <numFmt numFmtId="225" formatCode="[$-240A]h:mm:ss\ AM/PM"/>
    <numFmt numFmtId="226" formatCode="_ * #,##0.00_ ;_ * \-#,##0.00_ ;_ * &quot;-&quot;??_ ;_ @_ "/>
    <numFmt numFmtId="227" formatCode="_(* #,##0.0_);_(* \(#,##0.0\);_(* &quot;-&quot;??_);_(@_)"/>
  </numFmts>
  <fonts count="43">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b/>
      <sz val="14"/>
      <name val="Arial"/>
      <family val="2"/>
    </font>
    <font>
      <b/>
      <u val="single"/>
      <sz val="10"/>
      <name val="Arial"/>
      <family val="2"/>
    </font>
    <font>
      <sz val="10"/>
      <color indexed="8"/>
      <name val="Calibri"/>
      <family val="2"/>
    </font>
    <font>
      <b/>
      <sz val="16"/>
      <name val="Arial"/>
      <family val="2"/>
    </font>
    <font>
      <b/>
      <sz val="9"/>
      <name val="Arial"/>
      <family val="2"/>
    </font>
    <font>
      <sz val="9"/>
      <name val="Arial"/>
      <family val="2"/>
    </font>
    <font>
      <u val="single"/>
      <sz val="10"/>
      <color indexed="12"/>
      <name val="Arial"/>
      <family val="2"/>
    </font>
    <font>
      <u val="single"/>
      <sz val="10"/>
      <color indexed="20"/>
      <name val="Arial"/>
      <family val="2"/>
    </font>
    <font>
      <sz val="10"/>
      <color indexed="10"/>
      <name val="Arial"/>
      <family val="2"/>
    </font>
    <font>
      <b/>
      <sz val="10"/>
      <color indexed="8"/>
      <name val="Arial"/>
      <family val="2"/>
    </font>
    <font>
      <sz val="10"/>
      <color indexed="8"/>
      <name val="Arial"/>
      <family val="2"/>
    </font>
    <font>
      <sz val="10"/>
      <name val="Calibri"/>
      <family val="2"/>
    </font>
    <font>
      <u val="single"/>
      <sz val="10"/>
      <color theme="10"/>
      <name val="Arial"/>
      <family val="2"/>
    </font>
    <font>
      <u val="single"/>
      <sz val="10"/>
      <color theme="11"/>
      <name val="Arial"/>
      <family val="2"/>
    </font>
    <font>
      <sz val="11"/>
      <color theme="1"/>
      <name val="Calibri"/>
      <family val="2"/>
    </font>
    <font>
      <sz val="10"/>
      <color rgb="FFFF0000"/>
      <name val="Arial"/>
      <family val="2"/>
    </font>
    <font>
      <b/>
      <sz val="10"/>
      <color rgb="FF000000"/>
      <name val="Arial"/>
      <family val="2"/>
    </font>
    <font>
      <sz val="10"/>
      <color rgb="FF000000"/>
      <name val="Arial"/>
      <family val="2"/>
    </font>
    <font>
      <sz val="10"/>
      <color theme="1"/>
      <name val="Calibri"/>
      <family val="2"/>
    </font>
    <font>
      <sz val="10"/>
      <color theme="1"/>
      <name val="Arial"/>
      <family val="2"/>
    </font>
    <font>
      <b/>
      <sz val="10"/>
      <color theme="1"/>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theme="4" tint="0.5999900102615356"/>
        <bgColor indexed="64"/>
      </patternFill>
    </fill>
    <fill>
      <patternFill patternType="solid">
        <fgColor rgb="FFFFFF99"/>
        <bgColor indexed="64"/>
      </patternFill>
    </fill>
    <fill>
      <patternFill patternType="solid">
        <fgColor theme="8" tint="0.5999900102615356"/>
        <bgColor indexed="64"/>
      </patternFill>
    </fill>
    <fill>
      <patternFill patternType="solid">
        <fgColor theme="6" tint="0.5999900102615356"/>
        <bgColor indexed="64"/>
      </patternFill>
    </fill>
    <fill>
      <patternFill patternType="solid">
        <fgColor theme="0" tint="-0.24997000396251678"/>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style="thin"/>
    </border>
    <border>
      <left>
        <color indexed="63"/>
      </left>
      <right>
        <color indexed="63"/>
      </right>
      <top>
        <color indexed="63"/>
      </top>
      <bottom style="medium"/>
    </border>
    <border>
      <left style="thin"/>
      <right style="medium"/>
      <top style="thin"/>
      <bottom style="thin"/>
    </border>
    <border>
      <left style="thin"/>
      <right style="thin"/>
      <top style="thin"/>
      <bottom style="medium"/>
    </border>
    <border>
      <left style="medium"/>
      <right style="thin"/>
      <top style="thin"/>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style="thin"/>
      <bottom>
        <color indexed="63"/>
      </bottom>
    </border>
    <border>
      <left>
        <color indexed="63"/>
      </left>
      <right>
        <color indexed="63"/>
      </right>
      <top style="medium"/>
      <bottom style="medium"/>
    </border>
    <border>
      <left style="thin"/>
      <right>
        <color indexed="63"/>
      </right>
      <top style="thin"/>
      <bottom style="thin"/>
    </border>
    <border>
      <left style="medium"/>
      <right style="medium"/>
      <top style="medium"/>
      <bottom>
        <color indexed="63"/>
      </bottom>
    </border>
    <border>
      <left style="thin"/>
      <right style="medium"/>
      <top style="thin"/>
      <bottom style="medium"/>
    </border>
    <border>
      <left style="medium"/>
      <right style="thin"/>
      <top>
        <color indexed="63"/>
      </top>
      <bottom>
        <color indexed="63"/>
      </bottom>
    </border>
    <border>
      <left style="thin"/>
      <right>
        <color indexed="63"/>
      </right>
      <top style="thin"/>
      <bottom>
        <color indexed="63"/>
      </bottom>
    </border>
    <border>
      <left style="medium"/>
      <right style="thin"/>
      <top style="medium"/>
      <bottom style="thin"/>
    </border>
    <border>
      <left style="medium"/>
      <right style="thin"/>
      <top>
        <color indexed="63"/>
      </top>
      <bottom style="mediu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style="thin"/>
      <top style="thin"/>
      <bottom style="medium"/>
    </border>
    <border>
      <left>
        <color indexed="63"/>
      </left>
      <right>
        <color indexed="63"/>
      </right>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226" fontId="0" fillId="0" borderId="0" applyFont="0" applyFill="0" applyBorder="0" applyAlignment="0" applyProtection="0"/>
    <xf numFmtId="226" fontId="0" fillId="0" borderId="0" applyFont="0" applyFill="0" applyBorder="0" applyAlignment="0" applyProtection="0"/>
    <xf numFmtId="44" fontId="0" fillId="0" borderId="0" applyFill="0" applyBorder="0" applyAlignment="0" applyProtection="0"/>
    <xf numFmtId="42" fontId="0" fillId="0" borderId="0" applyFill="0" applyBorder="0" applyAlignment="0" applyProtection="0"/>
    <xf numFmtId="0" fontId="10" fillId="22" borderId="0" applyNumberFormat="0" applyBorder="0" applyAlignment="0" applyProtection="0"/>
    <xf numFmtId="0" fontId="36" fillId="0" borderId="0">
      <alignment/>
      <protection/>
    </xf>
    <xf numFmtId="0" fontId="0" fillId="0" borderId="0">
      <alignment/>
      <protection/>
    </xf>
    <xf numFmtId="0" fontId="36" fillId="0" borderId="0">
      <alignment/>
      <protection/>
    </xf>
    <xf numFmtId="0" fontId="0"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257">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0" fillId="0" borderId="11" xfId="0" applyFont="1" applyBorder="1" applyAlignment="1">
      <alignment vertical="center" wrapText="1"/>
    </xf>
    <xf numFmtId="0" fontId="20" fillId="0" borderId="0" xfId="0" applyFont="1" applyBorder="1" applyAlignment="1">
      <alignment vertical="center" wrapText="1"/>
    </xf>
    <xf numFmtId="0" fontId="37" fillId="0" borderId="0" xfId="0" applyFont="1" applyBorder="1" applyAlignment="1">
      <alignment horizontal="center" vertical="center" wrapText="1"/>
    </xf>
    <xf numFmtId="0" fontId="18" fillId="0" borderId="12"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21" fillId="0" borderId="13" xfId="0" applyFont="1" applyBorder="1" applyAlignment="1">
      <alignment vertical="center" wrapText="1"/>
    </xf>
    <xf numFmtId="0" fontId="21" fillId="0" borderId="14" xfId="0" applyFont="1" applyBorder="1" applyAlignment="1">
      <alignment vertical="center" wrapText="1"/>
    </xf>
    <xf numFmtId="0" fontId="21" fillId="0" borderId="15" xfId="0" applyFont="1" applyBorder="1" applyAlignment="1">
      <alignment vertical="center" wrapText="1"/>
    </xf>
    <xf numFmtId="0" fontId="0" fillId="0" borderId="0" xfId="0" applyFont="1" applyFill="1" applyAlignment="1">
      <alignment vertical="center" wrapText="1"/>
    </xf>
    <xf numFmtId="0" fontId="38" fillId="24" borderId="16" xfId="0" applyFont="1" applyFill="1" applyBorder="1" applyAlignment="1">
      <alignment vertical="center" wrapText="1"/>
    </xf>
    <xf numFmtId="0" fontId="39" fillId="24" borderId="16" xfId="0" applyFont="1" applyFill="1" applyBorder="1" applyAlignment="1">
      <alignment horizontal="center" vertical="center" wrapText="1"/>
    </xf>
    <xf numFmtId="0" fontId="39" fillId="24" borderId="16" xfId="0" applyFont="1" applyFill="1" applyBorder="1" applyAlignment="1">
      <alignment vertical="center" wrapText="1"/>
    </xf>
    <xf numFmtId="10" fontId="39" fillId="24" borderId="16" xfId="0" applyNumberFormat="1" applyFont="1" applyFill="1" applyBorder="1" applyAlignment="1">
      <alignment horizontal="center" vertical="center" wrapText="1"/>
    </xf>
    <xf numFmtId="9" fontId="39" fillId="24" borderId="16" xfId="0" applyNumberFormat="1" applyFont="1" applyFill="1" applyBorder="1" applyAlignment="1">
      <alignment horizontal="center" vertical="center" wrapText="1"/>
    </xf>
    <xf numFmtId="0" fontId="39" fillId="25" borderId="16" xfId="0" applyFont="1" applyFill="1" applyBorder="1" applyAlignment="1">
      <alignment vertical="center" wrapText="1"/>
    </xf>
    <xf numFmtId="1" fontId="39" fillId="24" borderId="16" xfId="0" applyNumberFormat="1" applyFont="1" applyFill="1" applyBorder="1" applyAlignment="1">
      <alignment horizontal="center" vertical="center" wrapText="1"/>
    </xf>
    <xf numFmtId="0" fontId="0" fillId="24" borderId="16" xfId="0" applyFont="1" applyFill="1" applyBorder="1" applyAlignment="1">
      <alignment horizontal="left" vertical="center" wrapText="1"/>
    </xf>
    <xf numFmtId="0" fontId="0" fillId="24" borderId="11" xfId="0" applyFont="1" applyFill="1" applyBorder="1" applyAlignment="1">
      <alignment horizontal="center" vertical="center" wrapText="1"/>
    </xf>
    <xf numFmtId="0" fontId="0" fillId="24" borderId="10" xfId="0" applyFont="1" applyFill="1" applyBorder="1" applyAlignment="1">
      <alignment vertical="center" wrapText="1"/>
    </xf>
    <xf numFmtId="0" fontId="0" fillId="24" borderId="0" xfId="0" applyFont="1" applyFill="1" applyBorder="1" applyAlignment="1">
      <alignment horizontal="center" vertical="center" wrapText="1"/>
    </xf>
    <xf numFmtId="0" fontId="0" fillId="24" borderId="0" xfId="0" applyFont="1" applyFill="1" applyBorder="1" applyAlignment="1">
      <alignment vertical="center" wrapText="1"/>
    </xf>
    <xf numFmtId="0" fontId="21" fillId="24" borderId="0" xfId="0" applyFont="1" applyFill="1" applyBorder="1" applyAlignment="1">
      <alignment vertical="center" wrapText="1"/>
    </xf>
    <xf numFmtId="0" fontId="0" fillId="24" borderId="11" xfId="0" applyFont="1" applyFill="1" applyBorder="1" applyAlignment="1">
      <alignment vertical="center" wrapText="1"/>
    </xf>
    <xf numFmtId="0" fontId="21" fillId="24" borderId="17" xfId="0" applyFont="1" applyFill="1" applyBorder="1" applyAlignment="1">
      <alignment vertical="center" wrapText="1"/>
    </xf>
    <xf numFmtId="0" fontId="39" fillId="24" borderId="16" xfId="0" applyFont="1" applyFill="1" applyBorder="1" applyAlignment="1">
      <alignment horizontal="left" vertical="center" wrapText="1"/>
    </xf>
    <xf numFmtId="0" fontId="0" fillId="24" borderId="16" xfId="0" applyFont="1" applyFill="1" applyBorder="1" applyAlignment="1">
      <alignment horizontal="center" vertical="center" wrapText="1"/>
    </xf>
    <xf numFmtId="9" fontId="0" fillId="24" borderId="16" xfId="0" applyNumberFormat="1" applyFont="1" applyFill="1" applyBorder="1" applyAlignment="1">
      <alignment horizontal="center" vertical="center" wrapText="1"/>
    </xf>
    <xf numFmtId="4" fontId="33" fillId="24" borderId="16" xfId="0" applyNumberFormat="1"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24" borderId="18" xfId="0" applyFont="1" applyFill="1" applyBorder="1" applyAlignment="1">
      <alignment horizontal="left" vertical="center" wrapText="1"/>
    </xf>
    <xf numFmtId="0" fontId="0" fillId="24" borderId="19"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24" borderId="19" xfId="0" applyFont="1" applyFill="1" applyBorder="1" applyAlignment="1">
      <alignment horizontal="center" vertical="center" wrapText="1"/>
    </xf>
    <xf numFmtId="4" fontId="33" fillId="24" borderId="19" xfId="0" applyNumberFormat="1" applyFont="1" applyFill="1" applyBorder="1" applyAlignment="1">
      <alignment horizontal="left" vertical="center" wrapText="1"/>
    </xf>
    <xf numFmtId="43" fontId="0" fillId="0" borderId="0" xfId="49" applyBorder="1" applyAlignment="1">
      <alignment horizontal="right" vertical="center" wrapText="1"/>
    </xf>
    <xf numFmtId="43" fontId="0" fillId="24" borderId="16" xfId="49" applyFill="1" applyBorder="1" applyAlignment="1">
      <alignment horizontal="right" vertical="center" wrapText="1"/>
    </xf>
    <xf numFmtId="43" fontId="0" fillId="24" borderId="0" xfId="49" applyFill="1" applyBorder="1" applyAlignment="1">
      <alignment horizontal="right" vertical="center" wrapText="1"/>
    </xf>
    <xf numFmtId="43" fontId="0" fillId="0" borderId="0" xfId="49" applyAlignment="1">
      <alignment horizontal="right" vertical="center" wrapText="1"/>
    </xf>
    <xf numFmtId="43" fontId="0" fillId="0" borderId="16" xfId="49" applyBorder="1" applyAlignment="1">
      <alignment horizontal="right" vertical="center"/>
    </xf>
    <xf numFmtId="43" fontId="0" fillId="0" borderId="16" xfId="49" applyBorder="1" applyAlignment="1">
      <alignment vertical="center"/>
    </xf>
    <xf numFmtId="1" fontId="0" fillId="24" borderId="0" xfId="0" applyNumberFormat="1" applyFont="1" applyFill="1" applyBorder="1" applyAlignment="1">
      <alignment horizontal="center" vertical="center" wrapText="1"/>
    </xf>
    <xf numFmtId="1" fontId="0" fillId="24" borderId="17" xfId="0" applyNumberFormat="1" applyFont="1" applyFill="1" applyBorder="1" applyAlignment="1">
      <alignment horizontal="center" vertical="center" wrapText="1"/>
    </xf>
    <xf numFmtId="1" fontId="37" fillId="0" borderId="0" xfId="0" applyNumberFormat="1" applyFont="1" applyBorder="1" applyAlignment="1">
      <alignment horizontal="center" vertical="center" wrapText="1"/>
    </xf>
    <xf numFmtId="1" fontId="21" fillId="0" borderId="0" xfId="0" applyNumberFormat="1" applyFont="1" applyBorder="1" applyAlignment="1">
      <alignment horizontal="center" vertical="center" wrapText="1"/>
    </xf>
    <xf numFmtId="1" fontId="0" fillId="0" borderId="0" xfId="0" applyNumberFormat="1" applyFont="1" applyFill="1" applyAlignment="1">
      <alignment horizontal="center" vertical="center" wrapText="1"/>
    </xf>
    <xf numFmtId="1" fontId="0" fillId="0" borderId="20" xfId="0" applyNumberFormat="1" applyBorder="1" applyAlignment="1">
      <alignment horizontal="center" vertical="center"/>
    </xf>
    <xf numFmtId="43" fontId="0" fillId="0" borderId="0" xfId="49" applyBorder="1" applyAlignment="1">
      <alignment horizontal="left" vertical="center" wrapText="1"/>
    </xf>
    <xf numFmtId="44" fontId="0" fillId="0" borderId="11" xfId="53" applyBorder="1" applyAlignment="1">
      <alignment vertical="center" wrapText="1"/>
    </xf>
    <xf numFmtId="4" fontId="40" fillId="24" borderId="16" xfId="0" applyNumberFormat="1" applyFont="1" applyFill="1" applyBorder="1" applyAlignment="1">
      <alignment horizontal="left" vertical="center" wrapText="1"/>
    </xf>
    <xf numFmtId="0" fontId="39" fillId="24" borderId="21"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41" fillId="24" borderId="21" xfId="0" applyFont="1" applyFill="1" applyBorder="1" applyAlignment="1">
      <alignment horizontal="center" vertical="center" wrapText="1"/>
    </xf>
    <xf numFmtId="4" fontId="33" fillId="24" borderId="21" xfId="0" applyNumberFormat="1" applyFont="1" applyFill="1" applyBorder="1" applyAlignment="1">
      <alignment horizontal="left" vertical="center" wrapText="1"/>
    </xf>
    <xf numFmtId="43" fontId="0" fillId="0" borderId="21" xfId="49" applyBorder="1" applyAlignment="1">
      <alignment vertical="center"/>
    </xf>
    <xf numFmtId="0" fontId="0" fillId="24" borderId="22" xfId="0" applyFont="1" applyFill="1" applyBorder="1" applyAlignment="1">
      <alignment horizontal="left" vertical="center" wrapText="1"/>
    </xf>
    <xf numFmtId="0" fontId="38" fillId="26" borderId="23" xfId="0" applyFont="1" applyFill="1" applyBorder="1" applyAlignment="1">
      <alignment horizontal="left" vertical="center" wrapText="1"/>
    </xf>
    <xf numFmtId="9" fontId="39" fillId="24" borderId="24" xfId="0" applyNumberFormat="1" applyFont="1" applyFill="1" applyBorder="1" applyAlignment="1">
      <alignment horizontal="center" vertical="center" wrapText="1"/>
    </xf>
    <xf numFmtId="10" fontId="39" fillId="24" borderId="24" xfId="0" applyNumberFormat="1" applyFont="1" applyFill="1" applyBorder="1" applyAlignment="1">
      <alignment horizontal="center" vertical="center" wrapText="1"/>
    </xf>
    <xf numFmtId="0" fontId="39" fillId="24" borderId="24" xfId="0" applyFont="1" applyFill="1" applyBorder="1" applyAlignment="1">
      <alignment horizontal="center" vertical="center" wrapText="1"/>
    </xf>
    <xf numFmtId="0" fontId="18" fillId="0" borderId="0" xfId="0" applyFont="1" applyBorder="1" applyAlignment="1">
      <alignment horizontal="left" vertical="center" wrapText="1"/>
    </xf>
    <xf numFmtId="0" fontId="0" fillId="24" borderId="0" xfId="0" applyFont="1" applyFill="1" applyBorder="1" applyAlignment="1">
      <alignment horizontal="center" vertical="center" wrapText="1"/>
    </xf>
    <xf numFmtId="0" fontId="21" fillId="24" borderId="0"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8" fillId="27" borderId="12" xfId="0" applyFont="1" applyFill="1" applyBorder="1" applyAlignment="1">
      <alignment horizontal="center" vertical="center" wrapText="1"/>
    </xf>
    <xf numFmtId="0" fontId="18" fillId="28" borderId="12" xfId="0" applyFont="1" applyFill="1" applyBorder="1" applyAlignment="1">
      <alignment horizontal="center" vertical="center" wrapText="1"/>
    </xf>
    <xf numFmtId="0" fontId="39" fillId="24" borderId="26" xfId="0" applyFont="1" applyFill="1" applyBorder="1" applyAlignment="1">
      <alignment horizontal="center" vertical="center" wrapText="1"/>
    </xf>
    <xf numFmtId="1" fontId="39" fillId="24" borderId="26" xfId="0" applyNumberFormat="1" applyFont="1" applyFill="1" applyBorder="1" applyAlignment="1">
      <alignment horizontal="center" vertical="center" wrapText="1"/>
    </xf>
    <xf numFmtId="0" fontId="18" fillId="28" borderId="27" xfId="0" applyFont="1" applyFill="1" applyBorder="1" applyAlignment="1">
      <alignment horizontal="center" vertical="center" wrapText="1"/>
    </xf>
    <xf numFmtId="0" fontId="0" fillId="0" borderId="16" xfId="0" applyFont="1" applyFill="1" applyBorder="1" applyAlignment="1">
      <alignment vertical="center" wrapText="1"/>
    </xf>
    <xf numFmtId="0" fontId="0" fillId="24" borderId="28" xfId="0" applyFont="1" applyFill="1" applyBorder="1" applyAlignment="1">
      <alignment horizontal="left" vertical="center" wrapText="1"/>
    </xf>
    <xf numFmtId="4" fontId="0" fillId="24" borderId="16" xfId="0" applyNumberFormat="1" applyFont="1" applyFill="1" applyBorder="1" applyAlignment="1">
      <alignment horizontal="center" vertical="center" wrapText="1"/>
    </xf>
    <xf numFmtId="10" fontId="41" fillId="24" borderId="21" xfId="0" applyNumberFormat="1" applyFont="1" applyFill="1" applyBorder="1" applyAlignment="1">
      <alignment horizontal="center" vertical="center" wrapText="1"/>
    </xf>
    <xf numFmtId="0" fontId="38" fillId="26" borderId="29" xfId="0" applyFont="1" applyFill="1" applyBorder="1" applyAlignment="1">
      <alignment horizontal="left" vertical="center" wrapText="1"/>
    </xf>
    <xf numFmtId="0" fontId="38" fillId="24" borderId="24" xfId="0" applyFont="1" applyFill="1" applyBorder="1" applyAlignment="1">
      <alignment vertical="center" wrapText="1"/>
    </xf>
    <xf numFmtId="0" fontId="39" fillId="24" borderId="24" xfId="0" applyFont="1" applyFill="1" applyBorder="1" applyAlignment="1">
      <alignment horizontal="justify" vertical="center" wrapText="1"/>
    </xf>
    <xf numFmtId="0" fontId="39" fillId="24" borderId="24" xfId="0" applyFont="1" applyFill="1" applyBorder="1" applyAlignment="1">
      <alignment vertical="center" wrapText="1"/>
    </xf>
    <xf numFmtId="0" fontId="39" fillId="24" borderId="30" xfId="0" applyFont="1" applyFill="1" applyBorder="1" applyAlignment="1">
      <alignment horizontal="center" vertical="center" wrapText="1"/>
    </xf>
    <xf numFmtId="10" fontId="41" fillId="24" borderId="16" xfId="0" applyNumberFormat="1" applyFont="1" applyFill="1" applyBorder="1" applyAlignment="1">
      <alignment horizontal="center" vertical="center" wrapText="1"/>
    </xf>
    <xf numFmtId="10" fontId="41" fillId="24" borderId="19" xfId="0" applyNumberFormat="1" applyFont="1" applyFill="1" applyBorder="1" applyAlignment="1">
      <alignment horizontal="center" vertical="center" wrapText="1"/>
    </xf>
    <xf numFmtId="0" fontId="0" fillId="24" borderId="0" xfId="0" applyFont="1" applyFill="1" applyBorder="1" applyAlignment="1">
      <alignment horizontal="center" vertical="center" wrapText="1"/>
    </xf>
    <xf numFmtId="1" fontId="0" fillId="24" borderId="31" xfId="0" applyNumberFormat="1" applyFill="1" applyBorder="1" applyAlignment="1">
      <alignment horizontal="center" vertical="center"/>
    </xf>
    <xf numFmtId="1" fontId="0" fillId="24" borderId="20" xfId="0" applyNumberFormat="1" applyFill="1" applyBorder="1" applyAlignment="1">
      <alignment horizontal="center" vertical="center"/>
    </xf>
    <xf numFmtId="1" fontId="0" fillId="0" borderId="23" xfId="0" applyNumberFormat="1" applyBorder="1" applyAlignment="1">
      <alignment horizontal="center" vertical="center"/>
    </xf>
    <xf numFmtId="1" fontId="0" fillId="24" borderId="32" xfId="0" applyNumberFormat="1" applyFill="1" applyBorder="1" applyAlignment="1">
      <alignment horizontal="center" vertical="center"/>
    </xf>
    <xf numFmtId="0" fontId="0" fillId="24" borderId="33" xfId="0" applyFont="1" applyFill="1" applyBorder="1" applyAlignment="1" quotePrefix="1">
      <alignment horizontal="center" vertical="center"/>
    </xf>
    <xf numFmtId="0" fontId="0" fillId="24" borderId="34" xfId="0" applyFont="1" applyFill="1" applyBorder="1" applyAlignment="1" quotePrefix="1">
      <alignment horizontal="center" vertical="center" wrapText="1"/>
    </xf>
    <xf numFmtId="0" fontId="0" fillId="24" borderId="35" xfId="0" applyFont="1" applyFill="1" applyBorder="1" applyAlignment="1" quotePrefix="1">
      <alignment horizontal="center" vertical="center"/>
    </xf>
    <xf numFmtId="0" fontId="0" fillId="24" borderId="16" xfId="59" applyFont="1" applyFill="1" applyBorder="1" applyAlignment="1" quotePrefix="1">
      <alignment horizontal="center" vertical="center"/>
      <protection/>
    </xf>
    <xf numFmtId="0" fontId="0" fillId="24" borderId="34" xfId="0" applyFont="1" applyFill="1" applyBorder="1" applyAlignment="1" quotePrefix="1">
      <alignment horizontal="center" vertical="center"/>
    </xf>
    <xf numFmtId="0" fontId="0" fillId="24" borderId="34" xfId="0" applyFont="1" applyFill="1" applyBorder="1" applyAlignment="1">
      <alignment horizontal="center" vertical="center" wrapText="1"/>
    </xf>
    <xf numFmtId="0" fontId="0" fillId="24" borderId="36" xfId="59" applyFont="1" applyFill="1" applyBorder="1" applyAlignment="1" quotePrefix="1">
      <alignment horizontal="center" vertical="center"/>
      <protection/>
    </xf>
    <xf numFmtId="0" fontId="0" fillId="0" borderId="21" xfId="0" applyFont="1" applyFill="1" applyBorder="1" applyAlignment="1">
      <alignment horizontal="center" vertical="center" wrapText="1"/>
    </xf>
    <xf numFmtId="0" fontId="39" fillId="0" borderId="16" xfId="0" applyFont="1" applyFill="1" applyBorder="1" applyAlignment="1">
      <alignment horizontal="left" vertical="center" wrapText="1"/>
    </xf>
    <xf numFmtId="43" fontId="0" fillId="24" borderId="16" xfId="49" applyFill="1" applyBorder="1" applyAlignment="1">
      <alignment horizontal="right" vertical="center" wrapText="1"/>
    </xf>
    <xf numFmtId="0" fontId="0" fillId="24" borderId="18" xfId="0" applyFont="1" applyFill="1" applyBorder="1" applyAlignment="1">
      <alignment horizontal="left" vertical="center" wrapText="1"/>
    </xf>
    <xf numFmtId="43" fontId="0" fillId="24" borderId="16" xfId="49" applyFill="1" applyBorder="1" applyAlignment="1">
      <alignment horizontal="right" vertical="center" wrapText="1"/>
    </xf>
    <xf numFmtId="43" fontId="37" fillId="0" borderId="16" xfId="49" applyFont="1" applyBorder="1" applyAlignment="1">
      <alignment vertical="center"/>
    </xf>
    <xf numFmtId="37" fontId="0" fillId="0" borderId="16" xfId="49" applyNumberFormat="1" applyFont="1" applyBorder="1" applyAlignment="1">
      <alignment horizontal="center" vertical="center"/>
    </xf>
    <xf numFmtId="43" fontId="0" fillId="0" borderId="16" xfId="49" applyFont="1" applyBorder="1" applyAlignment="1">
      <alignment horizontal="center" vertical="center"/>
    </xf>
    <xf numFmtId="43" fontId="0" fillId="0" borderId="16" xfId="49" applyBorder="1" applyAlignment="1">
      <alignment horizontal="left" vertical="center" wrapText="1"/>
    </xf>
    <xf numFmtId="0" fontId="0" fillId="24" borderId="16" xfId="0" applyFont="1" applyFill="1" applyBorder="1" applyAlignment="1">
      <alignment horizontal="center" vertical="center" wrapText="1"/>
    </xf>
    <xf numFmtId="43" fontId="0" fillId="24" borderId="16" xfId="49" applyFont="1" applyFill="1" applyBorder="1" applyAlignment="1">
      <alignment vertical="center" wrapText="1"/>
    </xf>
    <xf numFmtId="43" fontId="0" fillId="24" borderId="16" xfId="49" applyFill="1" applyBorder="1" applyAlignment="1">
      <alignment horizontal="left" vertical="center" wrapText="1"/>
    </xf>
    <xf numFmtId="43" fontId="0" fillId="24" borderId="16" xfId="49" applyFont="1" applyFill="1" applyBorder="1" applyAlignment="1">
      <alignment horizontal="right" vertical="center" wrapText="1"/>
    </xf>
    <xf numFmtId="43" fontId="0" fillId="0" borderId="16" xfId="49" applyFont="1" applyBorder="1" applyAlignment="1">
      <alignment horizontal="right" vertical="center" wrapText="1"/>
    </xf>
    <xf numFmtId="43" fontId="0" fillId="0" borderId="16" xfId="49" applyBorder="1" applyAlignment="1">
      <alignment horizontal="right" vertical="center" wrapText="1"/>
    </xf>
    <xf numFmtId="0" fontId="0" fillId="24" borderId="18" xfId="0" applyFont="1" applyFill="1" applyBorder="1" applyAlignment="1">
      <alignment vertical="center" wrapText="1"/>
    </xf>
    <xf numFmtId="43" fontId="0" fillId="0" borderId="19" xfId="49" applyFont="1" applyBorder="1" applyAlignment="1">
      <alignment horizontal="right" vertical="center" wrapText="1"/>
    </xf>
    <xf numFmtId="43" fontId="0" fillId="24" borderId="16" xfId="49" applyFont="1" applyFill="1" applyBorder="1" applyAlignment="1">
      <alignment vertical="center" wrapText="1"/>
    </xf>
    <xf numFmtId="43" fontId="0" fillId="24" borderId="16" xfId="49" applyFont="1" applyFill="1" applyBorder="1" applyAlignment="1">
      <alignment horizontal="left" vertical="center" wrapText="1"/>
    </xf>
    <xf numFmtId="210" fontId="0" fillId="24" borderId="16" xfId="49" applyNumberFormat="1" applyFill="1" applyBorder="1" applyAlignment="1">
      <alignment horizontal="right" vertical="center" wrapText="1"/>
    </xf>
    <xf numFmtId="210" fontId="0" fillId="24" borderId="16" xfId="49" applyNumberFormat="1" applyFill="1" applyBorder="1" applyAlignment="1">
      <alignment vertical="center"/>
    </xf>
    <xf numFmtId="210" fontId="0" fillId="24" borderId="16" xfId="49" applyNumberFormat="1" applyFill="1" applyBorder="1" applyAlignment="1">
      <alignment vertical="center" wrapText="1"/>
    </xf>
    <xf numFmtId="43" fontId="0" fillId="24" borderId="16" xfId="49" applyFont="1" applyFill="1" applyBorder="1" applyAlignment="1">
      <alignment horizontal="right" vertical="center" wrapText="1"/>
    </xf>
    <xf numFmtId="43" fontId="0" fillId="24" borderId="16" xfId="49" applyFont="1" applyFill="1" applyBorder="1" applyAlignment="1">
      <alignment horizontal="right" vertical="center"/>
    </xf>
    <xf numFmtId="43" fontId="0" fillId="24" borderId="16" xfId="49" applyFont="1" applyFill="1" applyBorder="1" applyAlignment="1">
      <alignment horizontal="center" vertical="center" wrapText="1"/>
    </xf>
    <xf numFmtId="210" fontId="0" fillId="0" borderId="19" xfId="49" applyNumberFormat="1" applyBorder="1" applyAlignment="1">
      <alignment horizontal="right" vertical="center"/>
    </xf>
    <xf numFmtId="10" fontId="0" fillId="0" borderId="0" xfId="0" applyNumberFormat="1" applyFont="1" applyFill="1" applyBorder="1" applyAlignment="1">
      <alignment vertical="center" wrapText="1"/>
    </xf>
    <xf numFmtId="10" fontId="18" fillId="0" borderId="0" xfId="0" applyNumberFormat="1" applyFont="1" applyFill="1" applyBorder="1" applyAlignment="1">
      <alignment horizontal="center" vertical="center" wrapText="1"/>
    </xf>
    <xf numFmtId="10" fontId="18" fillId="27" borderId="12" xfId="0" applyNumberFormat="1" applyFont="1" applyFill="1" applyBorder="1" applyAlignment="1">
      <alignment horizontal="center" vertical="center" wrapText="1"/>
    </xf>
    <xf numFmtId="10" fontId="18" fillId="28" borderId="25" xfId="0" applyNumberFormat="1" applyFont="1" applyFill="1" applyBorder="1" applyAlignment="1">
      <alignment horizontal="center" vertical="center" wrapText="1"/>
    </xf>
    <xf numFmtId="10" fontId="18" fillId="28" borderId="37" xfId="0" applyNumberFormat="1" applyFont="1" applyFill="1" applyBorder="1" applyAlignment="1">
      <alignment horizontal="center" vertical="center" wrapText="1"/>
    </xf>
    <xf numFmtId="10" fontId="0" fillId="24" borderId="0" xfId="49" applyNumberFormat="1" applyFill="1" applyBorder="1" applyAlignment="1">
      <alignment horizontal="right" vertical="center" wrapText="1"/>
    </xf>
    <xf numFmtId="10" fontId="0" fillId="0" borderId="0" xfId="49" applyNumberFormat="1" applyBorder="1" applyAlignment="1">
      <alignment horizontal="right" vertical="center" wrapText="1"/>
    </xf>
    <xf numFmtId="10" fontId="0" fillId="0" borderId="0" xfId="49" applyNumberFormat="1" applyBorder="1" applyAlignment="1">
      <alignment horizontal="left" vertical="center" wrapText="1"/>
    </xf>
    <xf numFmtId="10" fontId="0" fillId="0" borderId="0" xfId="49" applyNumberFormat="1" applyAlignment="1">
      <alignment horizontal="right" vertical="center" wrapText="1"/>
    </xf>
    <xf numFmtId="0" fontId="39" fillId="0" borderId="16" xfId="0" applyFont="1" applyFill="1" applyBorder="1" applyAlignment="1">
      <alignment vertical="center" wrapText="1"/>
    </xf>
    <xf numFmtId="0" fontId="0" fillId="0" borderId="18" xfId="0" applyFont="1" applyFill="1" applyBorder="1" applyAlignment="1">
      <alignment horizontal="left" vertical="center" wrapText="1"/>
    </xf>
    <xf numFmtId="4" fontId="0" fillId="0" borderId="18" xfId="0" applyNumberFormat="1" applyFont="1" applyFill="1" applyBorder="1" applyAlignment="1">
      <alignment horizontal="left" vertical="center" wrapText="1"/>
    </xf>
    <xf numFmtId="4" fontId="26" fillId="24" borderId="16" xfId="0" applyNumberFormat="1" applyFont="1" applyFill="1" applyBorder="1" applyAlignment="1">
      <alignment horizontal="right" vertical="center"/>
    </xf>
    <xf numFmtId="4" fontId="26" fillId="24" borderId="33" xfId="0" applyNumberFormat="1" applyFont="1" applyFill="1" applyBorder="1" applyAlignment="1">
      <alignment vertical="center"/>
    </xf>
    <xf numFmtId="4" fontId="26" fillId="24" borderId="16" xfId="0" applyNumberFormat="1" applyFont="1" applyFill="1" applyBorder="1" applyAlignment="1">
      <alignment vertical="center"/>
    </xf>
    <xf numFmtId="4" fontId="27" fillId="24" borderId="16" xfId="0" applyNumberFormat="1" applyFont="1" applyFill="1" applyBorder="1" applyAlignment="1">
      <alignment vertical="center"/>
    </xf>
    <xf numFmtId="4" fontId="26" fillId="24" borderId="26" xfId="0" applyNumberFormat="1" applyFont="1" applyFill="1" applyBorder="1" applyAlignment="1">
      <alignment vertical="center"/>
    </xf>
    <xf numFmtId="0" fontId="0" fillId="0" borderId="16" xfId="0" applyFont="1" applyBorder="1" applyAlignment="1">
      <alignment vertical="center" wrapText="1"/>
    </xf>
    <xf numFmtId="49" fontId="0" fillId="24" borderId="16" xfId="49" applyNumberFormat="1" applyFont="1" applyFill="1" applyBorder="1" applyAlignment="1">
      <alignment horizontal="left" vertical="center" wrapText="1"/>
    </xf>
    <xf numFmtId="0" fontId="0" fillId="24" borderId="18" xfId="0" applyFont="1" applyFill="1" applyBorder="1" applyAlignment="1">
      <alignment horizontal="left" vertical="center" wrapText="1"/>
    </xf>
    <xf numFmtId="49" fontId="0" fillId="24" borderId="16" xfId="49" applyNumberFormat="1" applyFont="1" applyFill="1" applyBorder="1" applyAlignment="1">
      <alignment horizontal="left" vertical="center" wrapText="1"/>
    </xf>
    <xf numFmtId="43" fontId="0" fillId="0" borderId="16" xfId="49" applyFont="1" applyBorder="1" applyAlignment="1">
      <alignment horizontal="left" vertical="center" wrapText="1"/>
    </xf>
    <xf numFmtId="0" fontId="0" fillId="0" borderId="11" xfId="0" applyFont="1" applyFill="1" applyBorder="1" applyAlignment="1">
      <alignment horizontal="left" vertical="center" wrapText="1"/>
    </xf>
    <xf numFmtId="211" fontId="0" fillId="0" borderId="0" xfId="0" applyNumberFormat="1" applyFont="1" applyBorder="1" applyAlignment="1">
      <alignment horizontal="left" vertical="center" wrapText="1"/>
    </xf>
    <xf numFmtId="43" fontId="0" fillId="0" borderId="21" xfId="49" applyFont="1" applyBorder="1" applyAlignment="1">
      <alignment horizontal="left" vertical="center" wrapText="1"/>
    </xf>
    <xf numFmtId="49" fontId="0" fillId="0" borderId="16" xfId="49" applyNumberFormat="1" applyFont="1" applyBorder="1" applyAlignment="1">
      <alignment horizontal="left" vertical="center" wrapText="1"/>
    </xf>
    <xf numFmtId="43" fontId="0" fillId="24" borderId="16" xfId="49" applyFont="1" applyFill="1" applyBorder="1" applyAlignment="1">
      <alignment horizontal="left" vertical="center" wrapText="1"/>
    </xf>
    <xf numFmtId="0" fontId="0" fillId="0" borderId="18" xfId="0" applyFont="1" applyBorder="1" applyAlignment="1">
      <alignment horizontal="left" vertical="center" wrapText="1"/>
    </xf>
    <xf numFmtId="43" fontId="0" fillId="0" borderId="19" xfId="49" applyFont="1" applyBorder="1" applyAlignment="1">
      <alignment horizontal="left" vertical="center" wrapText="1"/>
    </xf>
    <xf numFmtId="43" fontId="0" fillId="24" borderId="0" xfId="49" applyFill="1" applyBorder="1" applyAlignment="1">
      <alignment horizontal="left" vertical="center" wrapText="1"/>
    </xf>
    <xf numFmtId="43" fontId="0" fillId="0" borderId="0" xfId="49" applyAlignment="1">
      <alignment horizontal="left" vertical="center" wrapText="1"/>
    </xf>
    <xf numFmtId="0" fontId="0" fillId="0" borderId="0" xfId="0" applyFont="1" applyAlignment="1">
      <alignment vertical="center" wrapText="1"/>
    </xf>
    <xf numFmtId="210" fontId="0" fillId="24" borderId="16" xfId="49" applyNumberFormat="1" applyFont="1" applyFill="1" applyBorder="1" applyAlignment="1">
      <alignment horizontal="right" vertical="center" wrapText="1"/>
    </xf>
    <xf numFmtId="0" fontId="18" fillId="28" borderId="27" xfId="0" applyFont="1" applyFill="1" applyBorder="1" applyAlignment="1">
      <alignment horizontal="center" vertical="center" wrapText="1"/>
    </xf>
    <xf numFmtId="0" fontId="18" fillId="28" borderId="38" xfId="0" applyFont="1" applyFill="1" applyBorder="1" applyAlignment="1">
      <alignment horizontal="center" vertical="center" wrapText="1"/>
    </xf>
    <xf numFmtId="0" fontId="18" fillId="29" borderId="27" xfId="0" applyFont="1" applyFill="1" applyBorder="1" applyAlignment="1">
      <alignment horizontal="center" vertical="center" wrapText="1"/>
    </xf>
    <xf numFmtId="0" fontId="18" fillId="29" borderId="38" xfId="0" applyFont="1" applyFill="1" applyBorder="1" applyAlignment="1">
      <alignment horizontal="center" vertical="center" wrapText="1"/>
    </xf>
    <xf numFmtId="43" fontId="18" fillId="30" borderId="10" xfId="49" applyFont="1" applyFill="1" applyBorder="1" applyAlignment="1">
      <alignment horizontal="center" vertical="center" wrapText="1"/>
    </xf>
    <xf numFmtId="43" fontId="18" fillId="30" borderId="0" xfId="49" applyFont="1" applyFill="1" applyBorder="1" applyAlignment="1">
      <alignment horizontal="center" vertical="center" wrapText="1"/>
    </xf>
    <xf numFmtId="43" fontId="18" fillId="30" borderId="11" xfId="49" applyFont="1" applyFill="1" applyBorder="1" applyAlignment="1">
      <alignment horizontal="center" vertical="center" wrapText="1"/>
    </xf>
    <xf numFmtId="43" fontId="18" fillId="30" borderId="39" xfId="49" applyFont="1" applyFill="1" applyBorder="1" applyAlignment="1">
      <alignment horizontal="center" vertical="center" wrapText="1"/>
    </xf>
    <xf numFmtId="43" fontId="18" fillId="30" borderId="17" xfId="49" applyFont="1" applyFill="1" applyBorder="1" applyAlignment="1">
      <alignment horizontal="center" vertical="center" wrapText="1"/>
    </xf>
    <xf numFmtId="43" fontId="18" fillId="30" borderId="40" xfId="49" applyFont="1" applyFill="1" applyBorder="1" applyAlignment="1">
      <alignment horizontal="center" vertical="center" wrapText="1"/>
    </xf>
    <xf numFmtId="43" fontId="18" fillId="30" borderId="38" xfId="49" applyFont="1" applyFill="1" applyBorder="1" applyAlignment="1">
      <alignment horizontal="right" vertical="center" wrapText="1"/>
    </xf>
    <xf numFmtId="43" fontId="18" fillId="30" borderId="41" xfId="49" applyFont="1" applyFill="1" applyBorder="1" applyAlignment="1">
      <alignment horizontal="right" vertical="center" wrapText="1"/>
    </xf>
    <xf numFmtId="10" fontId="41" fillId="24" borderId="38" xfId="0" applyNumberFormat="1" applyFont="1" applyFill="1" applyBorder="1" applyAlignment="1">
      <alignment horizontal="center" vertical="center" wrapText="1"/>
    </xf>
    <xf numFmtId="10" fontId="41" fillId="24" borderId="41" xfId="0" applyNumberFormat="1" applyFont="1" applyFill="1" applyBorder="1" applyAlignment="1">
      <alignment horizontal="center" vertical="center" wrapText="1"/>
    </xf>
    <xf numFmtId="43" fontId="0" fillId="24" borderId="24" xfId="49" applyFill="1" applyBorder="1" applyAlignment="1">
      <alignment horizontal="center" vertical="center" wrapText="1"/>
    </xf>
    <xf numFmtId="43" fontId="0" fillId="24" borderId="33" xfId="49" applyFill="1" applyBorder="1" applyAlignment="1">
      <alignment horizontal="center" vertical="center" wrapText="1"/>
    </xf>
    <xf numFmtId="10" fontId="41" fillId="24" borderId="24" xfId="0" applyNumberFormat="1" applyFont="1" applyFill="1" applyBorder="1" applyAlignment="1">
      <alignment horizontal="center" vertical="center" wrapText="1"/>
    </xf>
    <xf numFmtId="10" fontId="41" fillId="24" borderId="33" xfId="0" applyNumberFormat="1" applyFont="1" applyFill="1" applyBorder="1" applyAlignment="1">
      <alignment horizontal="center" vertical="center" wrapText="1"/>
    </xf>
    <xf numFmtId="0" fontId="18" fillId="27" borderId="27" xfId="0" applyFont="1" applyFill="1" applyBorder="1" applyAlignment="1">
      <alignment horizontal="center" vertical="center" wrapText="1"/>
    </xf>
    <xf numFmtId="0" fontId="18" fillId="27" borderId="41" xfId="0" applyFont="1" applyFill="1" applyBorder="1" applyAlignment="1">
      <alignment horizontal="center" vertical="center" wrapText="1"/>
    </xf>
    <xf numFmtId="0" fontId="18" fillId="27" borderId="38" xfId="0" applyFont="1" applyFill="1" applyBorder="1" applyAlignment="1">
      <alignment horizontal="center" vertical="center" wrapText="1"/>
    </xf>
    <xf numFmtId="0" fontId="42" fillId="29" borderId="27" xfId="0" applyFont="1" applyFill="1" applyBorder="1" applyAlignment="1">
      <alignment horizontal="center" vertical="center" wrapText="1"/>
    </xf>
    <xf numFmtId="0" fontId="42" fillId="29" borderId="41"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42" fillId="29" borderId="38"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4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0" fillId="0" borderId="42" xfId="0" applyFont="1" applyFill="1" applyBorder="1" applyAlignment="1">
      <alignment horizontal="left" vertical="center"/>
    </xf>
    <xf numFmtId="0" fontId="20" fillId="0" borderId="25" xfId="0" applyFont="1" applyFill="1" applyBorder="1" applyAlignment="1">
      <alignment horizontal="left" vertical="center"/>
    </xf>
    <xf numFmtId="0" fontId="20" fillId="0" borderId="45" xfId="0" applyFont="1" applyFill="1" applyBorder="1" applyAlignment="1">
      <alignment horizontal="left" vertical="center"/>
    </xf>
    <xf numFmtId="0" fontId="20" fillId="0" borderId="17" xfId="0" applyFont="1" applyFill="1" applyBorder="1" applyAlignment="1">
      <alignment horizontal="left" vertical="center"/>
    </xf>
    <xf numFmtId="0" fontId="18" fillId="0" borderId="42"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45" xfId="0" applyFont="1" applyFill="1" applyBorder="1" applyAlignment="1">
      <alignment horizontal="center" vertical="center"/>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9" fontId="39" fillId="24" borderId="24" xfId="0" applyNumberFormat="1" applyFont="1" applyFill="1" applyBorder="1" applyAlignment="1">
      <alignment horizontal="center" vertical="center" wrapText="1"/>
    </xf>
    <xf numFmtId="9" fontId="39" fillId="24" borderId="33" xfId="0" applyNumberFormat="1" applyFont="1" applyFill="1" applyBorder="1" applyAlignment="1">
      <alignment horizontal="center" vertical="center" wrapText="1"/>
    </xf>
    <xf numFmtId="10" fontId="39" fillId="24" borderId="24" xfId="0" applyNumberFormat="1" applyFont="1" applyFill="1" applyBorder="1" applyAlignment="1">
      <alignment horizontal="center" vertical="center" wrapText="1"/>
    </xf>
    <xf numFmtId="10" fontId="39" fillId="24" borderId="33" xfId="0" applyNumberFormat="1" applyFont="1" applyFill="1" applyBorder="1" applyAlignment="1">
      <alignment horizontal="center" vertical="center" wrapText="1"/>
    </xf>
    <xf numFmtId="0" fontId="39" fillId="25" borderId="24" xfId="0" applyFont="1" applyFill="1" applyBorder="1" applyAlignment="1">
      <alignment horizontal="left" vertical="center" wrapText="1"/>
    </xf>
    <xf numFmtId="0" fontId="39" fillId="25" borderId="33" xfId="0" applyFont="1" applyFill="1" applyBorder="1" applyAlignment="1">
      <alignment horizontal="left" vertical="center" wrapText="1"/>
    </xf>
    <xf numFmtId="0" fontId="39" fillId="24" borderId="24" xfId="0" applyFont="1" applyFill="1" applyBorder="1" applyAlignment="1">
      <alignment horizontal="center" vertical="center" wrapText="1"/>
    </xf>
    <xf numFmtId="0" fontId="39" fillId="24" borderId="33" xfId="0" applyFont="1" applyFill="1" applyBorder="1" applyAlignment="1">
      <alignment horizontal="center" vertical="center" wrapText="1"/>
    </xf>
    <xf numFmtId="0" fontId="38" fillId="24" borderId="24" xfId="0" applyFont="1" applyFill="1" applyBorder="1" applyAlignment="1">
      <alignment horizontal="left" vertical="center" wrapText="1"/>
    </xf>
    <xf numFmtId="0" fontId="38" fillId="24" borderId="33" xfId="0" applyFont="1" applyFill="1" applyBorder="1" applyAlignment="1">
      <alignment horizontal="left" vertical="center" wrapText="1"/>
    </xf>
    <xf numFmtId="0" fontId="38" fillId="26" borderId="46" xfId="0" applyFont="1" applyFill="1" applyBorder="1" applyAlignment="1">
      <alignment horizontal="left" vertical="center" wrapText="1"/>
    </xf>
    <xf numFmtId="0" fontId="38" fillId="26" borderId="23" xfId="0" applyFont="1" applyFill="1" applyBorder="1" applyAlignment="1">
      <alignment horizontal="left" vertical="center" wrapText="1"/>
    </xf>
    <xf numFmtId="1" fontId="0" fillId="24" borderId="16" xfId="0" applyNumberFormat="1" applyFont="1" applyFill="1" applyBorder="1" applyAlignment="1">
      <alignment horizontal="center" vertical="center" wrapText="1"/>
    </xf>
    <xf numFmtId="0" fontId="39" fillId="24" borderId="16" xfId="0" applyFont="1" applyFill="1" applyBorder="1" applyAlignment="1">
      <alignment horizontal="center" vertical="center" wrapText="1"/>
    </xf>
    <xf numFmtId="0" fontId="39" fillId="24" borderId="24" xfId="0" applyFont="1" applyFill="1" applyBorder="1" applyAlignment="1">
      <alignment horizontal="left" vertical="center" wrapText="1"/>
    </xf>
    <xf numFmtId="0" fontId="39" fillId="24" borderId="33" xfId="0" applyFont="1" applyFill="1" applyBorder="1" applyAlignment="1">
      <alignment horizontal="left" vertical="center" wrapText="1"/>
    </xf>
    <xf numFmtId="0" fontId="0" fillId="24" borderId="16" xfId="0" applyFont="1" applyFill="1" applyBorder="1" applyAlignment="1">
      <alignment horizontal="center" vertical="center" wrapText="1"/>
    </xf>
    <xf numFmtId="0" fontId="0" fillId="24" borderId="16" xfId="0" applyFont="1" applyFill="1" applyBorder="1" applyAlignment="1">
      <alignment horizontal="left" vertical="center" wrapText="1"/>
    </xf>
    <xf numFmtId="4" fontId="33" fillId="24" borderId="16" xfId="0" applyNumberFormat="1" applyFont="1" applyFill="1" applyBorder="1" applyAlignment="1">
      <alignment horizontal="center" vertical="center" wrapText="1"/>
    </xf>
    <xf numFmtId="43" fontId="0" fillId="24" borderId="16" xfId="49" applyFill="1" applyBorder="1" applyAlignment="1">
      <alignment horizontal="right" vertical="center" wrapText="1"/>
    </xf>
    <xf numFmtId="0" fontId="0" fillId="24" borderId="18" xfId="0" applyFont="1" applyFill="1" applyBorder="1" applyAlignment="1">
      <alignment horizontal="left" vertical="center" wrapText="1"/>
    </xf>
    <xf numFmtId="0" fontId="21" fillId="0" borderId="39"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40" xfId="0" applyFont="1" applyBorder="1" applyAlignment="1">
      <alignment horizontal="center" vertical="center" wrapText="1"/>
    </xf>
    <xf numFmtId="0" fontId="18" fillId="30" borderId="43" xfId="0" applyFont="1" applyFill="1" applyBorder="1" applyAlignment="1">
      <alignment horizontal="right" vertical="center" wrapText="1"/>
    </xf>
    <xf numFmtId="0" fontId="18" fillId="30" borderId="37" xfId="0" applyFont="1" applyFill="1" applyBorder="1" applyAlignment="1">
      <alignment horizontal="right" vertical="center" wrapText="1"/>
    </xf>
    <xf numFmtId="0" fontId="18" fillId="30" borderId="0" xfId="0" applyFont="1" applyFill="1" applyBorder="1" applyAlignment="1">
      <alignment horizontal="right" vertical="center" wrapText="1"/>
    </xf>
    <xf numFmtId="0" fontId="18" fillId="30" borderId="39" xfId="0" applyFont="1" applyFill="1" applyBorder="1" applyAlignment="1">
      <alignment horizontal="right" vertical="center" wrapText="1"/>
    </xf>
    <xf numFmtId="0" fontId="18" fillId="30" borderId="17" xfId="0" applyFont="1" applyFill="1" applyBorder="1" applyAlignment="1">
      <alignment horizontal="right" vertical="center" wrapText="1"/>
    </xf>
    <xf numFmtId="0" fontId="18" fillId="0" borderId="0" xfId="0" applyFont="1" applyBorder="1" applyAlignment="1">
      <alignment horizontal="left" vertical="center" wrapText="1"/>
    </xf>
    <xf numFmtId="0" fontId="0" fillId="24" borderId="0"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21" fillId="24" borderId="0" xfId="0" applyFont="1" applyFill="1" applyBorder="1" applyAlignment="1">
      <alignment horizontal="left" vertical="center" wrapText="1"/>
    </xf>
    <xf numFmtId="0" fontId="0" fillId="0" borderId="0" xfId="0" applyFont="1" applyBorder="1" applyAlignment="1">
      <alignment horizontal="left" vertical="center" wrapText="1"/>
    </xf>
    <xf numFmtId="0" fontId="18" fillId="0" borderId="4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2" fillId="29" borderId="42" xfId="0" applyFont="1" applyFill="1" applyBorder="1" applyAlignment="1">
      <alignment horizontal="center" vertical="center"/>
    </xf>
    <xf numFmtId="0" fontId="42" fillId="29" borderId="25" xfId="0" applyFont="1" applyFill="1" applyBorder="1" applyAlignment="1">
      <alignment horizontal="center" vertical="center"/>
    </xf>
    <xf numFmtId="0" fontId="42" fillId="29" borderId="45" xfId="0" applyFont="1" applyFill="1" applyBorder="1" applyAlignment="1">
      <alignment horizontal="center" vertical="center"/>
    </xf>
    <xf numFmtId="0" fontId="18" fillId="29" borderId="42" xfId="0" applyFont="1" applyFill="1" applyBorder="1" applyAlignment="1">
      <alignment horizontal="center" vertical="center" wrapText="1"/>
    </xf>
    <xf numFmtId="0" fontId="18" fillId="29" borderId="25" xfId="0" applyFont="1" applyFill="1" applyBorder="1" applyAlignment="1">
      <alignment horizontal="center" vertical="center" wrapText="1"/>
    </xf>
    <xf numFmtId="0" fontId="42" fillId="29" borderId="43" xfId="0" applyFont="1" applyFill="1" applyBorder="1" applyAlignment="1">
      <alignment horizontal="center" vertical="center"/>
    </xf>
    <xf numFmtId="0" fontId="42" fillId="29" borderId="37" xfId="0" applyFont="1" applyFill="1" applyBorder="1" applyAlignment="1">
      <alignment horizontal="center" vertical="center"/>
    </xf>
    <xf numFmtId="0" fontId="42" fillId="29" borderId="44" xfId="0" applyFont="1" applyFill="1" applyBorder="1" applyAlignment="1">
      <alignment horizontal="center" vertical="center"/>
    </xf>
    <xf numFmtId="0" fontId="18" fillId="0" borderId="42" xfId="0" applyFont="1" applyFill="1" applyBorder="1" applyAlignment="1">
      <alignment horizontal="left" vertical="center" wrapText="1"/>
    </xf>
    <xf numFmtId="0" fontId="18" fillId="0" borderId="25" xfId="0" applyFont="1" applyFill="1" applyBorder="1" applyAlignment="1">
      <alignment horizontal="left"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10" xfId="51"/>
    <cellStyle name="Millares 5" xfId="52"/>
    <cellStyle name="Currency" xfId="53"/>
    <cellStyle name="Currency [0]" xfId="54"/>
    <cellStyle name="Neutral" xfId="55"/>
    <cellStyle name="Normal 2" xfId="56"/>
    <cellStyle name="Normal 3" xfId="57"/>
    <cellStyle name="Normal 4" xfId="58"/>
    <cellStyle name="Normal 5"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1362075</xdr:colOff>
      <xdr:row>0</xdr:row>
      <xdr:rowOff>76200</xdr:rowOff>
    </xdr:from>
    <xdr:to>
      <xdr:col>1</xdr:col>
      <xdr:colOff>466725</xdr:colOff>
      <xdr:row>3</xdr:row>
      <xdr:rowOff>247650</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62075" y="76200"/>
          <a:ext cx="904875" cy="1038225"/>
        </a:xfrm>
        <a:prstGeom prst="rect">
          <a:avLst/>
        </a:prstGeom>
        <a:noFill/>
        <a:ln w="9525" cmpd="sng">
          <a:noFill/>
        </a:ln>
      </xdr:spPr>
    </xdr:pic>
    <xdr:clientData/>
  </xdr:twoCellAnchor>
  <xdr:twoCellAnchor editAs="oneCell">
    <xdr:from>
      <xdr:col>0</xdr:col>
      <xdr:colOff>1362075</xdr:colOff>
      <xdr:row>0</xdr:row>
      <xdr:rowOff>76200</xdr:rowOff>
    </xdr:from>
    <xdr:to>
      <xdr:col>1</xdr:col>
      <xdr:colOff>466725</xdr:colOff>
      <xdr:row>3</xdr:row>
      <xdr:rowOff>247650</xdr:rowOff>
    </xdr:to>
    <xdr:pic>
      <xdr:nvPicPr>
        <xdr:cNvPr id="2" name="3 Imagen" descr="E:\DOCUMENTOS LENIS\Memoria pasar\1Escudo.jpg"/>
        <xdr:cNvPicPr preferRelativeResize="1">
          <a:picLocks noChangeAspect="1"/>
        </xdr:cNvPicPr>
      </xdr:nvPicPr>
      <xdr:blipFill>
        <a:blip r:embed="rId1"/>
        <a:stretch>
          <a:fillRect/>
        </a:stretch>
      </xdr:blipFill>
      <xdr:spPr>
        <a:xfrm>
          <a:off x="1362075" y="76200"/>
          <a:ext cx="9048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9"/>
  <sheetViews>
    <sheetView tabSelected="1" zoomScale="69" zoomScaleNormal="69" zoomScaleSheetLayoutView="50" zoomScalePageLayoutView="0" workbookViewId="0" topLeftCell="U1">
      <selection activeCell="Y19" sqref="Y19"/>
    </sheetView>
  </sheetViews>
  <sheetFormatPr defaultColWidth="11.421875" defaultRowHeight="12.75"/>
  <cols>
    <col min="1" max="1" width="27.00390625" style="6" customWidth="1"/>
    <col min="2" max="2" width="19.140625" style="6" customWidth="1"/>
    <col min="3" max="3" width="19.421875" style="6" customWidth="1"/>
    <col min="4" max="4" width="30.7109375" style="6" customWidth="1"/>
    <col min="5" max="5" width="12.7109375" style="6" customWidth="1"/>
    <col min="6" max="6" width="15.7109375" style="6" customWidth="1"/>
    <col min="7" max="7" width="26.7109375" style="21" customWidth="1"/>
    <col min="8" max="8" width="35.7109375" style="21" customWidth="1"/>
    <col min="9" max="9" width="29.140625" style="6" customWidth="1"/>
    <col min="10" max="10" width="12.7109375" style="6" customWidth="1"/>
    <col min="11" max="11" width="16.7109375" style="6" customWidth="1"/>
    <col min="12" max="12" width="17.57421875" style="57" customWidth="1"/>
    <col min="13" max="13" width="26.421875" style="6" customWidth="1"/>
    <col min="14" max="14" width="33.8515625" style="9" customWidth="1"/>
    <col min="15" max="15" width="27.28125" style="9" customWidth="1"/>
    <col min="16" max="16" width="15.7109375" style="9" customWidth="1"/>
    <col min="17" max="18" width="19.421875" style="9" customWidth="1"/>
    <col min="19" max="19" width="29.421875" style="9" customWidth="1"/>
    <col min="20" max="20" width="36.00390625" style="9" customWidth="1"/>
    <col min="21" max="21" width="39.28125" style="9" customWidth="1"/>
    <col min="22" max="22" width="28.7109375" style="50" customWidth="1"/>
    <col min="23" max="23" width="22.57421875" style="50" customWidth="1"/>
    <col min="24" max="24" width="27.57421875" style="138" customWidth="1"/>
    <col min="25" max="26" width="22.57421875" style="50" customWidth="1"/>
    <col min="27" max="27" width="39.00390625" style="160" customWidth="1"/>
    <col min="28" max="28" width="23.28125" style="6" customWidth="1"/>
    <col min="29" max="16384" width="11.421875" style="2" customWidth="1"/>
  </cols>
  <sheetData>
    <row r="1" spans="1:28" ht="22.5" customHeight="1">
      <c r="A1" s="205"/>
      <c r="B1" s="206"/>
      <c r="C1" s="189" t="s">
        <v>216</v>
      </c>
      <c r="D1" s="190"/>
      <c r="E1" s="190"/>
      <c r="F1" s="190"/>
      <c r="G1" s="190"/>
      <c r="H1" s="190"/>
      <c r="I1" s="190"/>
      <c r="J1" s="190"/>
      <c r="K1" s="190"/>
      <c r="L1" s="190"/>
      <c r="M1" s="190"/>
      <c r="N1" s="190"/>
      <c r="O1" s="190"/>
      <c r="P1" s="190"/>
      <c r="Q1" s="190"/>
      <c r="R1" s="190"/>
      <c r="S1" s="190"/>
      <c r="T1" s="190"/>
      <c r="U1" s="190"/>
      <c r="V1" s="190"/>
      <c r="W1" s="190"/>
      <c r="X1" s="190"/>
      <c r="Y1" s="190"/>
      <c r="Z1" s="190"/>
      <c r="AA1" s="191"/>
      <c r="AB1" s="18" t="s">
        <v>217</v>
      </c>
    </row>
    <row r="2" spans="1:28" ht="25.5" customHeight="1">
      <c r="A2" s="207"/>
      <c r="B2" s="208"/>
      <c r="C2" s="16"/>
      <c r="D2" s="17"/>
      <c r="E2" s="17"/>
      <c r="F2" s="17"/>
      <c r="G2" s="17"/>
      <c r="H2" s="17"/>
      <c r="I2" s="17"/>
      <c r="J2" s="17"/>
      <c r="K2" s="17"/>
      <c r="L2" s="17"/>
      <c r="M2" s="17"/>
      <c r="N2" s="17"/>
      <c r="O2" s="17"/>
      <c r="P2" s="17"/>
      <c r="Q2" s="17"/>
      <c r="R2" s="17"/>
      <c r="S2" s="17"/>
      <c r="T2" s="17"/>
      <c r="U2" s="17"/>
      <c r="V2" s="17"/>
      <c r="W2" s="17"/>
      <c r="X2" s="130"/>
      <c r="Y2" s="17"/>
      <c r="Z2" s="17"/>
      <c r="AA2" s="152"/>
      <c r="AB2" s="19" t="s">
        <v>236</v>
      </c>
    </row>
    <row r="3" spans="1:28" ht="20.25" customHeight="1">
      <c r="A3" s="207"/>
      <c r="B3" s="208"/>
      <c r="C3" s="192" t="s">
        <v>2</v>
      </c>
      <c r="D3" s="193"/>
      <c r="E3" s="193"/>
      <c r="F3" s="193"/>
      <c r="G3" s="193"/>
      <c r="H3" s="193"/>
      <c r="I3" s="193"/>
      <c r="J3" s="193"/>
      <c r="K3" s="193"/>
      <c r="L3" s="193"/>
      <c r="M3" s="193"/>
      <c r="N3" s="193"/>
      <c r="O3" s="193"/>
      <c r="P3" s="193"/>
      <c r="Q3" s="193"/>
      <c r="R3" s="193"/>
      <c r="S3" s="193"/>
      <c r="T3" s="193"/>
      <c r="U3" s="193"/>
      <c r="V3" s="193"/>
      <c r="W3" s="193"/>
      <c r="X3" s="193"/>
      <c r="Y3" s="193"/>
      <c r="Z3" s="193"/>
      <c r="AA3" s="194"/>
      <c r="AB3" s="19" t="s">
        <v>238</v>
      </c>
    </row>
    <row r="4" spans="1:28" ht="27.75" customHeight="1" thickBot="1">
      <c r="A4" s="209"/>
      <c r="B4" s="210"/>
      <c r="C4" s="195" t="s">
        <v>3</v>
      </c>
      <c r="D4" s="196"/>
      <c r="E4" s="196"/>
      <c r="F4" s="196"/>
      <c r="G4" s="196"/>
      <c r="H4" s="196"/>
      <c r="I4" s="196"/>
      <c r="J4" s="196"/>
      <c r="K4" s="196"/>
      <c r="L4" s="196"/>
      <c r="M4" s="196"/>
      <c r="N4" s="196"/>
      <c r="O4" s="196"/>
      <c r="P4" s="196"/>
      <c r="Q4" s="196"/>
      <c r="R4" s="196"/>
      <c r="S4" s="196"/>
      <c r="T4" s="196"/>
      <c r="U4" s="196"/>
      <c r="V4" s="196"/>
      <c r="W4" s="196"/>
      <c r="X4" s="196"/>
      <c r="Y4" s="196"/>
      <c r="Z4" s="196"/>
      <c r="AA4" s="197"/>
      <c r="AB4" s="20" t="s">
        <v>5</v>
      </c>
    </row>
    <row r="5" spans="1:28" ht="20.25" customHeight="1" thickBot="1">
      <c r="A5" s="198" t="s">
        <v>218</v>
      </c>
      <c r="B5" s="199"/>
      <c r="C5" s="199"/>
      <c r="D5" s="199"/>
      <c r="E5" s="199"/>
      <c r="F5" s="199"/>
      <c r="G5" s="200"/>
      <c r="H5" s="201" t="s">
        <v>235</v>
      </c>
      <c r="I5" s="201"/>
      <c r="J5" s="201"/>
      <c r="K5" s="201"/>
      <c r="L5" s="201"/>
      <c r="M5" s="201"/>
      <c r="N5" s="202"/>
      <c r="O5" s="203"/>
      <c r="P5" s="203"/>
      <c r="Q5" s="203"/>
      <c r="R5" s="203"/>
      <c r="S5" s="203"/>
      <c r="T5" s="203"/>
      <c r="U5" s="203"/>
      <c r="V5" s="203"/>
      <c r="W5" s="203"/>
      <c r="X5" s="203"/>
      <c r="Y5" s="203"/>
      <c r="Z5" s="203"/>
      <c r="AA5" s="203"/>
      <c r="AB5" s="204"/>
    </row>
    <row r="6" spans="1:28" ht="24" customHeight="1" thickBot="1">
      <c r="A6" s="255" t="s">
        <v>234</v>
      </c>
      <c r="B6" s="256"/>
      <c r="C6" s="256"/>
      <c r="D6" s="256"/>
      <c r="E6" s="256"/>
      <c r="F6" s="256"/>
      <c r="G6" s="256"/>
      <c r="H6" s="256"/>
      <c r="I6" s="256"/>
      <c r="J6" s="256"/>
      <c r="K6" s="75"/>
      <c r="L6" s="186" t="s">
        <v>31</v>
      </c>
      <c r="M6" s="187"/>
      <c r="N6" s="187"/>
      <c r="O6" s="187"/>
      <c r="P6" s="187"/>
      <c r="Q6" s="187"/>
      <c r="R6" s="187"/>
      <c r="S6" s="187"/>
      <c r="T6" s="187"/>
      <c r="U6" s="187"/>
      <c r="V6" s="187"/>
      <c r="W6" s="187"/>
      <c r="X6" s="187"/>
      <c r="Y6" s="187"/>
      <c r="Z6" s="187"/>
      <c r="AA6" s="187"/>
      <c r="AB6" s="245"/>
    </row>
    <row r="7" spans="1:28" s="3" customFormat="1" ht="9" customHeight="1" thickBot="1">
      <c r="A7" s="246"/>
      <c r="B7" s="246"/>
      <c r="C7" s="246"/>
      <c r="D7" s="246"/>
      <c r="E7" s="246"/>
      <c r="F7" s="246"/>
      <c r="G7" s="246"/>
      <c r="H7" s="5"/>
      <c r="I7" s="7"/>
      <c r="J7" s="7"/>
      <c r="K7" s="7"/>
      <c r="L7" s="7"/>
      <c r="M7" s="7"/>
      <c r="N7" s="7"/>
      <c r="O7" s="7"/>
      <c r="P7" s="7"/>
      <c r="Q7" s="7"/>
      <c r="R7" s="7"/>
      <c r="S7" s="7"/>
      <c r="T7" s="7"/>
      <c r="U7" s="7"/>
      <c r="V7" s="7"/>
      <c r="W7" s="7"/>
      <c r="X7" s="131"/>
      <c r="Y7" s="7"/>
      <c r="Z7" s="7"/>
      <c r="AA7" s="153"/>
      <c r="AB7" s="7"/>
    </row>
    <row r="8" spans="1:28" s="3" customFormat="1" ht="24" customHeight="1" thickBot="1">
      <c r="A8" s="250" t="s">
        <v>26</v>
      </c>
      <c r="B8" s="251"/>
      <c r="C8" s="251"/>
      <c r="D8" s="251"/>
      <c r="E8" s="251"/>
      <c r="F8" s="251"/>
      <c r="G8" s="251"/>
      <c r="H8" s="251"/>
      <c r="I8" s="251"/>
      <c r="J8" s="251"/>
      <c r="K8" s="251"/>
      <c r="L8" s="187" t="s">
        <v>13</v>
      </c>
      <c r="M8" s="187"/>
      <c r="N8" s="245"/>
      <c r="O8" s="186" t="s">
        <v>27</v>
      </c>
      <c r="P8" s="187"/>
      <c r="Q8" s="245"/>
      <c r="R8" s="186" t="s">
        <v>219</v>
      </c>
      <c r="S8" s="245"/>
      <c r="T8" s="186" t="s">
        <v>220</v>
      </c>
      <c r="U8" s="187"/>
      <c r="V8" s="187"/>
      <c r="W8" s="187"/>
      <c r="X8" s="245"/>
      <c r="Y8" s="186" t="s">
        <v>221</v>
      </c>
      <c r="Z8" s="187"/>
      <c r="AA8" s="15" t="s">
        <v>222</v>
      </c>
      <c r="AB8" s="15" t="s">
        <v>14</v>
      </c>
    </row>
    <row r="9" spans="1:28" s="4" customFormat="1" ht="24" customHeight="1" thickBot="1">
      <c r="A9" s="184" t="s">
        <v>15</v>
      </c>
      <c r="B9" s="184" t="s">
        <v>16</v>
      </c>
      <c r="C9" s="184" t="s">
        <v>17</v>
      </c>
      <c r="D9" s="252" t="s">
        <v>18</v>
      </c>
      <c r="E9" s="253"/>
      <c r="F9" s="254"/>
      <c r="G9" s="184" t="s">
        <v>19</v>
      </c>
      <c r="H9" s="184" t="s">
        <v>20</v>
      </c>
      <c r="I9" s="247" t="s">
        <v>223</v>
      </c>
      <c r="J9" s="248"/>
      <c r="K9" s="249"/>
      <c r="L9" s="76">
        <v>1</v>
      </c>
      <c r="M9" s="76">
        <v>2</v>
      </c>
      <c r="N9" s="76">
        <v>3</v>
      </c>
      <c r="O9" s="76">
        <v>4</v>
      </c>
      <c r="P9" s="76">
        <v>5</v>
      </c>
      <c r="Q9" s="76">
        <v>6</v>
      </c>
      <c r="R9" s="76">
        <v>7</v>
      </c>
      <c r="S9" s="76">
        <v>8</v>
      </c>
      <c r="T9" s="76">
        <v>9</v>
      </c>
      <c r="U9" s="76">
        <v>10</v>
      </c>
      <c r="V9" s="76">
        <v>11</v>
      </c>
      <c r="W9" s="76">
        <v>12</v>
      </c>
      <c r="X9" s="132">
        <v>13</v>
      </c>
      <c r="Y9" s="76">
        <v>14</v>
      </c>
      <c r="Z9" s="76">
        <v>15</v>
      </c>
      <c r="AA9" s="76">
        <v>16</v>
      </c>
      <c r="AB9" s="76">
        <v>17</v>
      </c>
    </row>
    <row r="10" spans="1:28" s="1" customFormat="1" ht="84" customHeight="1" thickBot="1">
      <c r="A10" s="188"/>
      <c r="B10" s="188"/>
      <c r="C10" s="188"/>
      <c r="D10" s="184" t="s">
        <v>21</v>
      </c>
      <c r="E10" s="184" t="s">
        <v>22</v>
      </c>
      <c r="F10" s="184" t="s">
        <v>23</v>
      </c>
      <c r="G10" s="188"/>
      <c r="H10" s="188"/>
      <c r="I10" s="184" t="s">
        <v>21</v>
      </c>
      <c r="J10" s="184" t="s">
        <v>24</v>
      </c>
      <c r="K10" s="184" t="s">
        <v>25</v>
      </c>
      <c r="L10" s="165" t="s">
        <v>4</v>
      </c>
      <c r="M10" s="165" t="s">
        <v>6</v>
      </c>
      <c r="N10" s="165" t="s">
        <v>7</v>
      </c>
      <c r="O10" s="165" t="s">
        <v>30</v>
      </c>
      <c r="P10" s="165" t="s">
        <v>29</v>
      </c>
      <c r="Q10" s="165" t="s">
        <v>28</v>
      </c>
      <c r="R10" s="163" t="s">
        <v>224</v>
      </c>
      <c r="S10" s="77" t="s">
        <v>225</v>
      </c>
      <c r="T10" s="181" t="s">
        <v>8</v>
      </c>
      <c r="U10" s="181" t="s">
        <v>1</v>
      </c>
      <c r="V10" s="181" t="s">
        <v>226</v>
      </c>
      <c r="W10" s="163" t="s">
        <v>227</v>
      </c>
      <c r="X10" s="133" t="s">
        <v>228</v>
      </c>
      <c r="Y10" s="163" t="s">
        <v>229</v>
      </c>
      <c r="Z10" s="163" t="s">
        <v>230</v>
      </c>
      <c r="AA10" s="163" t="s">
        <v>231</v>
      </c>
      <c r="AB10" s="165" t="s">
        <v>0</v>
      </c>
    </row>
    <row r="11" spans="1:28" s="1" customFormat="1" ht="48" customHeight="1" thickBot="1">
      <c r="A11" s="185"/>
      <c r="B11" s="185"/>
      <c r="C11" s="185"/>
      <c r="D11" s="185"/>
      <c r="E11" s="185"/>
      <c r="F11" s="185"/>
      <c r="G11" s="185"/>
      <c r="H11" s="185"/>
      <c r="I11" s="185"/>
      <c r="J11" s="185"/>
      <c r="K11" s="185"/>
      <c r="L11" s="166"/>
      <c r="M11" s="166"/>
      <c r="N11" s="166"/>
      <c r="O11" s="166"/>
      <c r="P11" s="166"/>
      <c r="Q11" s="166"/>
      <c r="R11" s="164"/>
      <c r="S11" s="80" t="s">
        <v>232</v>
      </c>
      <c r="T11" s="182"/>
      <c r="U11" s="183"/>
      <c r="V11" s="183"/>
      <c r="W11" s="164"/>
      <c r="X11" s="134" t="s">
        <v>233</v>
      </c>
      <c r="Y11" s="164"/>
      <c r="Z11" s="164"/>
      <c r="AA11" s="164"/>
      <c r="AB11" s="166"/>
    </row>
    <row r="12" spans="1:28" s="1" customFormat="1" ht="123" customHeight="1" thickBot="1">
      <c r="A12" s="68" t="s">
        <v>32</v>
      </c>
      <c r="B12" s="22" t="s">
        <v>33</v>
      </c>
      <c r="C12" s="23" t="s">
        <v>34</v>
      </c>
      <c r="D12" s="139" t="s">
        <v>35</v>
      </c>
      <c r="E12" s="25">
        <v>1.0728</v>
      </c>
      <c r="F12" s="26">
        <v>1</v>
      </c>
      <c r="G12" s="24" t="s">
        <v>36</v>
      </c>
      <c r="H12" s="24" t="s">
        <v>37</v>
      </c>
      <c r="I12" s="37" t="s">
        <v>38</v>
      </c>
      <c r="J12" s="23">
        <v>0</v>
      </c>
      <c r="K12" s="78">
        <v>1</v>
      </c>
      <c r="L12" s="93">
        <v>2020630010113</v>
      </c>
      <c r="M12" s="104" t="s">
        <v>82</v>
      </c>
      <c r="N12" s="62" t="s">
        <v>89</v>
      </c>
      <c r="O12" s="63" t="s">
        <v>180</v>
      </c>
      <c r="P12" s="64">
        <v>0</v>
      </c>
      <c r="Q12" s="64">
        <v>2</v>
      </c>
      <c r="R12" s="64">
        <v>2</v>
      </c>
      <c r="S12" s="84">
        <f>R12/Q12</f>
        <v>1</v>
      </c>
      <c r="T12" s="97" t="s">
        <v>239</v>
      </c>
      <c r="U12" s="65" t="s">
        <v>83</v>
      </c>
      <c r="V12" s="66">
        <v>0</v>
      </c>
      <c r="W12" s="66">
        <v>0</v>
      </c>
      <c r="X12" s="84">
        <v>0</v>
      </c>
      <c r="Y12" s="66">
        <v>0</v>
      </c>
      <c r="Z12" s="147" t="s">
        <v>276</v>
      </c>
      <c r="AA12" s="154" t="s">
        <v>303</v>
      </c>
      <c r="AB12" s="67" t="s">
        <v>84</v>
      </c>
    </row>
    <row r="13" spans="1:28" s="1" customFormat="1" ht="75" customHeight="1" thickBot="1">
      <c r="A13" s="68" t="s">
        <v>32</v>
      </c>
      <c r="B13" s="22" t="s">
        <v>33</v>
      </c>
      <c r="C13" s="23" t="s">
        <v>34</v>
      </c>
      <c r="D13" s="139" t="s">
        <v>35</v>
      </c>
      <c r="E13" s="25">
        <v>1.0728</v>
      </c>
      <c r="F13" s="26">
        <v>1</v>
      </c>
      <c r="G13" s="24" t="s">
        <v>36</v>
      </c>
      <c r="H13" s="24" t="s">
        <v>39</v>
      </c>
      <c r="I13" s="37" t="s">
        <v>40</v>
      </c>
      <c r="J13" s="23">
        <v>0</v>
      </c>
      <c r="K13" s="78">
        <v>4</v>
      </c>
      <c r="L13" s="94">
        <v>2020630010095</v>
      </c>
      <c r="M13" s="38" t="s">
        <v>85</v>
      </c>
      <c r="N13" s="37" t="s">
        <v>90</v>
      </c>
      <c r="O13" s="81" t="s">
        <v>181</v>
      </c>
      <c r="P13" s="38">
        <v>0</v>
      </c>
      <c r="Q13" s="38">
        <v>4</v>
      </c>
      <c r="R13" s="38">
        <v>0</v>
      </c>
      <c r="S13" s="84">
        <f aca="true" t="shared" si="0" ref="S13:S49">R13/Q13</f>
        <v>0</v>
      </c>
      <c r="T13" s="98" t="s">
        <v>240</v>
      </c>
      <c r="U13" s="40" t="s">
        <v>86</v>
      </c>
      <c r="V13" s="142">
        <v>1816124.88</v>
      </c>
      <c r="W13" s="52">
        <v>0</v>
      </c>
      <c r="X13" s="90">
        <v>0</v>
      </c>
      <c r="Y13" s="52">
        <v>0</v>
      </c>
      <c r="Z13" s="147" t="s">
        <v>276</v>
      </c>
      <c r="AA13" s="151" t="s">
        <v>281</v>
      </c>
      <c r="AB13" s="140" t="s">
        <v>84</v>
      </c>
    </row>
    <row r="14" spans="1:28" s="1" customFormat="1" ht="53.25" thickBot="1">
      <c r="A14" s="68" t="s">
        <v>32</v>
      </c>
      <c r="B14" s="22" t="s">
        <v>33</v>
      </c>
      <c r="C14" s="23" t="s">
        <v>34</v>
      </c>
      <c r="D14" s="139" t="s">
        <v>35</v>
      </c>
      <c r="E14" s="25">
        <v>1.0728</v>
      </c>
      <c r="F14" s="26">
        <v>1</v>
      </c>
      <c r="G14" s="24" t="s">
        <v>36</v>
      </c>
      <c r="H14" s="24" t="s">
        <v>41</v>
      </c>
      <c r="I14" s="37" t="s">
        <v>42</v>
      </c>
      <c r="J14" s="23">
        <v>8</v>
      </c>
      <c r="K14" s="78">
        <v>16</v>
      </c>
      <c r="L14" s="95">
        <v>2020630010110</v>
      </c>
      <c r="M14" s="83" t="s">
        <v>87</v>
      </c>
      <c r="N14" s="37" t="s">
        <v>91</v>
      </c>
      <c r="O14" s="41" t="s">
        <v>182</v>
      </c>
      <c r="P14" s="38">
        <v>3</v>
      </c>
      <c r="Q14" s="38">
        <v>29</v>
      </c>
      <c r="R14" s="38">
        <v>29</v>
      </c>
      <c r="S14" s="84">
        <f t="shared" si="0"/>
        <v>1</v>
      </c>
      <c r="T14" s="99" t="s">
        <v>241</v>
      </c>
      <c r="U14" s="40" t="s">
        <v>83</v>
      </c>
      <c r="V14" s="52">
        <v>0</v>
      </c>
      <c r="W14" s="52">
        <v>0</v>
      </c>
      <c r="X14" s="90">
        <v>0</v>
      </c>
      <c r="Y14" s="121" t="s">
        <v>282</v>
      </c>
      <c r="Z14" s="114" t="s">
        <v>270</v>
      </c>
      <c r="AA14" s="151" t="s">
        <v>283</v>
      </c>
      <c r="AB14" s="140" t="s">
        <v>88</v>
      </c>
    </row>
    <row r="15" spans="1:28" s="1" customFormat="1" ht="93" thickBot="1">
      <c r="A15" s="68" t="s">
        <v>32</v>
      </c>
      <c r="B15" s="22" t="s">
        <v>33</v>
      </c>
      <c r="C15" s="23" t="s">
        <v>34</v>
      </c>
      <c r="D15" s="139" t="s">
        <v>35</v>
      </c>
      <c r="E15" s="25">
        <v>1.0728</v>
      </c>
      <c r="F15" s="26">
        <v>1</v>
      </c>
      <c r="G15" s="24" t="s">
        <v>36</v>
      </c>
      <c r="H15" s="24" t="s">
        <v>41</v>
      </c>
      <c r="I15" s="37" t="s">
        <v>42</v>
      </c>
      <c r="J15" s="23">
        <v>48</v>
      </c>
      <c r="K15" s="78">
        <v>48</v>
      </c>
      <c r="L15" s="94">
        <v>2020630010119</v>
      </c>
      <c r="M15" s="83" t="s">
        <v>159</v>
      </c>
      <c r="N15" s="29" t="s">
        <v>170</v>
      </c>
      <c r="O15" s="41" t="s">
        <v>183</v>
      </c>
      <c r="P15" s="38">
        <v>9</v>
      </c>
      <c r="Q15" s="38">
        <v>3</v>
      </c>
      <c r="R15" s="38">
        <v>3</v>
      </c>
      <c r="S15" s="84">
        <f t="shared" si="0"/>
        <v>1</v>
      </c>
      <c r="T15" s="100" t="s">
        <v>242</v>
      </c>
      <c r="U15" s="40" t="s">
        <v>94</v>
      </c>
      <c r="V15" s="143">
        <v>52103538880.01001</v>
      </c>
      <c r="W15" s="143">
        <v>50106138111.399994</v>
      </c>
      <c r="X15" s="90">
        <f>W15/V15</f>
        <v>0.9616647772580312</v>
      </c>
      <c r="Y15" s="124">
        <v>1966</v>
      </c>
      <c r="Z15" s="114" t="s">
        <v>270</v>
      </c>
      <c r="AA15" s="151" t="s">
        <v>304</v>
      </c>
      <c r="AB15" s="140" t="s">
        <v>92</v>
      </c>
    </row>
    <row r="16" spans="1:28" s="1" customFormat="1" ht="69" customHeight="1" thickBot="1">
      <c r="A16" s="68" t="s">
        <v>32</v>
      </c>
      <c r="B16" s="22" t="s">
        <v>33</v>
      </c>
      <c r="C16" s="23" t="s">
        <v>34</v>
      </c>
      <c r="D16" s="139" t="s">
        <v>35</v>
      </c>
      <c r="E16" s="25">
        <v>1.0728</v>
      </c>
      <c r="F16" s="26">
        <v>1</v>
      </c>
      <c r="G16" s="24" t="s">
        <v>36</v>
      </c>
      <c r="H16" s="24" t="s">
        <v>43</v>
      </c>
      <c r="I16" s="37" t="s">
        <v>44</v>
      </c>
      <c r="J16" s="23">
        <v>29</v>
      </c>
      <c r="K16" s="78">
        <v>29</v>
      </c>
      <c r="L16" s="94">
        <v>2020630010106</v>
      </c>
      <c r="M16" s="38" t="s">
        <v>95</v>
      </c>
      <c r="N16" s="29" t="s">
        <v>171</v>
      </c>
      <c r="O16" s="41" t="s">
        <v>184</v>
      </c>
      <c r="P16" s="38">
        <v>27</v>
      </c>
      <c r="Q16" s="38">
        <v>27</v>
      </c>
      <c r="R16" s="38">
        <v>27</v>
      </c>
      <c r="S16" s="84">
        <f t="shared" si="0"/>
        <v>1</v>
      </c>
      <c r="T16" s="101" t="s">
        <v>243</v>
      </c>
      <c r="U16" s="40" t="s">
        <v>96</v>
      </c>
      <c r="V16" s="52">
        <v>0</v>
      </c>
      <c r="W16" s="52">
        <v>0</v>
      </c>
      <c r="X16" s="90">
        <v>0</v>
      </c>
      <c r="Y16" s="109">
        <v>0</v>
      </c>
      <c r="Z16" s="109"/>
      <c r="AA16" s="161" t="s">
        <v>305</v>
      </c>
      <c r="AB16" s="140" t="s">
        <v>92</v>
      </c>
    </row>
    <row r="17" spans="1:28" s="1" customFormat="1" ht="69" customHeight="1" thickBot="1">
      <c r="A17" s="68" t="s">
        <v>32</v>
      </c>
      <c r="B17" s="22" t="s">
        <v>33</v>
      </c>
      <c r="C17" s="23" t="s">
        <v>34</v>
      </c>
      <c r="D17" s="139" t="s">
        <v>35</v>
      </c>
      <c r="E17" s="25">
        <v>1.0728</v>
      </c>
      <c r="F17" s="26">
        <v>1</v>
      </c>
      <c r="G17" s="24" t="s">
        <v>36</v>
      </c>
      <c r="H17" s="24" t="s">
        <v>45</v>
      </c>
      <c r="I17" s="37" t="s">
        <v>46</v>
      </c>
      <c r="J17" s="23">
        <v>2800</v>
      </c>
      <c r="K17" s="78">
        <v>2800</v>
      </c>
      <c r="L17" s="94">
        <v>2020630010103</v>
      </c>
      <c r="M17" s="83" t="s">
        <v>97</v>
      </c>
      <c r="N17" s="105" t="s">
        <v>98</v>
      </c>
      <c r="O17" s="41" t="s">
        <v>213</v>
      </c>
      <c r="P17" s="39">
        <v>1</v>
      </c>
      <c r="Q17" s="39">
        <v>1</v>
      </c>
      <c r="R17" s="39">
        <v>1</v>
      </c>
      <c r="S17" s="84">
        <f t="shared" si="0"/>
        <v>1</v>
      </c>
      <c r="T17" s="102" t="s">
        <v>244</v>
      </c>
      <c r="U17" s="40" t="s">
        <v>93</v>
      </c>
      <c r="V17" s="48">
        <v>0</v>
      </c>
      <c r="W17" s="48">
        <v>0</v>
      </c>
      <c r="X17" s="90">
        <v>0</v>
      </c>
      <c r="Y17" s="115" t="s">
        <v>326</v>
      </c>
      <c r="Z17" s="114" t="s">
        <v>270</v>
      </c>
      <c r="AA17" s="122" t="s">
        <v>284</v>
      </c>
      <c r="AB17" s="140" t="s">
        <v>88</v>
      </c>
    </row>
    <row r="18" spans="1:28" s="1" customFormat="1" ht="409.5" thickBot="1">
      <c r="A18" s="68" t="s">
        <v>32</v>
      </c>
      <c r="B18" s="22" t="s">
        <v>33</v>
      </c>
      <c r="C18" s="23" t="s">
        <v>34</v>
      </c>
      <c r="D18" s="139" t="s">
        <v>35</v>
      </c>
      <c r="E18" s="25">
        <v>1.0728</v>
      </c>
      <c r="F18" s="26">
        <v>1</v>
      </c>
      <c r="G18" s="24" t="s">
        <v>36</v>
      </c>
      <c r="H18" s="24" t="s">
        <v>45</v>
      </c>
      <c r="I18" s="37" t="s">
        <v>46</v>
      </c>
      <c r="J18" s="23">
        <v>11600</v>
      </c>
      <c r="K18" s="78">
        <v>11600</v>
      </c>
      <c r="L18" s="94">
        <v>2020630010102</v>
      </c>
      <c r="M18" s="83" t="s">
        <v>99</v>
      </c>
      <c r="N18" s="37" t="s">
        <v>98</v>
      </c>
      <c r="O18" s="41" t="s">
        <v>185</v>
      </c>
      <c r="P18" s="39">
        <v>1</v>
      </c>
      <c r="Q18" s="39">
        <v>1</v>
      </c>
      <c r="R18" s="39">
        <v>1</v>
      </c>
      <c r="S18" s="84">
        <f t="shared" si="0"/>
        <v>1</v>
      </c>
      <c r="T18" s="102" t="s">
        <v>244</v>
      </c>
      <c r="U18" s="40" t="s">
        <v>93</v>
      </c>
      <c r="V18" s="48">
        <v>0</v>
      </c>
      <c r="W18" s="48">
        <v>0</v>
      </c>
      <c r="X18" s="90">
        <v>0</v>
      </c>
      <c r="Y18" s="162" t="s">
        <v>328</v>
      </c>
      <c r="Z18" s="126" t="s">
        <v>285</v>
      </c>
      <c r="AA18" s="150" t="s">
        <v>306</v>
      </c>
      <c r="AB18" s="141" t="s">
        <v>100</v>
      </c>
    </row>
    <row r="19" spans="1:28" s="1" customFormat="1" ht="171.75" thickBot="1">
      <c r="A19" s="68" t="s">
        <v>32</v>
      </c>
      <c r="B19" s="22" t="s">
        <v>33</v>
      </c>
      <c r="C19" s="23" t="s">
        <v>34</v>
      </c>
      <c r="D19" s="139" t="s">
        <v>35</v>
      </c>
      <c r="E19" s="25">
        <v>1.0728</v>
      </c>
      <c r="F19" s="26">
        <v>1</v>
      </c>
      <c r="G19" s="24" t="s">
        <v>36</v>
      </c>
      <c r="H19" s="24" t="s">
        <v>45</v>
      </c>
      <c r="I19" s="37" t="s">
        <v>46</v>
      </c>
      <c r="J19" s="23">
        <v>9600</v>
      </c>
      <c r="K19" s="78">
        <v>9600</v>
      </c>
      <c r="L19" s="58">
        <v>2020630010101</v>
      </c>
      <c r="M19" s="83" t="s">
        <v>101</v>
      </c>
      <c r="N19" s="37" t="s">
        <v>102</v>
      </c>
      <c r="O19" s="41" t="s">
        <v>186</v>
      </c>
      <c r="P19" s="39">
        <v>1</v>
      </c>
      <c r="Q19" s="39">
        <v>1</v>
      </c>
      <c r="R19" s="39">
        <v>1</v>
      </c>
      <c r="S19" s="84">
        <f t="shared" si="0"/>
        <v>1</v>
      </c>
      <c r="T19" s="101" t="s">
        <v>245</v>
      </c>
      <c r="U19" s="40" t="s">
        <v>93</v>
      </c>
      <c r="V19" s="144">
        <v>52538794</v>
      </c>
      <c r="W19" s="52">
        <v>0</v>
      </c>
      <c r="X19" s="90">
        <f>W19/V19</f>
        <v>0</v>
      </c>
      <c r="Y19" s="125" t="s">
        <v>327</v>
      </c>
      <c r="Z19" s="114" t="s">
        <v>270</v>
      </c>
      <c r="AA19" s="155" t="s">
        <v>307</v>
      </c>
      <c r="AB19" s="140" t="s">
        <v>88</v>
      </c>
    </row>
    <row r="20" spans="1:28" s="1" customFormat="1" ht="343.5" thickBot="1">
      <c r="A20" s="68" t="s">
        <v>32</v>
      </c>
      <c r="B20" s="22" t="s">
        <v>33</v>
      </c>
      <c r="C20" s="23" t="s">
        <v>34</v>
      </c>
      <c r="D20" s="139" t="s">
        <v>47</v>
      </c>
      <c r="E20" s="25">
        <v>0.185</v>
      </c>
      <c r="F20" s="26">
        <v>0.26</v>
      </c>
      <c r="G20" s="24" t="s">
        <v>36</v>
      </c>
      <c r="H20" s="24" t="s">
        <v>48</v>
      </c>
      <c r="I20" s="37" t="s">
        <v>42</v>
      </c>
      <c r="J20" s="28">
        <v>8</v>
      </c>
      <c r="K20" s="79">
        <v>16</v>
      </c>
      <c r="L20" s="58">
        <v>2020630010099</v>
      </c>
      <c r="M20" s="83" t="s">
        <v>103</v>
      </c>
      <c r="N20" s="37" t="s">
        <v>104</v>
      </c>
      <c r="O20" s="41" t="s">
        <v>187</v>
      </c>
      <c r="P20" s="38">
        <v>29</v>
      </c>
      <c r="Q20" s="38">
        <v>29</v>
      </c>
      <c r="R20" s="38">
        <v>29</v>
      </c>
      <c r="S20" s="84">
        <f t="shared" si="0"/>
        <v>1</v>
      </c>
      <c r="T20" s="101" t="s">
        <v>246</v>
      </c>
      <c r="U20" s="40" t="s">
        <v>105</v>
      </c>
      <c r="V20" s="48">
        <v>0</v>
      </c>
      <c r="W20" s="48">
        <v>0</v>
      </c>
      <c r="X20" s="90">
        <v>0</v>
      </c>
      <c r="Y20" s="108" t="s">
        <v>271</v>
      </c>
      <c r="Z20" s="114" t="s">
        <v>270</v>
      </c>
      <c r="AA20" s="150" t="s">
        <v>308</v>
      </c>
      <c r="AB20" s="140" t="s">
        <v>88</v>
      </c>
    </row>
    <row r="21" spans="1:28" s="1" customFormat="1" ht="105.75" thickBot="1">
      <c r="A21" s="68" t="s">
        <v>32</v>
      </c>
      <c r="B21" s="22" t="s">
        <v>33</v>
      </c>
      <c r="C21" s="23" t="s">
        <v>34</v>
      </c>
      <c r="D21" s="27" t="s">
        <v>47</v>
      </c>
      <c r="E21" s="25">
        <v>0.185</v>
      </c>
      <c r="F21" s="26">
        <v>0.26</v>
      </c>
      <c r="G21" s="24" t="s">
        <v>36</v>
      </c>
      <c r="H21" s="24" t="s">
        <v>45</v>
      </c>
      <c r="I21" s="37" t="s">
        <v>49</v>
      </c>
      <c r="J21" s="28">
        <v>96000</v>
      </c>
      <c r="K21" s="79">
        <v>96000</v>
      </c>
      <c r="L21" s="58">
        <v>2020630010097</v>
      </c>
      <c r="M21" s="38" t="s">
        <v>106</v>
      </c>
      <c r="N21" s="37" t="s">
        <v>107</v>
      </c>
      <c r="O21" s="41" t="s">
        <v>188</v>
      </c>
      <c r="P21" s="38">
        <v>29</v>
      </c>
      <c r="Q21" s="38">
        <v>29</v>
      </c>
      <c r="R21" s="38">
        <v>29</v>
      </c>
      <c r="S21" s="84">
        <f t="shared" si="0"/>
        <v>1</v>
      </c>
      <c r="T21" s="101" t="s">
        <v>247</v>
      </c>
      <c r="U21" s="40" t="s">
        <v>105</v>
      </c>
      <c r="V21" s="48">
        <v>0</v>
      </c>
      <c r="W21" s="48">
        <v>0</v>
      </c>
      <c r="X21" s="90">
        <v>0</v>
      </c>
      <c r="Y21" s="108" t="s">
        <v>271</v>
      </c>
      <c r="Z21" s="114" t="s">
        <v>270</v>
      </c>
      <c r="AA21" s="150" t="s">
        <v>309</v>
      </c>
      <c r="AB21" s="42" t="s">
        <v>88</v>
      </c>
    </row>
    <row r="22" spans="1:28" s="1" customFormat="1" ht="103.5" customHeight="1" thickBot="1">
      <c r="A22" s="68" t="s">
        <v>32</v>
      </c>
      <c r="B22" s="22" t="s">
        <v>33</v>
      </c>
      <c r="C22" s="23" t="s">
        <v>34</v>
      </c>
      <c r="D22" s="27" t="s">
        <v>47</v>
      </c>
      <c r="E22" s="25">
        <v>0.185</v>
      </c>
      <c r="F22" s="26">
        <v>0.26</v>
      </c>
      <c r="G22" s="24" t="s">
        <v>36</v>
      </c>
      <c r="H22" s="24" t="s">
        <v>45</v>
      </c>
      <c r="I22" s="37" t="s">
        <v>49</v>
      </c>
      <c r="J22" s="23">
        <v>32000</v>
      </c>
      <c r="K22" s="78">
        <v>32000</v>
      </c>
      <c r="L22" s="58">
        <v>2020630010093</v>
      </c>
      <c r="M22" s="38" t="s">
        <v>108</v>
      </c>
      <c r="N22" s="37" t="s">
        <v>109</v>
      </c>
      <c r="O22" s="41" t="s">
        <v>189</v>
      </c>
      <c r="P22" s="38">
        <v>20</v>
      </c>
      <c r="Q22" s="38">
        <v>20</v>
      </c>
      <c r="R22" s="38">
        <v>20</v>
      </c>
      <c r="S22" s="84">
        <f t="shared" si="0"/>
        <v>1</v>
      </c>
      <c r="T22" s="101" t="s">
        <v>248</v>
      </c>
      <c r="U22" s="40" t="s">
        <v>105</v>
      </c>
      <c r="V22" s="48">
        <v>0</v>
      </c>
      <c r="W22" s="48">
        <v>0</v>
      </c>
      <c r="X22" s="90">
        <v>0</v>
      </c>
      <c r="Y22" s="108" t="s">
        <v>272</v>
      </c>
      <c r="Z22" s="114" t="s">
        <v>270</v>
      </c>
      <c r="AA22" s="150" t="s">
        <v>310</v>
      </c>
      <c r="AB22" s="42" t="s">
        <v>88</v>
      </c>
    </row>
    <row r="23" spans="1:28" s="1" customFormat="1" ht="159" thickBot="1">
      <c r="A23" s="68" t="s">
        <v>32</v>
      </c>
      <c r="B23" s="22" t="s">
        <v>33</v>
      </c>
      <c r="C23" s="23" t="s">
        <v>34</v>
      </c>
      <c r="D23" s="27" t="s">
        <v>47</v>
      </c>
      <c r="E23" s="25">
        <v>0.185</v>
      </c>
      <c r="F23" s="26">
        <v>0.26</v>
      </c>
      <c r="G23" s="24" t="s">
        <v>36</v>
      </c>
      <c r="H23" s="24" t="s">
        <v>50</v>
      </c>
      <c r="I23" s="37" t="s">
        <v>51</v>
      </c>
      <c r="J23" s="23">
        <v>34000</v>
      </c>
      <c r="K23" s="78">
        <v>36000</v>
      </c>
      <c r="L23" s="94">
        <v>2020630010091</v>
      </c>
      <c r="M23" s="38" t="s">
        <v>110</v>
      </c>
      <c r="N23" s="37" t="s">
        <v>111</v>
      </c>
      <c r="O23" s="41" t="s">
        <v>190</v>
      </c>
      <c r="P23" s="38">
        <v>19</v>
      </c>
      <c r="Q23" s="38">
        <v>19</v>
      </c>
      <c r="R23" s="38">
        <v>19</v>
      </c>
      <c r="S23" s="84">
        <f t="shared" si="0"/>
        <v>1</v>
      </c>
      <c r="T23" s="98" t="s">
        <v>249</v>
      </c>
      <c r="U23" s="40" t="s">
        <v>112</v>
      </c>
      <c r="V23" s="144">
        <v>4557744269.2</v>
      </c>
      <c r="W23" s="144">
        <v>3042996231.2</v>
      </c>
      <c r="X23" s="90">
        <f>+W23/V23</f>
        <v>0.6676540085330683</v>
      </c>
      <c r="Y23" s="107" t="s">
        <v>298</v>
      </c>
      <c r="Z23" s="117" t="s">
        <v>270</v>
      </c>
      <c r="AA23" s="149" t="s">
        <v>311</v>
      </c>
      <c r="AB23" s="42" t="s">
        <v>84</v>
      </c>
    </row>
    <row r="24" spans="1:28" s="1" customFormat="1" ht="66" thickBot="1">
      <c r="A24" s="68" t="s">
        <v>32</v>
      </c>
      <c r="B24" s="22" t="s">
        <v>33</v>
      </c>
      <c r="C24" s="23" t="s">
        <v>34</v>
      </c>
      <c r="D24" s="27" t="s">
        <v>47</v>
      </c>
      <c r="E24" s="25">
        <v>0.185</v>
      </c>
      <c r="F24" s="26">
        <v>0.26</v>
      </c>
      <c r="G24" s="24" t="s">
        <v>36</v>
      </c>
      <c r="H24" s="24" t="s">
        <v>52</v>
      </c>
      <c r="I24" s="37" t="s">
        <v>53</v>
      </c>
      <c r="J24" s="23">
        <v>800</v>
      </c>
      <c r="K24" s="78">
        <v>800</v>
      </c>
      <c r="L24" s="58">
        <v>2020630010090</v>
      </c>
      <c r="M24" s="38" t="s">
        <v>113</v>
      </c>
      <c r="N24" s="37" t="s">
        <v>114</v>
      </c>
      <c r="O24" s="41" t="s">
        <v>213</v>
      </c>
      <c r="P24" s="38">
        <v>0</v>
      </c>
      <c r="Q24" s="38">
        <v>0</v>
      </c>
      <c r="R24" s="38">
        <v>0</v>
      </c>
      <c r="S24" s="84">
        <v>0</v>
      </c>
      <c r="T24" s="102" t="s">
        <v>244</v>
      </c>
      <c r="U24" s="40" t="s">
        <v>81</v>
      </c>
      <c r="V24" s="48">
        <v>0</v>
      </c>
      <c r="W24" s="48">
        <v>0</v>
      </c>
      <c r="X24" s="90">
        <v>0</v>
      </c>
      <c r="Y24" s="108" t="s">
        <v>273</v>
      </c>
      <c r="Z24" s="114" t="s">
        <v>270</v>
      </c>
      <c r="AA24" s="150" t="s">
        <v>312</v>
      </c>
      <c r="AB24" s="42" t="s">
        <v>88</v>
      </c>
    </row>
    <row r="25" spans="1:28" s="1" customFormat="1" ht="198.75" customHeight="1" thickBot="1">
      <c r="A25" s="68" t="s">
        <v>32</v>
      </c>
      <c r="B25" s="22" t="s">
        <v>33</v>
      </c>
      <c r="C25" s="23" t="s">
        <v>34</v>
      </c>
      <c r="D25" s="27" t="s">
        <v>47</v>
      </c>
      <c r="E25" s="25">
        <v>0.185</v>
      </c>
      <c r="F25" s="26">
        <v>0.26</v>
      </c>
      <c r="G25" s="24" t="s">
        <v>36</v>
      </c>
      <c r="H25" s="24" t="s">
        <v>54</v>
      </c>
      <c r="I25" s="37" t="s">
        <v>42</v>
      </c>
      <c r="J25" s="23">
        <v>8</v>
      </c>
      <c r="K25" s="78">
        <v>16</v>
      </c>
      <c r="L25" s="58">
        <v>2020630010089</v>
      </c>
      <c r="M25" s="38" t="s">
        <v>115</v>
      </c>
      <c r="N25" s="37" t="s">
        <v>116</v>
      </c>
      <c r="O25" s="41" t="s">
        <v>191</v>
      </c>
      <c r="P25" s="38">
        <v>29</v>
      </c>
      <c r="Q25" s="38">
        <v>29</v>
      </c>
      <c r="R25" s="38">
        <v>29</v>
      </c>
      <c r="S25" s="84">
        <f t="shared" si="0"/>
        <v>1</v>
      </c>
      <c r="T25" s="101" t="s">
        <v>250</v>
      </c>
      <c r="U25" s="40" t="s">
        <v>117</v>
      </c>
      <c r="V25" s="51">
        <v>0</v>
      </c>
      <c r="W25" s="51">
        <v>0</v>
      </c>
      <c r="X25" s="90">
        <v>0</v>
      </c>
      <c r="Y25" s="108" t="s">
        <v>271</v>
      </c>
      <c r="Z25" s="114" t="s">
        <v>270</v>
      </c>
      <c r="AA25" s="150" t="s">
        <v>313</v>
      </c>
      <c r="AB25" s="42" t="s">
        <v>88</v>
      </c>
    </row>
    <row r="26" spans="1:28" s="1" customFormat="1" ht="105.75" thickBot="1">
      <c r="A26" s="68" t="s">
        <v>32</v>
      </c>
      <c r="B26" s="22" t="s">
        <v>33</v>
      </c>
      <c r="C26" s="23" t="s">
        <v>34</v>
      </c>
      <c r="D26" s="27" t="s">
        <v>47</v>
      </c>
      <c r="E26" s="25">
        <v>0.185</v>
      </c>
      <c r="F26" s="26">
        <v>0.26</v>
      </c>
      <c r="G26" s="24" t="s">
        <v>36</v>
      </c>
      <c r="H26" s="24" t="s">
        <v>55</v>
      </c>
      <c r="I26" s="37" t="s">
        <v>55</v>
      </c>
      <c r="J26" s="23">
        <v>32000</v>
      </c>
      <c r="K26" s="78">
        <v>32000</v>
      </c>
      <c r="L26" s="58">
        <v>2020630010087</v>
      </c>
      <c r="M26" s="38" t="s">
        <v>118</v>
      </c>
      <c r="N26" s="37" t="s">
        <v>119</v>
      </c>
      <c r="O26" s="41" t="s">
        <v>192</v>
      </c>
      <c r="P26" s="38">
        <v>29</v>
      </c>
      <c r="Q26" s="38">
        <v>29</v>
      </c>
      <c r="R26" s="38">
        <v>29</v>
      </c>
      <c r="S26" s="84">
        <f t="shared" si="0"/>
        <v>1</v>
      </c>
      <c r="T26" s="101" t="s">
        <v>251</v>
      </c>
      <c r="U26" s="40" t="s">
        <v>105</v>
      </c>
      <c r="V26" s="48">
        <v>0</v>
      </c>
      <c r="W26" s="48">
        <v>0</v>
      </c>
      <c r="X26" s="90">
        <v>0</v>
      </c>
      <c r="Y26" s="108" t="s">
        <v>271</v>
      </c>
      <c r="Z26" s="114" t="s">
        <v>270</v>
      </c>
      <c r="AA26" s="150" t="s">
        <v>314</v>
      </c>
      <c r="AB26" s="42" t="s">
        <v>88</v>
      </c>
    </row>
    <row r="27" spans="1:28" s="1" customFormat="1" ht="89.25" customHeight="1" thickBot="1">
      <c r="A27" s="68" t="s">
        <v>32</v>
      </c>
      <c r="B27" s="22" t="s">
        <v>33</v>
      </c>
      <c r="C27" s="23" t="s">
        <v>34</v>
      </c>
      <c r="D27" s="27" t="s">
        <v>47</v>
      </c>
      <c r="E27" s="25">
        <v>0.185</v>
      </c>
      <c r="F27" s="26">
        <v>0.26</v>
      </c>
      <c r="G27" s="24" t="s">
        <v>36</v>
      </c>
      <c r="H27" s="24" t="s">
        <v>56</v>
      </c>
      <c r="I27" s="37" t="s">
        <v>57</v>
      </c>
      <c r="J27" s="23">
        <v>8</v>
      </c>
      <c r="K27" s="78">
        <v>32</v>
      </c>
      <c r="L27" s="58">
        <v>2020630010086</v>
      </c>
      <c r="M27" s="38" t="s">
        <v>120</v>
      </c>
      <c r="N27" s="37" t="s">
        <v>121</v>
      </c>
      <c r="O27" s="41" t="s">
        <v>193</v>
      </c>
      <c r="P27" s="38">
        <v>7</v>
      </c>
      <c r="Q27" s="38">
        <v>20</v>
      </c>
      <c r="R27" s="38">
        <v>0</v>
      </c>
      <c r="S27" s="84">
        <f t="shared" si="0"/>
        <v>0</v>
      </c>
      <c r="T27" s="98" t="s">
        <v>252</v>
      </c>
      <c r="U27" s="61" t="s">
        <v>214</v>
      </c>
      <c r="V27" s="145">
        <v>200000000</v>
      </c>
      <c r="W27" s="48">
        <v>0</v>
      </c>
      <c r="X27" s="90">
        <v>0</v>
      </c>
      <c r="Y27" s="123"/>
      <c r="Z27" s="108"/>
      <c r="AA27" s="156" t="s">
        <v>286</v>
      </c>
      <c r="AB27" s="42" t="s">
        <v>122</v>
      </c>
    </row>
    <row r="28" spans="1:28" s="1" customFormat="1" ht="159.75" customHeight="1" thickBot="1">
      <c r="A28" s="68" t="s">
        <v>32</v>
      </c>
      <c r="B28" s="22" t="s">
        <v>33</v>
      </c>
      <c r="C28" s="23" t="s">
        <v>34</v>
      </c>
      <c r="D28" s="27" t="s">
        <v>47</v>
      </c>
      <c r="E28" s="25">
        <v>0.185</v>
      </c>
      <c r="F28" s="26">
        <v>0.26</v>
      </c>
      <c r="G28" s="24" t="s">
        <v>36</v>
      </c>
      <c r="H28" s="24" t="s">
        <v>58</v>
      </c>
      <c r="I28" s="37" t="s">
        <v>59</v>
      </c>
      <c r="J28" s="23">
        <v>116</v>
      </c>
      <c r="K28" s="78">
        <v>116</v>
      </c>
      <c r="L28" s="58">
        <v>2020630010085</v>
      </c>
      <c r="M28" s="83" t="s">
        <v>123</v>
      </c>
      <c r="N28" s="37" t="s">
        <v>124</v>
      </c>
      <c r="O28" s="41" t="s">
        <v>194</v>
      </c>
      <c r="P28" s="38">
        <v>29</v>
      </c>
      <c r="Q28" s="38">
        <v>29</v>
      </c>
      <c r="R28" s="38">
        <v>29</v>
      </c>
      <c r="S28" s="84">
        <f t="shared" si="0"/>
        <v>1</v>
      </c>
      <c r="T28" s="101" t="s">
        <v>253</v>
      </c>
      <c r="U28" s="40" t="s">
        <v>105</v>
      </c>
      <c r="V28" s="48">
        <v>0</v>
      </c>
      <c r="W28" s="48">
        <v>0</v>
      </c>
      <c r="X28" s="90">
        <v>0</v>
      </c>
      <c r="Y28" s="108" t="s">
        <v>271</v>
      </c>
      <c r="Z28" s="114" t="s">
        <v>270</v>
      </c>
      <c r="AA28" s="150" t="s">
        <v>315</v>
      </c>
      <c r="AB28" s="42" t="s">
        <v>88</v>
      </c>
    </row>
    <row r="29" spans="1:28" s="1" customFormat="1" ht="253.5" customHeight="1" thickBot="1">
      <c r="A29" s="68" t="s">
        <v>32</v>
      </c>
      <c r="B29" s="22" t="s">
        <v>33</v>
      </c>
      <c r="C29" s="23" t="s">
        <v>34</v>
      </c>
      <c r="D29" s="27" t="s">
        <v>47</v>
      </c>
      <c r="E29" s="25">
        <v>0.185</v>
      </c>
      <c r="F29" s="26">
        <v>0.26</v>
      </c>
      <c r="G29" s="24" t="s">
        <v>36</v>
      </c>
      <c r="H29" s="24" t="s">
        <v>60</v>
      </c>
      <c r="I29" s="37" t="s">
        <v>61</v>
      </c>
      <c r="J29" s="23">
        <v>96000</v>
      </c>
      <c r="K29" s="78">
        <v>96000</v>
      </c>
      <c r="L29" s="94">
        <v>2020630010074</v>
      </c>
      <c r="M29" s="83" t="s">
        <v>125</v>
      </c>
      <c r="N29" s="37" t="s">
        <v>126</v>
      </c>
      <c r="O29" s="41" t="s">
        <v>195</v>
      </c>
      <c r="P29" s="38">
        <v>23863</v>
      </c>
      <c r="Q29" s="38">
        <v>23863</v>
      </c>
      <c r="R29" s="38">
        <v>23863</v>
      </c>
      <c r="S29" s="84">
        <f t="shared" si="0"/>
        <v>1</v>
      </c>
      <c r="T29" s="98" t="s">
        <v>254</v>
      </c>
      <c r="U29" s="40" t="s">
        <v>127</v>
      </c>
      <c r="V29" s="144">
        <v>657999081.0300001</v>
      </c>
      <c r="W29" s="144">
        <v>11476419</v>
      </c>
      <c r="X29" s="90">
        <f>W29/V29</f>
        <v>0.017441390620235163</v>
      </c>
      <c r="Y29" s="127" t="s">
        <v>287</v>
      </c>
      <c r="Z29" s="128" t="s">
        <v>270</v>
      </c>
      <c r="AA29" s="150" t="s">
        <v>316</v>
      </c>
      <c r="AB29" s="42" t="s">
        <v>175</v>
      </c>
    </row>
    <row r="30" spans="1:28" s="1" customFormat="1" ht="117" customHeight="1" thickBot="1">
      <c r="A30" s="68" t="s">
        <v>32</v>
      </c>
      <c r="B30" s="22" t="s">
        <v>33</v>
      </c>
      <c r="C30" s="23" t="s">
        <v>34</v>
      </c>
      <c r="D30" s="27" t="s">
        <v>47</v>
      </c>
      <c r="E30" s="25">
        <v>0.185</v>
      </c>
      <c r="F30" s="26">
        <v>0.26</v>
      </c>
      <c r="G30" s="24" t="s">
        <v>36</v>
      </c>
      <c r="H30" s="24" t="s">
        <v>62</v>
      </c>
      <c r="I30" s="37" t="s">
        <v>63</v>
      </c>
      <c r="J30" s="23">
        <v>2400</v>
      </c>
      <c r="K30" s="78">
        <v>2400</v>
      </c>
      <c r="L30" s="94">
        <v>2020630010076</v>
      </c>
      <c r="M30" s="38" t="s">
        <v>128</v>
      </c>
      <c r="N30" s="37" t="s">
        <v>129</v>
      </c>
      <c r="O30" s="41" t="s">
        <v>63</v>
      </c>
      <c r="P30" s="38">
        <v>0</v>
      </c>
      <c r="Q30" s="38">
        <v>0</v>
      </c>
      <c r="R30" s="38">
        <v>0</v>
      </c>
      <c r="S30" s="84">
        <v>0</v>
      </c>
      <c r="T30" s="101" t="s">
        <v>255</v>
      </c>
      <c r="U30" s="40" t="s">
        <v>130</v>
      </c>
      <c r="V30" s="48">
        <v>0</v>
      </c>
      <c r="W30" s="48">
        <v>0</v>
      </c>
      <c r="X30" s="90">
        <v>0</v>
      </c>
      <c r="Y30" s="48">
        <v>0</v>
      </c>
      <c r="Z30" s="48">
        <v>0</v>
      </c>
      <c r="AA30" s="122" t="s">
        <v>278</v>
      </c>
      <c r="AB30" s="140" t="s">
        <v>100</v>
      </c>
    </row>
    <row r="31" spans="1:28" s="1" customFormat="1" ht="148.5" customHeight="1" thickBot="1">
      <c r="A31" s="221" t="s">
        <v>32</v>
      </c>
      <c r="B31" s="219" t="s">
        <v>33</v>
      </c>
      <c r="C31" s="217" t="s">
        <v>34</v>
      </c>
      <c r="D31" s="215" t="s">
        <v>47</v>
      </c>
      <c r="E31" s="213">
        <v>0.185</v>
      </c>
      <c r="F31" s="211">
        <v>0.26</v>
      </c>
      <c r="G31" s="225" t="s">
        <v>36</v>
      </c>
      <c r="H31" s="225" t="s">
        <v>64</v>
      </c>
      <c r="I31" s="225" t="s">
        <v>65</v>
      </c>
      <c r="J31" s="217">
        <v>120</v>
      </c>
      <c r="K31" s="224">
        <v>120</v>
      </c>
      <c r="L31" s="223">
        <v>2020630010077</v>
      </c>
      <c r="M31" s="227" t="s">
        <v>131</v>
      </c>
      <c r="N31" s="228" t="s">
        <v>176</v>
      </c>
      <c r="O31" s="41" t="s">
        <v>196</v>
      </c>
      <c r="P31" s="38">
        <v>120</v>
      </c>
      <c r="Q31" s="38">
        <v>120</v>
      </c>
      <c r="R31" s="38">
        <v>120</v>
      </c>
      <c r="S31" s="84">
        <f t="shared" si="0"/>
        <v>1</v>
      </c>
      <c r="T31" s="227" t="s">
        <v>256</v>
      </c>
      <c r="U31" s="229" t="s">
        <v>81</v>
      </c>
      <c r="V31" s="230">
        <v>344486317</v>
      </c>
      <c r="W31" s="177">
        <v>320462697</v>
      </c>
      <c r="X31" s="179">
        <f>W31/V31</f>
        <v>0.930262484126474</v>
      </c>
      <c r="Y31" s="108" t="s">
        <v>274</v>
      </c>
      <c r="Z31" s="114" t="s">
        <v>270</v>
      </c>
      <c r="AA31" s="148" t="s">
        <v>301</v>
      </c>
      <c r="AB31" s="231" t="s">
        <v>88</v>
      </c>
    </row>
    <row r="32" spans="1:28" s="1" customFormat="1" ht="193.5" customHeight="1" thickBot="1">
      <c r="A32" s="222"/>
      <c r="B32" s="220"/>
      <c r="C32" s="218"/>
      <c r="D32" s="216"/>
      <c r="E32" s="214"/>
      <c r="F32" s="212"/>
      <c r="G32" s="226"/>
      <c r="H32" s="226"/>
      <c r="I32" s="226"/>
      <c r="J32" s="218"/>
      <c r="K32" s="224"/>
      <c r="L32" s="223"/>
      <c r="M32" s="227"/>
      <c r="N32" s="228"/>
      <c r="O32" s="41" t="s">
        <v>197</v>
      </c>
      <c r="P32" s="38">
        <v>2018</v>
      </c>
      <c r="Q32" s="38">
        <v>2018</v>
      </c>
      <c r="R32" s="113">
        <v>1922</v>
      </c>
      <c r="S32" s="84">
        <f t="shared" si="0"/>
        <v>0.9524281466798811</v>
      </c>
      <c r="T32" s="227"/>
      <c r="U32" s="229"/>
      <c r="V32" s="230"/>
      <c r="W32" s="178"/>
      <c r="X32" s="180"/>
      <c r="Y32" s="116" t="s">
        <v>277</v>
      </c>
      <c r="Z32" s="121" t="s">
        <v>270</v>
      </c>
      <c r="AA32" s="150" t="s">
        <v>317</v>
      </c>
      <c r="AB32" s="231"/>
    </row>
    <row r="33" spans="1:28" s="1" customFormat="1" ht="53.25" thickBot="1">
      <c r="A33" s="68" t="s">
        <v>32</v>
      </c>
      <c r="B33" s="22" t="s">
        <v>33</v>
      </c>
      <c r="C33" s="23" t="s">
        <v>34</v>
      </c>
      <c r="D33" s="27" t="s">
        <v>47</v>
      </c>
      <c r="E33" s="25">
        <v>0.185</v>
      </c>
      <c r="F33" s="26">
        <v>0.26</v>
      </c>
      <c r="G33" s="24" t="s">
        <v>36</v>
      </c>
      <c r="H33" s="24" t="s">
        <v>43</v>
      </c>
      <c r="I33" s="37" t="s">
        <v>66</v>
      </c>
      <c r="J33" s="23">
        <v>112</v>
      </c>
      <c r="K33" s="78">
        <v>112</v>
      </c>
      <c r="L33" s="94">
        <v>2020630010084</v>
      </c>
      <c r="M33" s="38" t="s">
        <v>132</v>
      </c>
      <c r="N33" s="37" t="s">
        <v>133</v>
      </c>
      <c r="O33" s="41" t="s">
        <v>198</v>
      </c>
      <c r="P33" s="38">
        <v>27</v>
      </c>
      <c r="Q33" s="38">
        <v>27</v>
      </c>
      <c r="R33" s="38">
        <v>27</v>
      </c>
      <c r="S33" s="84">
        <f t="shared" si="0"/>
        <v>1</v>
      </c>
      <c r="T33" s="98" t="s">
        <v>257</v>
      </c>
      <c r="U33" s="61" t="s">
        <v>215</v>
      </c>
      <c r="V33" s="144">
        <v>196622366.88</v>
      </c>
      <c r="W33" s="146">
        <v>114835725</v>
      </c>
      <c r="X33" s="90">
        <f>W33/V33</f>
        <v>0.5840420234086849</v>
      </c>
      <c r="Y33" s="110">
        <v>36000</v>
      </c>
      <c r="Z33" s="111" t="s">
        <v>267</v>
      </c>
      <c r="AA33" s="151" t="s">
        <v>318</v>
      </c>
      <c r="AB33" s="42" t="s">
        <v>92</v>
      </c>
    </row>
    <row r="34" spans="1:28" s="1" customFormat="1" ht="66" thickBot="1">
      <c r="A34" s="68" t="s">
        <v>32</v>
      </c>
      <c r="B34" s="22" t="s">
        <v>33</v>
      </c>
      <c r="C34" s="23" t="s">
        <v>34</v>
      </c>
      <c r="D34" s="27" t="s">
        <v>47</v>
      </c>
      <c r="E34" s="25">
        <v>0.185</v>
      </c>
      <c r="F34" s="26">
        <v>0.26</v>
      </c>
      <c r="G34" s="24" t="s">
        <v>36</v>
      </c>
      <c r="H34" s="24" t="s">
        <v>43</v>
      </c>
      <c r="I34" s="37" t="s">
        <v>44</v>
      </c>
      <c r="J34" s="23">
        <v>112</v>
      </c>
      <c r="K34" s="78">
        <v>112</v>
      </c>
      <c r="L34" s="94">
        <v>2020630010083</v>
      </c>
      <c r="M34" s="38" t="s">
        <v>134</v>
      </c>
      <c r="N34" s="37" t="s">
        <v>135</v>
      </c>
      <c r="O34" s="41" t="s">
        <v>184</v>
      </c>
      <c r="P34" s="38">
        <v>27</v>
      </c>
      <c r="Q34" s="38">
        <v>27</v>
      </c>
      <c r="R34" s="38">
        <v>27</v>
      </c>
      <c r="S34" s="84">
        <f t="shared" si="0"/>
        <v>1</v>
      </c>
      <c r="T34" s="98" t="s">
        <v>258</v>
      </c>
      <c r="U34" s="40" t="s">
        <v>136</v>
      </c>
      <c r="V34" s="144">
        <v>1386455053.63</v>
      </c>
      <c r="W34" s="146">
        <v>1385590861</v>
      </c>
      <c r="X34" s="90">
        <f>W34/V34</f>
        <v>0.9993766890403425</v>
      </c>
      <c r="Y34" s="110">
        <v>36000</v>
      </c>
      <c r="Z34" s="111" t="s">
        <v>267</v>
      </c>
      <c r="AA34" s="151" t="s">
        <v>319</v>
      </c>
      <c r="AB34" s="42" t="s">
        <v>92</v>
      </c>
    </row>
    <row r="35" spans="1:28" s="1" customFormat="1" ht="277.5" thickBot="1">
      <c r="A35" s="68" t="s">
        <v>32</v>
      </c>
      <c r="B35" s="22" t="s">
        <v>33</v>
      </c>
      <c r="C35" s="23" t="s">
        <v>34</v>
      </c>
      <c r="D35" s="27" t="s">
        <v>47</v>
      </c>
      <c r="E35" s="25">
        <v>0.185</v>
      </c>
      <c r="F35" s="26">
        <v>0.26</v>
      </c>
      <c r="G35" s="24" t="s">
        <v>36</v>
      </c>
      <c r="H35" s="24" t="s">
        <v>67</v>
      </c>
      <c r="I35" s="37" t="s">
        <v>68</v>
      </c>
      <c r="J35" s="23">
        <v>80</v>
      </c>
      <c r="K35" s="78">
        <v>116</v>
      </c>
      <c r="L35" s="58">
        <v>2020630010082</v>
      </c>
      <c r="M35" s="38" t="s">
        <v>172</v>
      </c>
      <c r="N35" s="29" t="s">
        <v>137</v>
      </c>
      <c r="O35" s="41" t="s">
        <v>199</v>
      </c>
      <c r="P35" s="38">
        <v>29</v>
      </c>
      <c r="Q35" s="38">
        <v>8</v>
      </c>
      <c r="R35" s="38">
        <v>8</v>
      </c>
      <c r="S35" s="84">
        <f t="shared" si="0"/>
        <v>1</v>
      </c>
      <c r="T35" s="101" t="s">
        <v>259</v>
      </c>
      <c r="U35" s="40" t="s">
        <v>117</v>
      </c>
      <c r="V35" s="48">
        <v>0</v>
      </c>
      <c r="W35" s="48">
        <v>0</v>
      </c>
      <c r="X35" s="90">
        <v>0</v>
      </c>
      <c r="Y35" s="126" t="s">
        <v>288</v>
      </c>
      <c r="Z35" s="114" t="s">
        <v>270</v>
      </c>
      <c r="AA35" s="150" t="s">
        <v>320</v>
      </c>
      <c r="AB35" s="42" t="s">
        <v>88</v>
      </c>
    </row>
    <row r="36" spans="1:28" s="1" customFormat="1" ht="90.75" customHeight="1" thickBot="1">
      <c r="A36" s="68" t="s">
        <v>32</v>
      </c>
      <c r="B36" s="22" t="s">
        <v>33</v>
      </c>
      <c r="C36" s="23" t="s">
        <v>34</v>
      </c>
      <c r="D36" s="27" t="s">
        <v>47</v>
      </c>
      <c r="E36" s="25">
        <v>0.185</v>
      </c>
      <c r="F36" s="26">
        <v>0.26</v>
      </c>
      <c r="G36" s="24" t="s">
        <v>36</v>
      </c>
      <c r="H36" s="24" t="s">
        <v>69</v>
      </c>
      <c r="I36" s="37" t="s">
        <v>70</v>
      </c>
      <c r="J36" s="23">
        <v>16</v>
      </c>
      <c r="K36" s="78">
        <v>32</v>
      </c>
      <c r="L36" s="58">
        <v>2020630010081</v>
      </c>
      <c r="M36" s="38" t="s">
        <v>138</v>
      </c>
      <c r="N36" s="29" t="s">
        <v>139</v>
      </c>
      <c r="O36" s="41" t="s">
        <v>200</v>
      </c>
      <c r="P36" s="38">
        <v>23</v>
      </c>
      <c r="Q36" s="38">
        <v>23</v>
      </c>
      <c r="R36" s="38">
        <v>23</v>
      </c>
      <c r="S36" s="84">
        <f t="shared" si="0"/>
        <v>1</v>
      </c>
      <c r="T36" s="101" t="s">
        <v>260</v>
      </c>
      <c r="U36" s="40" t="s">
        <v>105</v>
      </c>
      <c r="V36" s="48">
        <v>0</v>
      </c>
      <c r="W36" s="48">
        <v>0</v>
      </c>
      <c r="X36" s="90">
        <v>0</v>
      </c>
      <c r="Y36" s="116" t="s">
        <v>279</v>
      </c>
      <c r="Z36" s="114" t="s">
        <v>270</v>
      </c>
      <c r="AA36" s="148" t="s">
        <v>302</v>
      </c>
      <c r="AB36" s="42" t="s">
        <v>88</v>
      </c>
    </row>
    <row r="37" spans="1:28" s="1" customFormat="1" ht="293.25" customHeight="1" thickBot="1">
      <c r="A37" s="68" t="s">
        <v>32</v>
      </c>
      <c r="B37" s="22" t="s">
        <v>33</v>
      </c>
      <c r="C37" s="23" t="s">
        <v>34</v>
      </c>
      <c r="D37" s="27" t="s">
        <v>47</v>
      </c>
      <c r="E37" s="25">
        <v>0.185</v>
      </c>
      <c r="F37" s="26">
        <v>0.26</v>
      </c>
      <c r="G37" s="24" t="s">
        <v>36</v>
      </c>
      <c r="H37" s="24" t="s">
        <v>56</v>
      </c>
      <c r="I37" s="37" t="s">
        <v>57</v>
      </c>
      <c r="J37" s="23">
        <v>12</v>
      </c>
      <c r="K37" s="78">
        <v>28</v>
      </c>
      <c r="L37" s="94">
        <v>2020630010080</v>
      </c>
      <c r="M37" s="38" t="s">
        <v>140</v>
      </c>
      <c r="N37" s="29" t="s">
        <v>141</v>
      </c>
      <c r="O37" s="41" t="s">
        <v>201</v>
      </c>
      <c r="P37" s="38">
        <v>29</v>
      </c>
      <c r="Q37" s="38">
        <v>29</v>
      </c>
      <c r="R37" s="38">
        <v>29</v>
      </c>
      <c r="S37" s="84">
        <f t="shared" si="0"/>
        <v>1</v>
      </c>
      <c r="T37" s="98" t="s">
        <v>261</v>
      </c>
      <c r="U37" s="40" t="s">
        <v>117</v>
      </c>
      <c r="V37" s="145">
        <v>1000000000</v>
      </c>
      <c r="W37" s="51">
        <v>0</v>
      </c>
      <c r="X37" s="90">
        <f>W37/V37</f>
        <v>0</v>
      </c>
      <c r="Y37" s="117" t="s">
        <v>280</v>
      </c>
      <c r="Z37" s="118" t="s">
        <v>268</v>
      </c>
      <c r="AA37" s="155" t="s">
        <v>321</v>
      </c>
      <c r="AB37" s="42" t="s">
        <v>122</v>
      </c>
    </row>
    <row r="38" spans="1:28" s="1" customFormat="1" ht="122.25" customHeight="1" thickBot="1">
      <c r="A38" s="68" t="s">
        <v>32</v>
      </c>
      <c r="B38" s="22" t="s">
        <v>33</v>
      </c>
      <c r="C38" s="23" t="s">
        <v>34</v>
      </c>
      <c r="D38" s="27" t="s">
        <v>47</v>
      </c>
      <c r="E38" s="25">
        <v>0.185</v>
      </c>
      <c r="F38" s="26">
        <v>0.26</v>
      </c>
      <c r="G38" s="24" t="s">
        <v>36</v>
      </c>
      <c r="H38" s="24" t="s">
        <v>41</v>
      </c>
      <c r="I38" s="37" t="s">
        <v>42</v>
      </c>
      <c r="J38" s="23">
        <v>4</v>
      </c>
      <c r="K38" s="78">
        <v>16</v>
      </c>
      <c r="L38" s="58">
        <v>2020630010078</v>
      </c>
      <c r="M38" s="38" t="s">
        <v>142</v>
      </c>
      <c r="N38" s="29" t="s">
        <v>143</v>
      </c>
      <c r="O38" s="41" t="s">
        <v>202</v>
      </c>
      <c r="P38" s="38">
        <v>5</v>
      </c>
      <c r="Q38" s="38">
        <v>10</v>
      </c>
      <c r="R38" s="38">
        <v>10</v>
      </c>
      <c r="S38" s="84">
        <f t="shared" si="0"/>
        <v>1</v>
      </c>
      <c r="T38" s="98" t="s">
        <v>262</v>
      </c>
      <c r="U38" s="40" t="s">
        <v>144</v>
      </c>
      <c r="V38" s="144">
        <v>42120711.78</v>
      </c>
      <c r="W38" s="48">
        <v>0</v>
      </c>
      <c r="X38" s="90">
        <v>0</v>
      </c>
      <c r="Y38" s="126" t="s">
        <v>290</v>
      </c>
      <c r="Z38" s="126" t="s">
        <v>289</v>
      </c>
      <c r="AA38" s="150" t="s">
        <v>322</v>
      </c>
      <c r="AB38" s="42" t="s">
        <v>145</v>
      </c>
    </row>
    <row r="39" spans="1:28" s="1" customFormat="1" ht="289.5" customHeight="1" thickBot="1">
      <c r="A39" s="68" t="s">
        <v>32</v>
      </c>
      <c r="B39" s="22" t="s">
        <v>33</v>
      </c>
      <c r="C39" s="23" t="s">
        <v>34</v>
      </c>
      <c r="D39" s="27" t="s">
        <v>47</v>
      </c>
      <c r="E39" s="25">
        <v>0.185</v>
      </c>
      <c r="F39" s="26">
        <v>0.26</v>
      </c>
      <c r="G39" s="24" t="s">
        <v>36</v>
      </c>
      <c r="H39" s="24" t="s">
        <v>71</v>
      </c>
      <c r="I39" s="37" t="s">
        <v>72</v>
      </c>
      <c r="J39" s="23">
        <v>3</v>
      </c>
      <c r="K39" s="78">
        <v>24</v>
      </c>
      <c r="L39" s="58">
        <v>2020630010045</v>
      </c>
      <c r="M39" s="38" t="s">
        <v>146</v>
      </c>
      <c r="N39" s="29" t="s">
        <v>161</v>
      </c>
      <c r="O39" s="41" t="s">
        <v>203</v>
      </c>
      <c r="P39" s="38">
        <v>1</v>
      </c>
      <c r="Q39" s="38">
        <v>1</v>
      </c>
      <c r="R39" s="113">
        <v>1</v>
      </c>
      <c r="S39" s="84">
        <f t="shared" si="0"/>
        <v>1</v>
      </c>
      <c r="T39" s="102" t="s">
        <v>244</v>
      </c>
      <c r="U39" s="40" t="s">
        <v>81</v>
      </c>
      <c r="V39" s="48">
        <v>0</v>
      </c>
      <c r="W39" s="48">
        <v>0</v>
      </c>
      <c r="X39" s="90">
        <v>0</v>
      </c>
      <c r="Y39" s="126" t="s">
        <v>291</v>
      </c>
      <c r="Z39" s="126" t="s">
        <v>289</v>
      </c>
      <c r="AA39" s="148" t="s">
        <v>292</v>
      </c>
      <c r="AB39" s="42" t="s">
        <v>122</v>
      </c>
    </row>
    <row r="40" spans="1:28" s="1" customFormat="1" ht="63" customHeight="1" thickBot="1">
      <c r="A40" s="68" t="s">
        <v>32</v>
      </c>
      <c r="B40" s="22" t="s">
        <v>33</v>
      </c>
      <c r="C40" s="23" t="s">
        <v>34</v>
      </c>
      <c r="D40" s="27" t="s">
        <v>47</v>
      </c>
      <c r="E40" s="25">
        <v>0.185</v>
      </c>
      <c r="F40" s="26">
        <v>0.26</v>
      </c>
      <c r="G40" s="24" t="s">
        <v>36</v>
      </c>
      <c r="H40" s="24" t="s">
        <v>58</v>
      </c>
      <c r="I40" s="37" t="s">
        <v>59</v>
      </c>
      <c r="J40" s="23">
        <v>0</v>
      </c>
      <c r="K40" s="78">
        <v>20</v>
      </c>
      <c r="L40" s="58">
        <v>2020630010032</v>
      </c>
      <c r="M40" s="83" t="s">
        <v>147</v>
      </c>
      <c r="N40" s="29" t="s">
        <v>162</v>
      </c>
      <c r="O40" s="41" t="s">
        <v>204</v>
      </c>
      <c r="P40" s="38">
        <v>29</v>
      </c>
      <c r="Q40" s="38">
        <v>29</v>
      </c>
      <c r="R40" s="38">
        <v>29</v>
      </c>
      <c r="S40" s="84">
        <f t="shared" si="0"/>
        <v>1</v>
      </c>
      <c r="T40" s="102" t="s">
        <v>244</v>
      </c>
      <c r="U40" s="40" t="s">
        <v>81</v>
      </c>
      <c r="V40" s="48">
        <v>0</v>
      </c>
      <c r="W40" s="48">
        <v>0</v>
      </c>
      <c r="X40" s="90">
        <v>0</v>
      </c>
      <c r="Y40" s="108" t="s">
        <v>271</v>
      </c>
      <c r="Z40" s="114" t="s">
        <v>270</v>
      </c>
      <c r="AA40" s="115"/>
      <c r="AB40" s="42" t="s">
        <v>88</v>
      </c>
    </row>
    <row r="41" spans="1:28" s="1" customFormat="1" ht="88.5" customHeight="1" thickBot="1">
      <c r="A41" s="68" t="s">
        <v>32</v>
      </c>
      <c r="B41" s="22" t="s">
        <v>33</v>
      </c>
      <c r="C41" s="23" t="s">
        <v>34</v>
      </c>
      <c r="D41" s="27" t="s">
        <v>47</v>
      </c>
      <c r="E41" s="25">
        <v>0.185</v>
      </c>
      <c r="F41" s="26">
        <v>0.26</v>
      </c>
      <c r="G41" s="24" t="s">
        <v>36</v>
      </c>
      <c r="H41" s="24" t="s">
        <v>73</v>
      </c>
      <c r="I41" s="37" t="s">
        <v>74</v>
      </c>
      <c r="J41" s="23">
        <v>60</v>
      </c>
      <c r="K41" s="78">
        <v>112</v>
      </c>
      <c r="L41" s="58">
        <v>2020630010033</v>
      </c>
      <c r="M41" s="38" t="s">
        <v>173</v>
      </c>
      <c r="N41" s="29" t="s">
        <v>163</v>
      </c>
      <c r="O41" s="41" t="s">
        <v>205</v>
      </c>
      <c r="P41" s="38">
        <v>29</v>
      </c>
      <c r="Q41" s="38">
        <v>29</v>
      </c>
      <c r="R41" s="38">
        <v>29</v>
      </c>
      <c r="S41" s="84">
        <f t="shared" si="0"/>
        <v>1</v>
      </c>
      <c r="T41" s="102" t="s">
        <v>244</v>
      </c>
      <c r="U41" s="40" t="s">
        <v>81</v>
      </c>
      <c r="V41" s="48">
        <v>0</v>
      </c>
      <c r="W41" s="48">
        <v>0</v>
      </c>
      <c r="X41" s="90">
        <v>0</v>
      </c>
      <c r="Y41" s="108" t="s">
        <v>271</v>
      </c>
      <c r="Z41" s="114" t="s">
        <v>270</v>
      </c>
      <c r="AA41" s="115"/>
      <c r="AB41" s="42" t="s">
        <v>88</v>
      </c>
    </row>
    <row r="42" spans="1:28" s="1" customFormat="1" ht="83.25" customHeight="1" thickBot="1">
      <c r="A42" s="68" t="s">
        <v>32</v>
      </c>
      <c r="B42" s="22" t="s">
        <v>33</v>
      </c>
      <c r="C42" s="23" t="s">
        <v>34</v>
      </c>
      <c r="D42" s="27" t="s">
        <v>47</v>
      </c>
      <c r="E42" s="25">
        <v>0.185</v>
      </c>
      <c r="F42" s="26">
        <v>0.26</v>
      </c>
      <c r="G42" s="24" t="s">
        <v>36</v>
      </c>
      <c r="H42" s="24" t="s">
        <v>75</v>
      </c>
      <c r="I42" s="37" t="s">
        <v>55</v>
      </c>
      <c r="J42" s="23">
        <v>0</v>
      </c>
      <c r="K42" s="78">
        <v>580</v>
      </c>
      <c r="L42" s="58">
        <v>2020630010040</v>
      </c>
      <c r="M42" s="83" t="s">
        <v>148</v>
      </c>
      <c r="N42" s="29" t="s">
        <v>164</v>
      </c>
      <c r="O42" s="41" t="s">
        <v>206</v>
      </c>
      <c r="P42" s="38">
        <v>0</v>
      </c>
      <c r="Q42" s="38">
        <v>0</v>
      </c>
      <c r="R42" s="38">
        <v>0</v>
      </c>
      <c r="S42" s="84">
        <v>0</v>
      </c>
      <c r="T42" s="102" t="s">
        <v>244</v>
      </c>
      <c r="U42" s="40" t="s">
        <v>81</v>
      </c>
      <c r="V42" s="48">
        <v>0</v>
      </c>
      <c r="W42" s="48">
        <v>0</v>
      </c>
      <c r="X42" s="90">
        <v>0</v>
      </c>
      <c r="Y42" s="108" t="s">
        <v>275</v>
      </c>
      <c r="Z42" s="114" t="s">
        <v>270</v>
      </c>
      <c r="AA42" s="122" t="s">
        <v>299</v>
      </c>
      <c r="AB42" s="42" t="s">
        <v>88</v>
      </c>
    </row>
    <row r="43" spans="1:28" s="1" customFormat="1" ht="64.5" customHeight="1" thickBot="1">
      <c r="A43" s="68" t="s">
        <v>32</v>
      </c>
      <c r="B43" s="22" t="s">
        <v>33</v>
      </c>
      <c r="C43" s="23" t="s">
        <v>34</v>
      </c>
      <c r="D43" s="27" t="s">
        <v>47</v>
      </c>
      <c r="E43" s="25">
        <v>0.185</v>
      </c>
      <c r="F43" s="26">
        <v>0.26</v>
      </c>
      <c r="G43" s="24" t="s">
        <v>36</v>
      </c>
      <c r="H43" s="24" t="s">
        <v>76</v>
      </c>
      <c r="I43" s="37" t="s">
        <v>77</v>
      </c>
      <c r="J43" s="23">
        <v>1</v>
      </c>
      <c r="K43" s="78">
        <v>8</v>
      </c>
      <c r="L43" s="94">
        <v>2020630010039</v>
      </c>
      <c r="M43" s="83" t="s">
        <v>149</v>
      </c>
      <c r="N43" s="29" t="s">
        <v>165</v>
      </c>
      <c r="O43" s="41" t="s">
        <v>207</v>
      </c>
      <c r="P43" s="38">
        <v>0</v>
      </c>
      <c r="Q43" s="38">
        <v>1</v>
      </c>
      <c r="R43" s="38">
        <v>1</v>
      </c>
      <c r="S43" s="84">
        <f t="shared" si="0"/>
        <v>1</v>
      </c>
      <c r="T43" s="102" t="s">
        <v>244</v>
      </c>
      <c r="U43" s="40" t="s">
        <v>81</v>
      </c>
      <c r="V43" s="48">
        <v>0</v>
      </c>
      <c r="W43" s="48">
        <v>0</v>
      </c>
      <c r="X43" s="90">
        <v>0</v>
      </c>
      <c r="Y43" s="126" t="s">
        <v>294</v>
      </c>
      <c r="Z43" s="122" t="s">
        <v>295</v>
      </c>
      <c r="AA43" s="122" t="s">
        <v>293</v>
      </c>
      <c r="AB43" s="42" t="s">
        <v>84</v>
      </c>
    </row>
    <row r="44" spans="1:28" s="1" customFormat="1" ht="81" customHeight="1" thickBot="1">
      <c r="A44" s="68" t="s">
        <v>32</v>
      </c>
      <c r="B44" s="22" t="s">
        <v>33</v>
      </c>
      <c r="C44" s="23" t="s">
        <v>34</v>
      </c>
      <c r="D44" s="27" t="s">
        <v>47</v>
      </c>
      <c r="E44" s="25">
        <v>0.185</v>
      </c>
      <c r="F44" s="26">
        <v>0.26</v>
      </c>
      <c r="G44" s="24" t="s">
        <v>36</v>
      </c>
      <c r="H44" s="24" t="s">
        <v>71</v>
      </c>
      <c r="I44" s="37" t="s">
        <v>72</v>
      </c>
      <c r="J44" s="23">
        <v>0</v>
      </c>
      <c r="K44" s="78">
        <v>24</v>
      </c>
      <c r="L44" s="58">
        <v>2020630010035</v>
      </c>
      <c r="M44" s="83" t="s">
        <v>150</v>
      </c>
      <c r="N44" s="29" t="s">
        <v>166</v>
      </c>
      <c r="O44" s="41" t="s">
        <v>208</v>
      </c>
      <c r="P44" s="38">
        <v>0</v>
      </c>
      <c r="Q44" s="38">
        <v>0</v>
      </c>
      <c r="R44" s="38">
        <v>0</v>
      </c>
      <c r="S44" s="84">
        <v>0</v>
      </c>
      <c r="T44" s="102" t="s">
        <v>244</v>
      </c>
      <c r="U44" s="40" t="s">
        <v>81</v>
      </c>
      <c r="V44" s="48">
        <v>0</v>
      </c>
      <c r="W44" s="48">
        <v>0</v>
      </c>
      <c r="X44" s="90">
        <v>0</v>
      </c>
      <c r="Y44" s="116"/>
      <c r="Z44" s="114"/>
      <c r="AA44" s="115"/>
      <c r="AB44" s="42" t="s">
        <v>88</v>
      </c>
    </row>
    <row r="45" spans="1:28" s="1" customFormat="1" ht="87" customHeight="1" thickBot="1">
      <c r="A45" s="68" t="s">
        <v>32</v>
      </c>
      <c r="B45" s="22" t="s">
        <v>33</v>
      </c>
      <c r="C45" s="23" t="s">
        <v>34</v>
      </c>
      <c r="D45" s="27" t="s">
        <v>47</v>
      </c>
      <c r="E45" s="25">
        <v>0.185</v>
      </c>
      <c r="F45" s="26">
        <v>0.26</v>
      </c>
      <c r="G45" s="24" t="s">
        <v>36</v>
      </c>
      <c r="H45" s="24" t="s">
        <v>71</v>
      </c>
      <c r="I45" s="37" t="s">
        <v>72</v>
      </c>
      <c r="J45" s="23">
        <v>3</v>
      </c>
      <c r="K45" s="78">
        <v>24</v>
      </c>
      <c r="L45" s="94">
        <v>2020630010034</v>
      </c>
      <c r="M45" s="83" t="s">
        <v>151</v>
      </c>
      <c r="N45" s="29" t="s">
        <v>167</v>
      </c>
      <c r="O45" s="41" t="s">
        <v>209</v>
      </c>
      <c r="P45" s="38">
        <v>11</v>
      </c>
      <c r="Q45" s="38">
        <v>11</v>
      </c>
      <c r="R45" s="38">
        <v>11</v>
      </c>
      <c r="S45" s="84">
        <f t="shared" si="0"/>
        <v>1</v>
      </c>
      <c r="T45" s="102" t="s">
        <v>244</v>
      </c>
      <c r="U45" s="40" t="s">
        <v>81</v>
      </c>
      <c r="V45" s="48">
        <v>0</v>
      </c>
      <c r="W45" s="48">
        <v>0</v>
      </c>
      <c r="X45" s="90">
        <v>0</v>
      </c>
      <c r="Y45" s="126" t="s">
        <v>296</v>
      </c>
      <c r="Z45" s="114" t="s">
        <v>270</v>
      </c>
      <c r="AA45" s="156" t="s">
        <v>300</v>
      </c>
      <c r="AB45" s="42" t="s">
        <v>122</v>
      </c>
    </row>
    <row r="46" spans="1:28" s="1" customFormat="1" ht="255" customHeight="1" thickBot="1">
      <c r="A46" s="68" t="s">
        <v>32</v>
      </c>
      <c r="B46" s="22" t="s">
        <v>33</v>
      </c>
      <c r="C46" s="23" t="s">
        <v>34</v>
      </c>
      <c r="D46" s="27" t="s">
        <v>47</v>
      </c>
      <c r="E46" s="25">
        <v>0.185</v>
      </c>
      <c r="F46" s="26">
        <v>0.26</v>
      </c>
      <c r="G46" s="24" t="s">
        <v>36</v>
      </c>
      <c r="H46" s="24" t="s">
        <v>41</v>
      </c>
      <c r="I46" s="37" t="s">
        <v>42</v>
      </c>
      <c r="J46" s="23">
        <v>16</v>
      </c>
      <c r="K46" s="78">
        <v>16</v>
      </c>
      <c r="L46" s="58">
        <v>2020630010044</v>
      </c>
      <c r="M46" s="38" t="s">
        <v>160</v>
      </c>
      <c r="N46" s="29" t="s">
        <v>157</v>
      </c>
      <c r="O46" s="41" t="s">
        <v>210</v>
      </c>
      <c r="P46" s="38">
        <v>1</v>
      </c>
      <c r="Q46" s="38">
        <v>1</v>
      </c>
      <c r="R46" s="38">
        <v>1</v>
      </c>
      <c r="S46" s="84">
        <f t="shared" si="0"/>
        <v>1</v>
      </c>
      <c r="T46" s="101" t="s">
        <v>263</v>
      </c>
      <c r="U46" s="40" t="s">
        <v>156</v>
      </c>
      <c r="V46" s="51">
        <v>0</v>
      </c>
      <c r="W46" s="51">
        <v>0</v>
      </c>
      <c r="X46" s="90">
        <v>0</v>
      </c>
      <c r="Y46" s="106" t="s">
        <v>266</v>
      </c>
      <c r="Z46" s="128" t="s">
        <v>270</v>
      </c>
      <c r="AA46" s="157" t="s">
        <v>323</v>
      </c>
      <c r="AB46" s="119" t="s">
        <v>174</v>
      </c>
    </row>
    <row r="47" spans="1:28" s="1" customFormat="1" ht="116.25" customHeight="1" thickBot="1">
      <c r="A47" s="68" t="s">
        <v>32</v>
      </c>
      <c r="B47" s="22" t="s">
        <v>33</v>
      </c>
      <c r="C47" s="23" t="s">
        <v>34</v>
      </c>
      <c r="D47" s="27" t="s">
        <v>47</v>
      </c>
      <c r="E47" s="25">
        <v>0.185</v>
      </c>
      <c r="F47" s="26">
        <v>0.26</v>
      </c>
      <c r="G47" s="24" t="s">
        <v>36</v>
      </c>
      <c r="H47" s="24" t="s">
        <v>78</v>
      </c>
      <c r="I47" s="37" t="s">
        <v>79</v>
      </c>
      <c r="J47" s="23">
        <v>48</v>
      </c>
      <c r="K47" s="78">
        <v>84</v>
      </c>
      <c r="L47" s="94">
        <v>2020630010043</v>
      </c>
      <c r="M47" s="83" t="s">
        <v>152</v>
      </c>
      <c r="N47" s="29" t="s">
        <v>153</v>
      </c>
      <c r="O47" s="41" t="s">
        <v>211</v>
      </c>
      <c r="P47" s="38">
        <v>29</v>
      </c>
      <c r="Q47" s="38">
        <v>29</v>
      </c>
      <c r="R47" s="38">
        <v>0</v>
      </c>
      <c r="S47" s="84">
        <f t="shared" si="0"/>
        <v>0</v>
      </c>
      <c r="T47" s="101" t="s">
        <v>264</v>
      </c>
      <c r="U47" s="40" t="s">
        <v>154</v>
      </c>
      <c r="V47" s="144">
        <v>514109916</v>
      </c>
      <c r="W47" s="51">
        <v>0</v>
      </c>
      <c r="X47" s="90">
        <v>0</v>
      </c>
      <c r="Y47" s="51"/>
      <c r="Z47" s="51"/>
      <c r="AA47" s="112" t="s">
        <v>269</v>
      </c>
      <c r="AB47" s="42" t="s">
        <v>84</v>
      </c>
    </row>
    <row r="48" spans="1:28" s="1" customFormat="1" ht="133.5" customHeight="1" thickBot="1">
      <c r="A48" s="68" t="s">
        <v>32</v>
      </c>
      <c r="B48" s="22" t="s">
        <v>33</v>
      </c>
      <c r="C48" s="23" t="s">
        <v>34</v>
      </c>
      <c r="D48" s="27" t="s">
        <v>47</v>
      </c>
      <c r="E48" s="25">
        <v>0.185</v>
      </c>
      <c r="F48" s="26">
        <v>0.26</v>
      </c>
      <c r="G48" s="24" t="s">
        <v>36</v>
      </c>
      <c r="H48" s="24" t="s">
        <v>41</v>
      </c>
      <c r="I48" s="37" t="s">
        <v>42</v>
      </c>
      <c r="J48" s="23">
        <v>48</v>
      </c>
      <c r="K48" s="78">
        <v>48</v>
      </c>
      <c r="L48" s="94">
        <v>2020630010031</v>
      </c>
      <c r="M48" s="83" t="s">
        <v>158</v>
      </c>
      <c r="N48" s="29" t="s">
        <v>168</v>
      </c>
      <c r="O48" s="41" t="s">
        <v>212</v>
      </c>
      <c r="P48" s="38">
        <v>99</v>
      </c>
      <c r="Q48" s="38">
        <v>99</v>
      </c>
      <c r="R48" s="38">
        <v>100</v>
      </c>
      <c r="S48" s="84">
        <v>1</v>
      </c>
      <c r="T48" s="102" t="s">
        <v>244</v>
      </c>
      <c r="U48" s="40" t="s">
        <v>81</v>
      </c>
      <c r="V48" s="48">
        <v>0</v>
      </c>
      <c r="W48" s="48">
        <v>0</v>
      </c>
      <c r="X48" s="90">
        <v>0</v>
      </c>
      <c r="Y48" s="48"/>
      <c r="Z48" s="48"/>
      <c r="AA48" s="156" t="s">
        <v>324</v>
      </c>
      <c r="AB48" s="42" t="s">
        <v>92</v>
      </c>
    </row>
    <row r="49" spans="1:28" s="1" customFormat="1" ht="93" thickBot="1">
      <c r="A49" s="85" t="s">
        <v>32</v>
      </c>
      <c r="B49" s="86" t="s">
        <v>33</v>
      </c>
      <c r="C49" s="71" t="s">
        <v>34</v>
      </c>
      <c r="D49" s="87" t="s">
        <v>80</v>
      </c>
      <c r="E49" s="70">
        <v>0.99</v>
      </c>
      <c r="F49" s="69">
        <v>1</v>
      </c>
      <c r="G49" s="88" t="s">
        <v>36</v>
      </c>
      <c r="H49" s="88" t="s">
        <v>41</v>
      </c>
      <c r="I49" s="71" t="s">
        <v>42</v>
      </c>
      <c r="J49" s="71">
        <v>48</v>
      </c>
      <c r="K49" s="89">
        <v>48</v>
      </c>
      <c r="L49" s="96">
        <v>2020630010041</v>
      </c>
      <c r="M49" s="45" t="s">
        <v>155</v>
      </c>
      <c r="N49" s="43" t="s">
        <v>169</v>
      </c>
      <c r="O49" s="44" t="s">
        <v>183</v>
      </c>
      <c r="P49" s="45">
        <v>9</v>
      </c>
      <c r="Q49" s="45">
        <v>3</v>
      </c>
      <c r="R49" s="45">
        <v>3</v>
      </c>
      <c r="S49" s="84">
        <f t="shared" si="0"/>
        <v>1</v>
      </c>
      <c r="T49" s="103" t="s">
        <v>265</v>
      </c>
      <c r="U49" s="46" t="s">
        <v>156</v>
      </c>
      <c r="V49" s="144">
        <v>628087720</v>
      </c>
      <c r="W49" s="144">
        <v>574723299.94</v>
      </c>
      <c r="X49" s="91">
        <f>W49/V49</f>
        <v>0.9150366766285449</v>
      </c>
      <c r="Y49" s="129"/>
      <c r="Z49" s="120" t="s">
        <v>297</v>
      </c>
      <c r="AA49" s="158" t="s">
        <v>325</v>
      </c>
      <c r="AB49" s="82" t="s">
        <v>92</v>
      </c>
    </row>
    <row r="50" spans="1:28" ht="15" customHeight="1">
      <c r="A50" s="235" t="s">
        <v>11</v>
      </c>
      <c r="B50" s="236"/>
      <c r="C50" s="236"/>
      <c r="D50" s="236"/>
      <c r="E50" s="236"/>
      <c r="F50" s="236"/>
      <c r="G50" s="236"/>
      <c r="H50" s="236"/>
      <c r="I50" s="236"/>
      <c r="J50" s="236"/>
      <c r="K50" s="236"/>
      <c r="L50" s="237"/>
      <c r="M50" s="237"/>
      <c r="N50" s="237"/>
      <c r="O50" s="237"/>
      <c r="P50" s="237"/>
      <c r="Q50" s="237"/>
      <c r="R50" s="237"/>
      <c r="S50" s="237"/>
      <c r="T50" s="237"/>
      <c r="U50" s="237"/>
      <c r="V50" s="173">
        <f>SUM(V12:V49)</f>
        <v>61685519234.409996</v>
      </c>
      <c r="W50" s="173">
        <f>SUM(W12:W49)</f>
        <v>55556223344.53999</v>
      </c>
      <c r="X50" s="175">
        <f>W50/V50</f>
        <v>0.9006363897728058</v>
      </c>
      <c r="Y50" s="167"/>
      <c r="Z50" s="168"/>
      <c r="AA50" s="168"/>
      <c r="AB50" s="169"/>
    </row>
    <row r="51" spans="1:28" ht="13.5" thickBot="1">
      <c r="A51" s="238"/>
      <c r="B51" s="239"/>
      <c r="C51" s="239"/>
      <c r="D51" s="239"/>
      <c r="E51" s="239"/>
      <c r="F51" s="239"/>
      <c r="G51" s="239"/>
      <c r="H51" s="239"/>
      <c r="I51" s="239"/>
      <c r="J51" s="239"/>
      <c r="K51" s="239"/>
      <c r="L51" s="239"/>
      <c r="M51" s="239"/>
      <c r="N51" s="239"/>
      <c r="O51" s="239"/>
      <c r="P51" s="239"/>
      <c r="Q51" s="239"/>
      <c r="R51" s="239"/>
      <c r="S51" s="239"/>
      <c r="T51" s="239"/>
      <c r="U51" s="239"/>
      <c r="V51" s="174"/>
      <c r="W51" s="174"/>
      <c r="X51" s="176"/>
      <c r="Y51" s="170"/>
      <c r="Z51" s="171"/>
      <c r="AA51" s="171"/>
      <c r="AB51" s="172"/>
    </row>
    <row r="52" spans="1:28" ht="12.75">
      <c r="A52" s="31"/>
      <c r="B52" s="32"/>
      <c r="C52" s="33"/>
      <c r="D52" s="32"/>
      <c r="E52" s="33"/>
      <c r="F52" s="32"/>
      <c r="G52" s="33"/>
      <c r="H52" s="33"/>
      <c r="I52" s="33"/>
      <c r="J52" s="33"/>
      <c r="K52" s="32"/>
      <c r="L52" s="53"/>
      <c r="M52" s="32"/>
      <c r="N52" s="32"/>
      <c r="O52" s="32"/>
      <c r="P52" s="32"/>
      <c r="Q52" s="32"/>
      <c r="R52" s="73"/>
      <c r="S52" s="73"/>
      <c r="T52" s="92"/>
      <c r="U52" s="32"/>
      <c r="V52" s="49"/>
      <c r="W52" s="49"/>
      <c r="X52" s="135"/>
      <c r="Y52" s="49"/>
      <c r="Z52" s="49"/>
      <c r="AA52" s="159"/>
      <c r="AB52" s="30"/>
    </row>
    <row r="53" spans="1:28" ht="42.75" customHeight="1">
      <c r="A53" s="31"/>
      <c r="B53" s="32"/>
      <c r="C53" s="34"/>
      <c r="D53" s="32"/>
      <c r="E53" s="33"/>
      <c r="F53" s="32"/>
      <c r="G53" s="33"/>
      <c r="H53" s="33"/>
      <c r="I53" s="32"/>
      <c r="J53" s="243" t="s">
        <v>10</v>
      </c>
      <c r="K53" s="243"/>
      <c r="L53" s="243"/>
      <c r="M53" s="34"/>
      <c r="N53" s="34"/>
      <c r="O53" s="243" t="s">
        <v>9</v>
      </c>
      <c r="P53" s="243"/>
      <c r="Q53" s="243"/>
      <c r="R53" s="74"/>
      <c r="S53" s="74"/>
      <c r="T53" s="241"/>
      <c r="U53" s="241"/>
      <c r="V53" s="241"/>
      <c r="W53" s="241"/>
      <c r="X53" s="241"/>
      <c r="Y53" s="241"/>
      <c r="Z53" s="241"/>
      <c r="AA53" s="241"/>
      <c r="AB53" s="242"/>
    </row>
    <row r="54" spans="1:28" ht="14.25" customHeight="1" thickBot="1">
      <c r="A54" s="31"/>
      <c r="B54" s="32"/>
      <c r="C54" s="34"/>
      <c r="D54" s="32"/>
      <c r="E54" s="33"/>
      <c r="F54" s="32"/>
      <c r="G54" s="33"/>
      <c r="H54" s="33"/>
      <c r="I54" s="32"/>
      <c r="J54" s="36"/>
      <c r="K54" s="36"/>
      <c r="L54" s="54"/>
      <c r="M54" s="32"/>
      <c r="N54" s="32"/>
      <c r="O54" s="36"/>
      <c r="P54" s="36"/>
      <c r="Q54" s="33"/>
      <c r="R54" s="33"/>
      <c r="S54" s="33"/>
      <c r="T54" s="33"/>
      <c r="U54" s="33"/>
      <c r="V54" s="49"/>
      <c r="W54" s="49"/>
      <c r="X54" s="135"/>
      <c r="Y54" s="49"/>
      <c r="Z54" s="49"/>
      <c r="AA54" s="159"/>
      <c r="AB54" s="35"/>
    </row>
    <row r="55" spans="1:28" ht="25.5" customHeight="1">
      <c r="A55" s="10"/>
      <c r="B55" s="8"/>
      <c r="C55" s="13"/>
      <c r="D55" s="8"/>
      <c r="E55" s="11"/>
      <c r="F55" s="8"/>
      <c r="G55" s="17"/>
      <c r="H55" s="17"/>
      <c r="I55" s="5"/>
      <c r="J55" s="240" t="s">
        <v>178</v>
      </c>
      <c r="K55" s="240"/>
      <c r="L55" s="240"/>
      <c r="M55" s="14"/>
      <c r="N55" s="14"/>
      <c r="O55" s="240" t="s">
        <v>177</v>
      </c>
      <c r="P55" s="240"/>
      <c r="Q55" s="240"/>
      <c r="R55" s="72"/>
      <c r="S55" s="72"/>
      <c r="T55" s="11"/>
      <c r="U55" s="11"/>
      <c r="V55" s="47"/>
      <c r="W55" s="47"/>
      <c r="X55" s="136"/>
      <c r="Y55" s="47"/>
      <c r="Z55" s="47"/>
      <c r="AA55" s="59"/>
      <c r="AB55" s="12"/>
    </row>
    <row r="56" spans="1:28" ht="25.5" customHeight="1">
      <c r="A56" s="10"/>
      <c r="B56" s="8"/>
      <c r="C56" s="13"/>
      <c r="D56" s="8"/>
      <c r="E56" s="11"/>
      <c r="F56" s="8"/>
      <c r="G56" s="17"/>
      <c r="H56" s="17"/>
      <c r="I56" s="5"/>
      <c r="J56" s="244" t="s">
        <v>179</v>
      </c>
      <c r="K56" s="244"/>
      <c r="L56" s="55"/>
      <c r="M56" s="14"/>
      <c r="N56" s="14"/>
      <c r="O56" s="11" t="s">
        <v>237</v>
      </c>
      <c r="P56" s="8"/>
      <c r="Q56" s="11"/>
      <c r="R56" s="11"/>
      <c r="S56" s="11"/>
      <c r="T56" s="11"/>
      <c r="U56" s="11"/>
      <c r="V56" s="59"/>
      <c r="W56" s="59"/>
      <c r="X56" s="137"/>
      <c r="Y56" s="59"/>
      <c r="Z56" s="59"/>
      <c r="AA56" s="59"/>
      <c r="AB56" s="60"/>
    </row>
    <row r="57" spans="1:28" ht="13.5">
      <c r="A57" s="10"/>
      <c r="B57" s="8"/>
      <c r="C57" s="11"/>
      <c r="D57" s="8"/>
      <c r="E57" s="11"/>
      <c r="F57" s="8"/>
      <c r="G57" s="11"/>
      <c r="H57" s="11"/>
      <c r="I57" s="11"/>
      <c r="J57" s="11"/>
      <c r="K57" s="8"/>
      <c r="L57" s="56"/>
      <c r="M57" s="8"/>
      <c r="N57" s="11"/>
      <c r="O57" s="11"/>
      <c r="P57" s="11"/>
      <c r="Q57" s="11"/>
      <c r="R57" s="11"/>
      <c r="S57" s="11"/>
      <c r="T57" s="11"/>
      <c r="U57" s="11"/>
      <c r="V57" s="59"/>
      <c r="W57" s="59"/>
      <c r="X57" s="137"/>
      <c r="Y57" s="59"/>
      <c r="Z57" s="59"/>
      <c r="AA57" s="59"/>
      <c r="AB57" s="12"/>
    </row>
    <row r="58" spans="1:28" ht="13.5">
      <c r="A58" s="10"/>
      <c r="B58" s="8"/>
      <c r="C58" s="11"/>
      <c r="D58" s="8"/>
      <c r="E58" s="11"/>
      <c r="F58" s="8"/>
      <c r="G58" s="11"/>
      <c r="H58" s="11"/>
      <c r="I58" s="11"/>
      <c r="J58" s="11"/>
      <c r="K58" s="8"/>
      <c r="L58" s="56"/>
      <c r="M58" s="8"/>
      <c r="N58" s="11"/>
      <c r="O58" s="11"/>
      <c r="P58" s="11"/>
      <c r="Q58" s="11"/>
      <c r="R58" s="11"/>
      <c r="S58" s="11"/>
      <c r="T58" s="11"/>
      <c r="U58" s="11"/>
      <c r="V58" s="47"/>
      <c r="W58" s="47"/>
      <c r="X58" s="136"/>
      <c r="Y58" s="47"/>
      <c r="Z58" s="47"/>
      <c r="AA58" s="59"/>
      <c r="AB58" s="12"/>
    </row>
    <row r="59" spans="1:28" ht="31.5" customHeight="1" thickBot="1">
      <c r="A59" s="232" t="s">
        <v>12</v>
      </c>
      <c r="B59" s="233"/>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4"/>
    </row>
  </sheetData>
  <sheetProtection formatCells="0"/>
  <protectedRanges>
    <protectedRange sqref="T12:T49" name="Rango2"/>
    <protectedRange sqref="L33:L49 L12:L31" name="Rango1"/>
  </protectedRanges>
  <mergeCells count="76">
    <mergeCell ref="L6:AB6"/>
    <mergeCell ref="A7:G7"/>
    <mergeCell ref="I9:K9"/>
    <mergeCell ref="L8:N8"/>
    <mergeCell ref="O8:Q8"/>
    <mergeCell ref="A8:K8"/>
    <mergeCell ref="D9:F9"/>
    <mergeCell ref="A6:J6"/>
    <mergeCell ref="R8:S8"/>
    <mergeCell ref="T8:X8"/>
    <mergeCell ref="A59:AB59"/>
    <mergeCell ref="A50:U51"/>
    <mergeCell ref="O55:Q55"/>
    <mergeCell ref="V50:V51"/>
    <mergeCell ref="T53:AB53"/>
    <mergeCell ref="O53:Q53"/>
    <mergeCell ref="J56:K56"/>
    <mergeCell ref="J53:L53"/>
    <mergeCell ref="J55:L55"/>
    <mergeCell ref="M31:M32"/>
    <mergeCell ref="N31:N32"/>
    <mergeCell ref="T31:T32"/>
    <mergeCell ref="U31:U32"/>
    <mergeCell ref="V31:V32"/>
    <mergeCell ref="AB31:AB32"/>
    <mergeCell ref="L31:L32"/>
    <mergeCell ref="K31:K32"/>
    <mergeCell ref="J31:J32"/>
    <mergeCell ref="I31:I32"/>
    <mergeCell ref="H31:H32"/>
    <mergeCell ref="G31:G32"/>
    <mergeCell ref="F31:F32"/>
    <mergeCell ref="E31:E32"/>
    <mergeCell ref="D31:D32"/>
    <mergeCell ref="C31:C32"/>
    <mergeCell ref="B31:B32"/>
    <mergeCell ref="A31:A32"/>
    <mergeCell ref="C1:AA1"/>
    <mergeCell ref="C3:AA3"/>
    <mergeCell ref="C4:AA4"/>
    <mergeCell ref="A5:G5"/>
    <mergeCell ref="H5:M5"/>
    <mergeCell ref="N5:AB5"/>
    <mergeCell ref="A1:B4"/>
    <mergeCell ref="Y8:Z8"/>
    <mergeCell ref="A9:A11"/>
    <mergeCell ref="B9:B11"/>
    <mergeCell ref="C9:C11"/>
    <mergeCell ref="G9:G11"/>
    <mergeCell ref="H9:H11"/>
    <mergeCell ref="D10:D11"/>
    <mergeCell ref="E10:E11"/>
    <mergeCell ref="F10:F11"/>
    <mergeCell ref="I10:I11"/>
    <mergeCell ref="J10:J11"/>
    <mergeCell ref="K10:K11"/>
    <mergeCell ref="L10:L11"/>
    <mergeCell ref="M10:M11"/>
    <mergeCell ref="N10:N11"/>
    <mergeCell ref="O10:O11"/>
    <mergeCell ref="P10:P11"/>
    <mergeCell ref="Q10:Q11"/>
    <mergeCell ref="R10:R11"/>
    <mergeCell ref="T10:T11"/>
    <mergeCell ref="U10:U11"/>
    <mergeCell ref="V10:V11"/>
    <mergeCell ref="W10:W11"/>
    <mergeCell ref="Y10:Y11"/>
    <mergeCell ref="Z10:Z11"/>
    <mergeCell ref="AA10:AA11"/>
    <mergeCell ref="AB10:AB11"/>
    <mergeCell ref="Y50:AB51"/>
    <mergeCell ref="W50:W51"/>
    <mergeCell ref="X50:X51"/>
    <mergeCell ref="W31:W32"/>
    <mergeCell ref="X31:X32"/>
  </mergeCells>
  <conditionalFormatting sqref="S12:S49">
    <cfRule type="colorScale" priority="3" dxfId="0">
      <colorScale>
        <cfvo type="num" val="0"/>
        <cfvo type="percentile" val="50"/>
        <cfvo type="percent" val="100"/>
        <color rgb="FFFF0000"/>
        <color rgb="FFFFFF00"/>
        <color rgb="FF92D050"/>
      </colorScale>
    </cfRule>
  </conditionalFormatting>
  <conditionalFormatting sqref="X12:X31 X33:X50">
    <cfRule type="colorScale" priority="2" dxfId="0">
      <colorScale>
        <cfvo type="num" val="0"/>
        <cfvo type="percentile" val="50"/>
        <cfvo type="percent" val="100"/>
        <color rgb="FFFF0000"/>
        <color rgb="FFFFFF00"/>
        <color rgb="FF92D050"/>
      </colorScale>
    </cfRule>
  </conditionalFormatting>
  <conditionalFormatting sqref="X12:X31 X33:X50">
    <cfRule type="colorScale" priority="1" dxfId="0">
      <colorScale>
        <cfvo type="percent" val="0"/>
        <cfvo type="percent" val="50"/>
        <cfvo type="percent" val="100"/>
        <color rgb="FFFF0000"/>
        <color rgb="FFFFFF00"/>
        <color rgb="FF92D050"/>
      </colorScale>
    </cfRule>
  </conditionalFormatting>
  <printOptions horizontalCentered="1"/>
  <pageMargins left="0.393700787401575" right="0.393700787401575" top="0.393700787401575" bottom="0.393700787401575" header="0.275590551181102" footer="0.31496062992126"/>
  <pageSetup fitToHeight="20" horizontalDpi="600" verticalDpi="600" orientation="landscape" paperSize="5" scale="2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Edna Clemencia Delgado Gutiérrez</cp:lastModifiedBy>
  <cp:lastPrinted>2020-10-23T19:31:21Z</cp:lastPrinted>
  <dcterms:created xsi:type="dcterms:W3CDTF">2012-06-01T17:13:38Z</dcterms:created>
  <dcterms:modified xsi:type="dcterms:W3CDTF">2021-02-15T16:15:19Z</dcterms:modified>
  <cp:category/>
  <cp:version/>
  <cp:contentType/>
  <cp:contentStatus/>
</cp:coreProperties>
</file>