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187" activeTab="0"/>
  </bookViews>
  <sheets>
    <sheet name="Hoja1" sheetId="1" r:id="rId1"/>
  </sheets>
  <definedNames/>
  <calcPr fullCalcOnLoad="1"/>
</workbook>
</file>

<file path=xl/comments1.xml><?xml version="1.0" encoding="utf-8"?>
<comments xmlns="http://schemas.openxmlformats.org/spreadsheetml/2006/main">
  <authors>
    <author/>
  </authors>
  <commentList>
    <comment ref="A9"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0"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51"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5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56"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56"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14" authorId="0">
      <text>
        <r>
          <rPr>
            <b/>
            <sz val="8"/>
            <color indexed="8"/>
            <rFont val="Times New Roman"/>
            <family val="1"/>
          </rPr>
          <t xml:space="preserve">Es la accón o decisión que adopta la entidad para subsanar o corregir la situación plasmada en el hallazgo
</t>
        </r>
      </text>
    </comment>
    <comment ref="F56" authorId="0">
      <text>
        <r>
          <rPr>
            <b/>
            <sz val="8"/>
            <color indexed="8"/>
            <rFont val="Times New Roman"/>
            <family val="1"/>
          </rPr>
          <t xml:space="preserve">Es la accón o decisión que adopta la entidad para subsanar o corregir la situación plasmada en el hallazgo
</t>
        </r>
      </text>
    </comment>
    <comment ref="G14" authorId="0">
      <text>
        <r>
          <rPr>
            <sz val="8"/>
            <color indexed="8"/>
            <rFont val="Times New Roman"/>
            <family val="1"/>
          </rPr>
          <t xml:space="preserve">Refleja el propósito que tiene el cumplir con la acción emprendida para corregir las situaciones que se deriven de los hallazgos 
</t>
        </r>
      </text>
    </comment>
    <comment ref="G56" authorId="0">
      <text>
        <r>
          <rPr>
            <sz val="8"/>
            <color indexed="8"/>
            <rFont val="Times New Roman"/>
            <family val="1"/>
          </rPr>
          <t xml:space="preserve">Refleja el propósito que tiene el cumplir con la acción emprendida para corregir las situaciones que se deriven de los hallazgos 
</t>
        </r>
      </text>
    </comment>
    <comment ref="H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56"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4" authorId="0">
      <text>
        <r>
          <rPr>
            <sz val="8"/>
            <color indexed="8"/>
            <rFont val="Times New Roman"/>
            <family val="1"/>
          </rPr>
          <t xml:space="preserve">Expresa la metrica de los pasos o metas que contiene cada acción con el fin de poder medir el grado de avance  
</t>
        </r>
      </text>
    </comment>
    <comment ref="J56" authorId="0">
      <text>
        <r>
          <rPr>
            <sz val="8"/>
            <color indexed="8"/>
            <rFont val="Times New Roman"/>
            <family val="1"/>
          </rPr>
          <t xml:space="preserve">Expresa la metrica de los pasos o metas que contiene cada acción con el fin de poder medir el grado de avance  
</t>
        </r>
      </text>
    </comment>
    <comment ref="K14" authorId="0">
      <text>
        <r>
          <rPr>
            <b/>
            <sz val="8"/>
            <color indexed="8"/>
            <rFont val="Times New Roman"/>
            <family val="1"/>
          </rPr>
          <t xml:space="preserve">Se consigna la fecha programada para la iniciación de cada paso o meta 
</t>
        </r>
      </text>
    </comment>
    <comment ref="K56" authorId="0">
      <text>
        <r>
          <rPr>
            <b/>
            <sz val="8"/>
            <color indexed="8"/>
            <rFont val="Times New Roman"/>
            <family val="1"/>
          </rPr>
          <t xml:space="preserve">Se consigna la fecha programada para la iniciación de cada paso o meta 
</t>
        </r>
      </text>
    </comment>
    <comment ref="L14" authorId="0">
      <text>
        <r>
          <rPr>
            <sz val="8"/>
            <color indexed="8"/>
            <rFont val="Times New Roman"/>
            <family val="1"/>
          </rPr>
          <t xml:space="preserve">Eestablece el plazo o  y finalización de cada una de las metas 
</t>
        </r>
      </text>
    </comment>
    <comment ref="L56" authorId="0">
      <text>
        <r>
          <rPr>
            <sz val="8"/>
            <color indexed="8"/>
            <rFont val="Times New Roman"/>
            <family val="1"/>
          </rPr>
          <t xml:space="preserve">Eestablece el plazo o  y finalización de cada una de las metas 
</t>
        </r>
      </text>
    </comment>
    <comment ref="M14" authorId="0">
      <text>
        <r>
          <rPr>
            <sz val="8"/>
            <color indexed="8"/>
            <rFont val="Times New Roman"/>
            <family val="1"/>
          </rPr>
          <t xml:space="preserve">La hoja calcula automáticamente el pazo de duración de las metas  
</t>
        </r>
      </text>
    </comment>
    <comment ref="M56" authorId="0">
      <text>
        <r>
          <rPr>
            <sz val="8"/>
            <color indexed="8"/>
            <rFont val="Times New Roman"/>
            <family val="1"/>
          </rPr>
          <t xml:space="preserve">La hoja calcula automáticamente el pazo de duración de las metas  
</t>
        </r>
      </text>
    </comment>
    <comment ref="N14" authorId="0">
      <text>
        <r>
          <rPr>
            <sz val="8"/>
            <color indexed="8"/>
            <rFont val="Times New Roman"/>
            <family val="1"/>
          </rPr>
          <t xml:space="preserve">Se consigna el numero de unidades ejecutadas por cada una de las metas 
</t>
        </r>
      </text>
    </comment>
    <comment ref="N56" authorId="0">
      <text>
        <r>
          <rPr>
            <sz val="8"/>
            <color indexed="8"/>
            <rFont val="Times New Roman"/>
            <family val="1"/>
          </rPr>
          <t xml:space="preserve">Se consigna el numero de unidades ejecutadas por cada una de las metas 
</t>
        </r>
      </text>
    </comment>
    <comment ref="O14" authorId="0">
      <text>
        <r>
          <rPr>
            <sz val="8"/>
            <color indexed="8"/>
            <rFont val="Times New Roman"/>
            <family val="1"/>
          </rPr>
          <t xml:space="preserve">Calcula el avance porcentual de la meta  dividiendo la ejecución informada en la columna Ksobre la columna G
</t>
        </r>
      </text>
    </comment>
    <comment ref="O56" authorId="0">
      <text>
        <r>
          <rPr>
            <sz val="8"/>
            <color indexed="8"/>
            <rFont val="Times New Roman"/>
            <family val="1"/>
          </rPr>
          <t xml:space="preserve">Calcula el avance porcentual de la meta  dividiendo la ejecución informada en la columna Ksobre la columna G
</t>
        </r>
      </text>
    </comment>
    <comment ref="BL14" authorId="0">
      <text>
        <r>
          <rPr>
            <sz val="8"/>
            <color indexed="8"/>
            <rFont val="Times New Roman"/>
            <family val="1"/>
          </rPr>
          <t xml:space="preserve">Eestablece el plazo o  y finalización de cada una de las metas 
</t>
        </r>
      </text>
    </comment>
    <comment ref="BM14" authorId="0">
      <text>
        <r>
          <rPr>
            <sz val="8"/>
            <color indexed="8"/>
            <rFont val="Times New Roman"/>
            <family val="1"/>
          </rPr>
          <t xml:space="preserve">La hoja calcula automáticamente el pazo de duración de las metas  
</t>
        </r>
      </text>
    </comment>
    <comment ref="BN14" authorId="0">
      <text>
        <r>
          <rPr>
            <sz val="8"/>
            <color indexed="8"/>
            <rFont val="Times New Roman"/>
            <family val="1"/>
          </rPr>
          <t xml:space="preserve">Se consigna el numero de unidades ejecutadas por cada una de las metas 
</t>
        </r>
      </text>
    </comment>
    <comment ref="BO14" authorId="0">
      <text>
        <r>
          <rPr>
            <sz val="8"/>
            <color indexed="8"/>
            <rFont val="Times New Roman"/>
            <family val="1"/>
          </rPr>
          <t xml:space="preserve">Calcula el avance porcentual de la meta  dividiendo la ejecución informada en la columna Ksobre la columna G
</t>
        </r>
      </text>
    </comment>
    <comment ref="BU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V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Z14" authorId="0">
      <text>
        <r>
          <rPr>
            <b/>
            <sz val="8"/>
            <color indexed="8"/>
            <rFont val="Times New Roman"/>
            <family val="1"/>
          </rPr>
          <t xml:space="preserve">Es la accón o decisión que adopta la entidad para subsanar o corregir la situación plasmada en el hallazgo
</t>
        </r>
      </text>
    </comment>
    <comment ref="CA14" authorId="0">
      <text>
        <r>
          <rPr>
            <sz val="8"/>
            <color indexed="8"/>
            <rFont val="Times New Roman"/>
            <family val="1"/>
          </rPr>
          <t xml:space="preserve">Refleja el propósito que tiene el cumplir con la acción emprendida para corregir las situaciones que se deriven de los hallazgos 
</t>
        </r>
      </text>
    </comment>
    <comment ref="CB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D14" authorId="0">
      <text>
        <r>
          <rPr>
            <sz val="8"/>
            <color indexed="8"/>
            <rFont val="Times New Roman"/>
            <family val="1"/>
          </rPr>
          <t xml:space="preserve">Expresa la metrica de los pasos o metas que contiene cada acción con el fin de poder medir el grado de avance  
</t>
        </r>
      </text>
    </comment>
    <comment ref="CE14" authorId="0">
      <text>
        <r>
          <rPr>
            <b/>
            <sz val="8"/>
            <color indexed="8"/>
            <rFont val="Times New Roman"/>
            <family val="1"/>
          </rPr>
          <t xml:space="preserve">Se consigna la fecha programada para la iniciación de cada paso o meta 
</t>
        </r>
      </text>
    </comment>
    <comment ref="CF14" authorId="0">
      <text>
        <r>
          <rPr>
            <sz val="8"/>
            <color indexed="8"/>
            <rFont val="Times New Roman"/>
            <family val="1"/>
          </rPr>
          <t xml:space="preserve">Eestablece el plazo o  y finalización de cada una de las metas 
</t>
        </r>
      </text>
    </comment>
    <comment ref="CG14" authorId="0">
      <text>
        <r>
          <rPr>
            <sz val="8"/>
            <color indexed="8"/>
            <rFont val="Times New Roman"/>
            <family val="1"/>
          </rPr>
          <t xml:space="preserve">La hoja calcula automáticamente el pazo de duración de las metas  
</t>
        </r>
      </text>
    </comment>
    <comment ref="CH14" authorId="0">
      <text>
        <r>
          <rPr>
            <sz val="8"/>
            <color indexed="8"/>
            <rFont val="Times New Roman"/>
            <family val="1"/>
          </rPr>
          <t xml:space="preserve">Se consigna el numero de unidades ejecutadas por cada una de las metas 
</t>
        </r>
      </text>
    </comment>
    <comment ref="CI14" authorId="0">
      <text>
        <r>
          <rPr>
            <sz val="8"/>
            <color indexed="8"/>
            <rFont val="Times New Roman"/>
            <family val="1"/>
          </rPr>
          <t xml:space="preserve">Calcula el avance porcentual de la meta  dividiendo la ejecución informada en la columna Ksobre la columna G
</t>
        </r>
      </text>
    </comment>
    <comment ref="CO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P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CT14" authorId="0">
      <text>
        <r>
          <rPr>
            <b/>
            <sz val="8"/>
            <color indexed="8"/>
            <rFont val="Times New Roman"/>
            <family val="1"/>
          </rPr>
          <t xml:space="preserve">Es la accón o decisión que adopta la entidad para subsanar o corregir la situación plasmada en el hallazgo
</t>
        </r>
      </text>
    </comment>
    <comment ref="CU14" authorId="0">
      <text>
        <r>
          <rPr>
            <sz val="8"/>
            <color indexed="8"/>
            <rFont val="Times New Roman"/>
            <family val="1"/>
          </rPr>
          <t xml:space="preserve">Refleja el propósito que tiene el cumplir con la acción emprendida para corregir las situaciones que se deriven de los hallazgos 
</t>
        </r>
      </text>
    </comment>
    <comment ref="CV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X14" authorId="0">
      <text>
        <r>
          <rPr>
            <sz val="8"/>
            <color indexed="8"/>
            <rFont val="Times New Roman"/>
            <family val="1"/>
          </rPr>
          <t xml:space="preserve">Expresa la metrica de los pasos o metas que contiene cada acción con el fin de poder medir el grado de avance  
</t>
        </r>
      </text>
    </comment>
    <comment ref="CY14" authorId="0">
      <text>
        <r>
          <rPr>
            <b/>
            <sz val="8"/>
            <color indexed="8"/>
            <rFont val="Times New Roman"/>
            <family val="1"/>
          </rPr>
          <t xml:space="preserve">Se consigna la fecha programada para la iniciación de cada paso o meta 
</t>
        </r>
      </text>
    </comment>
    <comment ref="CZ14" authorId="0">
      <text>
        <r>
          <rPr>
            <sz val="8"/>
            <color indexed="8"/>
            <rFont val="Times New Roman"/>
            <family val="1"/>
          </rPr>
          <t xml:space="preserve">Eestablece el plazo o  y finalización de cada una de las metas 
</t>
        </r>
      </text>
    </comment>
    <comment ref="DA14" authorId="0">
      <text>
        <r>
          <rPr>
            <sz val="8"/>
            <color indexed="8"/>
            <rFont val="Times New Roman"/>
            <family val="1"/>
          </rPr>
          <t xml:space="preserve">La hoja calcula automáticamente el pazo de duración de las metas  
</t>
        </r>
      </text>
    </comment>
    <comment ref="DB14" authorId="0">
      <text>
        <r>
          <rPr>
            <sz val="8"/>
            <color indexed="8"/>
            <rFont val="Times New Roman"/>
            <family val="1"/>
          </rPr>
          <t xml:space="preserve">Se consigna el numero de unidades ejecutadas por cada una de las metas 
</t>
        </r>
      </text>
    </comment>
    <comment ref="DC14" authorId="0">
      <text>
        <r>
          <rPr>
            <sz val="8"/>
            <color indexed="8"/>
            <rFont val="Times New Roman"/>
            <family val="1"/>
          </rPr>
          <t xml:space="preserve">Calcula el avance porcentual de la meta  dividiendo la ejecución informada en la columna Ksobre la columna G
</t>
        </r>
      </text>
    </comment>
    <comment ref="DI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DJ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DN14" authorId="0">
      <text>
        <r>
          <rPr>
            <b/>
            <sz val="8"/>
            <color indexed="8"/>
            <rFont val="Times New Roman"/>
            <family val="1"/>
          </rPr>
          <t xml:space="preserve">Es la accón o decisión que adopta la entidad para subsanar o corregir la situación plasmada en el hallazgo
</t>
        </r>
      </text>
    </comment>
    <comment ref="DO14" authorId="0">
      <text>
        <r>
          <rPr>
            <sz val="8"/>
            <color indexed="8"/>
            <rFont val="Times New Roman"/>
            <family val="1"/>
          </rPr>
          <t xml:space="preserve">Refleja el propósito que tiene el cumplir con la acción emprendida para corregir las situaciones que se deriven de los hallazgos 
</t>
        </r>
      </text>
    </comment>
    <comment ref="DP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DR14" authorId="0">
      <text>
        <r>
          <rPr>
            <sz val="8"/>
            <color indexed="8"/>
            <rFont val="Times New Roman"/>
            <family val="1"/>
          </rPr>
          <t xml:space="preserve">Expresa la metrica de los pasos o metas que contiene cada acción con el fin de poder medir el grado de avance  
</t>
        </r>
      </text>
    </comment>
    <comment ref="DS14" authorId="0">
      <text>
        <r>
          <rPr>
            <b/>
            <sz val="8"/>
            <color indexed="8"/>
            <rFont val="Times New Roman"/>
            <family val="1"/>
          </rPr>
          <t xml:space="preserve">Se consigna la fecha programada para la iniciación de cada paso o meta 
</t>
        </r>
      </text>
    </comment>
    <comment ref="DT14" authorId="0">
      <text>
        <r>
          <rPr>
            <sz val="8"/>
            <color indexed="8"/>
            <rFont val="Times New Roman"/>
            <family val="1"/>
          </rPr>
          <t xml:space="preserve">Eestablece el plazo o  y finalización de cada una de las metas 
</t>
        </r>
      </text>
    </comment>
    <comment ref="DU14" authorId="0">
      <text>
        <r>
          <rPr>
            <sz val="8"/>
            <color indexed="8"/>
            <rFont val="Times New Roman"/>
            <family val="1"/>
          </rPr>
          <t xml:space="preserve">La hoja calcula automáticamente el pazo de duración de las metas  
</t>
        </r>
      </text>
    </comment>
    <comment ref="DV14" authorId="0">
      <text>
        <r>
          <rPr>
            <sz val="8"/>
            <color indexed="8"/>
            <rFont val="Times New Roman"/>
            <family val="1"/>
          </rPr>
          <t xml:space="preserve">Se consigna el numero de unidades ejecutadas por cada una de las metas 
</t>
        </r>
      </text>
    </comment>
    <comment ref="DW14" authorId="0">
      <text>
        <r>
          <rPr>
            <sz val="8"/>
            <color indexed="8"/>
            <rFont val="Times New Roman"/>
            <family val="1"/>
          </rPr>
          <t xml:space="preserve">Calcula el avance porcentual de la meta  dividiendo la ejecución informada en la columna Ksobre la columna G
</t>
        </r>
      </text>
    </comment>
    <comment ref="EC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D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EH14" authorId="0">
      <text>
        <r>
          <rPr>
            <b/>
            <sz val="8"/>
            <color indexed="8"/>
            <rFont val="Times New Roman"/>
            <family val="1"/>
          </rPr>
          <t xml:space="preserve">Es la accón o decisión que adopta la entidad para subsanar o corregir la situación plasmada en el hallazgo
</t>
        </r>
      </text>
    </comment>
    <comment ref="EI14" authorId="0">
      <text>
        <r>
          <rPr>
            <sz val="8"/>
            <color indexed="8"/>
            <rFont val="Times New Roman"/>
            <family val="1"/>
          </rPr>
          <t xml:space="preserve">Refleja el propósito que tiene el cumplir con la acción emprendida para corregir las situaciones que se deriven de los hallazgos 
</t>
        </r>
      </text>
    </comment>
    <comment ref="EJ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EL14" authorId="0">
      <text>
        <r>
          <rPr>
            <sz val="8"/>
            <color indexed="8"/>
            <rFont val="Times New Roman"/>
            <family val="1"/>
          </rPr>
          <t xml:space="preserve">Expresa la metrica de los pasos o metas que contiene cada acción con el fin de poder medir el grado de avance  
</t>
        </r>
      </text>
    </comment>
    <comment ref="EM14" authorId="0">
      <text>
        <r>
          <rPr>
            <b/>
            <sz val="8"/>
            <color indexed="8"/>
            <rFont val="Times New Roman"/>
            <family val="1"/>
          </rPr>
          <t xml:space="preserve">Se consigna la fecha programada para la iniciación de cada paso o meta 
</t>
        </r>
      </text>
    </comment>
    <comment ref="EN14" authorId="0">
      <text>
        <r>
          <rPr>
            <sz val="8"/>
            <color indexed="8"/>
            <rFont val="Times New Roman"/>
            <family val="1"/>
          </rPr>
          <t xml:space="preserve">Eestablece el plazo o  y finalización de cada una de las metas 
</t>
        </r>
      </text>
    </comment>
    <comment ref="EO14" authorId="0">
      <text>
        <r>
          <rPr>
            <sz val="8"/>
            <color indexed="8"/>
            <rFont val="Times New Roman"/>
            <family val="1"/>
          </rPr>
          <t xml:space="preserve">La hoja calcula automáticamente el pazo de duración de las metas  
</t>
        </r>
      </text>
    </comment>
    <comment ref="EP14" authorId="0">
      <text>
        <r>
          <rPr>
            <sz val="8"/>
            <color indexed="8"/>
            <rFont val="Times New Roman"/>
            <family val="1"/>
          </rPr>
          <t xml:space="preserve">Se consigna el numero de unidades ejecutadas por cada una de las metas 
</t>
        </r>
      </text>
    </comment>
    <comment ref="EQ14" authorId="0">
      <text>
        <r>
          <rPr>
            <sz val="8"/>
            <color indexed="8"/>
            <rFont val="Times New Roman"/>
            <family val="1"/>
          </rPr>
          <t xml:space="preserve">Calcula el avance porcentual de la meta  dividiendo la ejecución informada en la columna Ksobre la columna G
</t>
        </r>
      </text>
    </comment>
    <comment ref="EW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X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B14" authorId="0">
      <text>
        <r>
          <rPr>
            <b/>
            <sz val="8"/>
            <color indexed="8"/>
            <rFont val="Times New Roman"/>
            <family val="1"/>
          </rPr>
          <t xml:space="preserve">Es la accón o decisión que adopta la entidad para subsanar o corregir la situación plasmada en el hallazgo
</t>
        </r>
      </text>
    </comment>
    <comment ref="FC14" authorId="0">
      <text>
        <r>
          <rPr>
            <sz val="8"/>
            <color indexed="8"/>
            <rFont val="Times New Roman"/>
            <family val="1"/>
          </rPr>
          <t xml:space="preserve">Refleja el propósito que tiene el cumplir con la acción emprendida para corregir las situaciones que se deriven de los hallazgos 
</t>
        </r>
      </text>
    </comment>
    <comment ref="FD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F14" authorId="0">
      <text>
        <r>
          <rPr>
            <sz val="8"/>
            <color indexed="8"/>
            <rFont val="Times New Roman"/>
            <family val="1"/>
          </rPr>
          <t xml:space="preserve">Expresa la metrica de los pasos o metas que contiene cada acción con el fin de poder medir el grado de avance  
</t>
        </r>
      </text>
    </comment>
    <comment ref="FG14" authorId="0">
      <text>
        <r>
          <rPr>
            <b/>
            <sz val="8"/>
            <color indexed="8"/>
            <rFont val="Times New Roman"/>
            <family val="1"/>
          </rPr>
          <t xml:space="preserve">Se consigna la fecha programada para la iniciación de cada paso o meta 
</t>
        </r>
      </text>
    </comment>
    <comment ref="FH14" authorId="0">
      <text>
        <r>
          <rPr>
            <sz val="8"/>
            <color indexed="8"/>
            <rFont val="Times New Roman"/>
            <family val="1"/>
          </rPr>
          <t xml:space="preserve">Eestablece el plazo o  y finalización de cada una de las metas 
</t>
        </r>
      </text>
    </comment>
    <comment ref="FI14" authorId="0">
      <text>
        <r>
          <rPr>
            <sz val="8"/>
            <color indexed="8"/>
            <rFont val="Times New Roman"/>
            <family val="1"/>
          </rPr>
          <t xml:space="preserve">La hoja calcula automáticamente el pazo de duración de las metas  
</t>
        </r>
      </text>
    </comment>
    <comment ref="FJ14" authorId="0">
      <text>
        <r>
          <rPr>
            <sz val="8"/>
            <color indexed="8"/>
            <rFont val="Times New Roman"/>
            <family val="1"/>
          </rPr>
          <t xml:space="preserve">Se consigna el numero de unidades ejecutadas por cada una de las metas 
</t>
        </r>
      </text>
    </comment>
    <comment ref="FK14" authorId="0">
      <text>
        <r>
          <rPr>
            <sz val="8"/>
            <color indexed="8"/>
            <rFont val="Times New Roman"/>
            <family val="1"/>
          </rPr>
          <t xml:space="preserve">Calcula el avance porcentual de la meta  dividiendo la ejecución informada en la columna Ksobre la columna G
</t>
        </r>
      </text>
    </comment>
    <comment ref="FQ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FR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V14" authorId="0">
      <text>
        <r>
          <rPr>
            <b/>
            <sz val="8"/>
            <color indexed="8"/>
            <rFont val="Times New Roman"/>
            <family val="1"/>
          </rPr>
          <t xml:space="preserve">Es la accón o decisión que adopta la entidad para subsanar o corregir la situación plasmada en el hallazgo
</t>
        </r>
      </text>
    </comment>
    <comment ref="FW14" authorId="0">
      <text>
        <r>
          <rPr>
            <sz val="8"/>
            <color indexed="8"/>
            <rFont val="Times New Roman"/>
            <family val="1"/>
          </rPr>
          <t xml:space="preserve">Refleja el propósito que tiene el cumplir con la acción emprendida para corregir las situaciones que se deriven de los hallazgos 
</t>
        </r>
      </text>
    </comment>
    <comment ref="FX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Z14" authorId="0">
      <text>
        <r>
          <rPr>
            <sz val="8"/>
            <color indexed="8"/>
            <rFont val="Times New Roman"/>
            <family val="1"/>
          </rPr>
          <t xml:space="preserve">Expresa la metrica de los pasos o metas que contiene cada acción con el fin de poder medir el grado de avance  
</t>
        </r>
      </text>
    </comment>
    <comment ref="GA14" authorId="0">
      <text>
        <r>
          <rPr>
            <b/>
            <sz val="8"/>
            <color indexed="8"/>
            <rFont val="Times New Roman"/>
            <family val="1"/>
          </rPr>
          <t xml:space="preserve">Se consigna la fecha programada para la iniciación de cada paso o meta 
</t>
        </r>
      </text>
    </comment>
    <comment ref="GB14" authorId="0">
      <text>
        <r>
          <rPr>
            <sz val="8"/>
            <color indexed="8"/>
            <rFont val="Times New Roman"/>
            <family val="1"/>
          </rPr>
          <t xml:space="preserve">Eestablece el plazo o  y finalización de cada una de las metas 
</t>
        </r>
      </text>
    </comment>
    <comment ref="GC14" authorId="0">
      <text>
        <r>
          <rPr>
            <sz val="8"/>
            <color indexed="8"/>
            <rFont val="Times New Roman"/>
            <family val="1"/>
          </rPr>
          <t xml:space="preserve">La hoja calcula automáticamente el pazo de duración de las metas  
</t>
        </r>
      </text>
    </comment>
    <comment ref="GD14" authorId="0">
      <text>
        <r>
          <rPr>
            <sz val="8"/>
            <color indexed="8"/>
            <rFont val="Times New Roman"/>
            <family val="1"/>
          </rPr>
          <t xml:space="preserve">Se consigna el numero de unidades ejecutadas por cada una de las metas 
</t>
        </r>
      </text>
    </comment>
    <comment ref="GE14" authorId="0">
      <text>
        <r>
          <rPr>
            <sz val="8"/>
            <color indexed="8"/>
            <rFont val="Times New Roman"/>
            <family val="1"/>
          </rPr>
          <t xml:space="preserve">Calcula el avance porcentual de la meta  dividiendo la ejecución informada en la columna Ksobre la columna G
</t>
        </r>
      </text>
    </comment>
    <comment ref="GK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GL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GP14" authorId="0">
      <text>
        <r>
          <rPr>
            <b/>
            <sz val="8"/>
            <color indexed="8"/>
            <rFont val="Times New Roman"/>
            <family val="1"/>
          </rPr>
          <t xml:space="preserve">Es la accón o decisión que adopta la entidad para subsanar o corregir la situación plasmada en el hallazgo
</t>
        </r>
      </text>
    </comment>
    <comment ref="GQ14" authorId="0">
      <text>
        <r>
          <rPr>
            <sz val="8"/>
            <color indexed="8"/>
            <rFont val="Times New Roman"/>
            <family val="1"/>
          </rPr>
          <t xml:space="preserve">Refleja el propósito que tiene el cumplir con la acción emprendida para corregir las situaciones que se deriven de los hallazgos 
</t>
        </r>
      </text>
    </comment>
    <comment ref="GR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GT14" authorId="0">
      <text>
        <r>
          <rPr>
            <sz val="8"/>
            <color indexed="8"/>
            <rFont val="Times New Roman"/>
            <family val="1"/>
          </rPr>
          <t xml:space="preserve">Expresa la metrica de los pasos o metas que contiene cada acción con el fin de poder medir el grado de avance  
</t>
        </r>
      </text>
    </comment>
    <comment ref="GU14" authorId="0">
      <text>
        <r>
          <rPr>
            <b/>
            <sz val="8"/>
            <color indexed="8"/>
            <rFont val="Times New Roman"/>
            <family val="1"/>
          </rPr>
          <t xml:space="preserve">Se consigna la fecha programada para la iniciación de cada paso o meta 
</t>
        </r>
      </text>
    </comment>
    <comment ref="GV14" authorId="0">
      <text>
        <r>
          <rPr>
            <sz val="8"/>
            <color indexed="8"/>
            <rFont val="Times New Roman"/>
            <family val="1"/>
          </rPr>
          <t xml:space="preserve">Eestablece el plazo o  y finalización de cada una de las metas 
</t>
        </r>
      </text>
    </comment>
    <comment ref="GW14" authorId="0">
      <text>
        <r>
          <rPr>
            <sz val="8"/>
            <color indexed="8"/>
            <rFont val="Times New Roman"/>
            <family val="1"/>
          </rPr>
          <t xml:space="preserve">La hoja calcula automáticamente el pazo de duración de las metas  
</t>
        </r>
      </text>
    </comment>
    <comment ref="GX14" authorId="0">
      <text>
        <r>
          <rPr>
            <sz val="8"/>
            <color indexed="8"/>
            <rFont val="Times New Roman"/>
            <family val="1"/>
          </rPr>
          <t xml:space="preserve">Se consigna el numero de unidades ejecutadas por cada una de las metas 
</t>
        </r>
      </text>
    </comment>
    <comment ref="GY14" authorId="0">
      <text>
        <r>
          <rPr>
            <sz val="8"/>
            <color indexed="8"/>
            <rFont val="Times New Roman"/>
            <family val="1"/>
          </rPr>
          <t xml:space="preserve">Calcula el avance porcentual de la meta  dividiendo la ejecución informada en la columna Ksobre la columna G
</t>
        </r>
      </text>
    </comment>
    <comment ref="HE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F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HJ14" authorId="0">
      <text>
        <r>
          <rPr>
            <b/>
            <sz val="8"/>
            <color indexed="8"/>
            <rFont val="Times New Roman"/>
            <family val="1"/>
          </rPr>
          <t xml:space="preserve">Es la accón o decisión que adopta la entidad para subsanar o corregir la situación plasmada en el hallazgo
</t>
        </r>
      </text>
    </comment>
    <comment ref="HK14" authorId="0">
      <text>
        <r>
          <rPr>
            <sz val="8"/>
            <color indexed="8"/>
            <rFont val="Times New Roman"/>
            <family val="1"/>
          </rPr>
          <t xml:space="preserve">Refleja el propósito que tiene el cumplir con la acción emprendida para corregir las situaciones que se deriven de los hallazgos 
</t>
        </r>
      </text>
    </comment>
    <comment ref="HL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N14" authorId="0">
      <text>
        <r>
          <rPr>
            <sz val="8"/>
            <color indexed="8"/>
            <rFont val="Times New Roman"/>
            <family val="1"/>
          </rPr>
          <t xml:space="preserve">Expresa la metrica de los pasos o metas que contiene cada acción con el fin de poder medir el grado de avance  
</t>
        </r>
      </text>
    </comment>
    <comment ref="HO14" authorId="0">
      <text>
        <r>
          <rPr>
            <b/>
            <sz val="8"/>
            <color indexed="8"/>
            <rFont val="Times New Roman"/>
            <family val="1"/>
          </rPr>
          <t xml:space="preserve">Se consigna la fecha programada para la iniciación de cada paso o meta 
</t>
        </r>
      </text>
    </comment>
    <comment ref="HP14" authorId="0">
      <text>
        <r>
          <rPr>
            <sz val="8"/>
            <color indexed="8"/>
            <rFont val="Times New Roman"/>
            <family val="1"/>
          </rPr>
          <t xml:space="preserve">Eestablece el plazo o  y finalización de cada una de las metas 
</t>
        </r>
      </text>
    </comment>
    <comment ref="HQ14" authorId="0">
      <text>
        <r>
          <rPr>
            <sz val="8"/>
            <color indexed="8"/>
            <rFont val="Times New Roman"/>
            <family val="1"/>
          </rPr>
          <t xml:space="preserve">La hoja calcula automáticamente el pazo de duración de las metas  
</t>
        </r>
      </text>
    </comment>
    <comment ref="HR14" authorId="0">
      <text>
        <r>
          <rPr>
            <sz val="8"/>
            <color indexed="8"/>
            <rFont val="Times New Roman"/>
            <family val="1"/>
          </rPr>
          <t xml:space="preserve">Se consigna el numero de unidades ejecutadas por cada una de las metas 
</t>
        </r>
      </text>
    </comment>
    <comment ref="HS14" authorId="0">
      <text>
        <r>
          <rPr>
            <sz val="8"/>
            <color indexed="8"/>
            <rFont val="Times New Roman"/>
            <family val="1"/>
          </rPr>
          <t xml:space="preserve">Calcula el avance porcentual de la meta  dividiendo la ejecución informada en la columna Ksobre la columna G
</t>
        </r>
      </text>
    </comment>
    <comment ref="HY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Z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ID14" authorId="0">
      <text>
        <r>
          <rPr>
            <b/>
            <sz val="8"/>
            <color indexed="8"/>
            <rFont val="Times New Roman"/>
            <family val="1"/>
          </rPr>
          <t xml:space="preserve">Es la accón o decisión que adopta la entidad para subsanar o corregir la situación plasmada en el hallazgo
</t>
        </r>
      </text>
    </comment>
    <comment ref="IE14" authorId="0">
      <text>
        <r>
          <rPr>
            <sz val="8"/>
            <color indexed="8"/>
            <rFont val="Times New Roman"/>
            <family val="1"/>
          </rPr>
          <t xml:space="preserve">Refleja el propósito que tiene el cumplir con la acción emprendida para corregir las situaciones que se deriven de los hallazgos 
</t>
        </r>
      </text>
    </comment>
    <comment ref="IF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H14" authorId="0">
      <text>
        <r>
          <rPr>
            <sz val="8"/>
            <color indexed="8"/>
            <rFont val="Times New Roman"/>
            <family val="1"/>
          </rPr>
          <t xml:space="preserve">Expresa la metrica de los pasos o metas que contiene cada acción con el fin de poder medir el grado de avance  
</t>
        </r>
      </text>
    </comment>
    <comment ref="II14" authorId="0">
      <text>
        <r>
          <rPr>
            <b/>
            <sz val="8"/>
            <color indexed="8"/>
            <rFont val="Times New Roman"/>
            <family val="1"/>
          </rPr>
          <t xml:space="preserve">Se consigna la fecha programada para la iniciación de cada paso o meta 
</t>
        </r>
      </text>
    </comment>
    <comment ref="IJ14" authorId="0">
      <text>
        <r>
          <rPr>
            <sz val="8"/>
            <color indexed="8"/>
            <rFont val="Times New Roman"/>
            <family val="1"/>
          </rPr>
          <t xml:space="preserve">Eestablece el plazo o  y finalización de cada una de las metas 
</t>
        </r>
      </text>
    </comment>
    <comment ref="IK14" authorId="0">
      <text>
        <r>
          <rPr>
            <sz val="8"/>
            <color indexed="8"/>
            <rFont val="Times New Roman"/>
            <family val="1"/>
          </rPr>
          <t xml:space="preserve">La hoja calcula automáticamente el pazo de duración de las metas  
</t>
        </r>
      </text>
    </comment>
    <comment ref="IL14" authorId="0">
      <text>
        <r>
          <rPr>
            <sz val="8"/>
            <color indexed="8"/>
            <rFont val="Times New Roman"/>
            <family val="1"/>
          </rPr>
          <t xml:space="preserve">Se consigna el numero de unidades ejecutadas por cada una de las metas 
</t>
        </r>
      </text>
    </comment>
    <comment ref="IM14" authorId="0">
      <text>
        <r>
          <rPr>
            <sz val="8"/>
            <color indexed="8"/>
            <rFont val="Times New Roman"/>
            <family val="1"/>
          </rPr>
          <t xml:space="preserve">Calcula el avance porcentual de la meta  dividiendo la ejecución informada en la columna Ksobre la columna G
</t>
        </r>
      </text>
    </comment>
    <comment ref="IS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IT14" authorId="0">
      <text>
        <r>
          <rPr>
            <sz val="8"/>
            <color indexed="8"/>
            <rFont val="Times New Roman"/>
            <family val="1"/>
          </rPr>
          <t xml:space="preserve">Corresponde a la clasificación esteblecida por la CGR según la naturaleza del hallazgo y su origen en las diferentes áreas de la administración 
</t>
        </r>
      </text>
    </comment>
  </commentList>
</comments>
</file>

<file path=xl/sharedStrings.xml><?xml version="1.0" encoding="utf-8"?>
<sst xmlns="http://schemas.openxmlformats.org/spreadsheetml/2006/main" count="2766" uniqueCount="735">
  <si>
    <t>Entidad:</t>
  </si>
  <si>
    <t>NIT</t>
  </si>
  <si>
    <t>860000464-3</t>
  </si>
  <si>
    <t>Numero consecutivo del hallazgo</t>
  </si>
  <si>
    <t>Código hallazgo</t>
  </si>
  <si>
    <r>
      <t>Descripción hallazgo (</t>
    </r>
    <r>
      <rPr>
        <sz val="8"/>
        <rFont val="Calibri"/>
        <family val="2"/>
      </rPr>
      <t>No mas de 50 palabras</t>
    </r>
    <r>
      <rPr>
        <b/>
        <sz val="10"/>
        <rFont val="Calibri"/>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</si>
  <si>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</si>
  <si>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</si>
  <si>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</si>
  <si>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</si>
  <si>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</si>
  <si>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</si>
  <si>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</si>
  <si>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</si>
  <si>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</si>
  <si>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</si>
  <si>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</si>
  <si>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</si>
  <si>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</si>
  <si>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</si>
  <si>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</si>
  <si>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</si>
  <si>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</si>
  <si>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</si>
  <si>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TOTALES</t>
  </si>
  <si>
    <t>Convenciones:</t>
  </si>
  <si>
    <t>Columnas de calculo automático</t>
  </si>
  <si>
    <t>Información suministrada en el informe de la CGR</t>
  </si>
  <si>
    <t>Celda con formato fecha: Día Mes Año</t>
  </si>
  <si>
    <t>Fila de Totales</t>
  </si>
  <si>
    <t>AUDITORIA MUNICIPIO-HACIENDA 2011</t>
  </si>
  <si>
    <t>Municipio de Armenia</t>
  </si>
  <si>
    <t>Representante Legal:</t>
  </si>
  <si>
    <t>Período Fiscal que Cubre</t>
  </si>
  <si>
    <t>Fecha de suscripción : Junio 19 de 2013</t>
  </si>
  <si>
    <t>Auditoria MUNCIPIO-ARMENIA 2011</t>
  </si>
  <si>
    <t>10 DE ENERO DE 2013</t>
  </si>
  <si>
    <t>Fecha de Evaluación:</t>
  </si>
  <si>
    <t>EDUCACION</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</si>
  <si>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</si>
  <si>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Ausencia de control y seguimiento en el proceso de conciliaciones</t>
  </si>
  <si>
    <t>Presunta perdida de recursos informes inconsistentes, medidas administrativas</t>
  </si>
  <si>
    <t>Realizar cruce de información entre extractos bancarios y libros auxiliares de la vigencia 2016 en adelante.</t>
  </si>
  <si>
    <t>Que las conciliaciones bancarias de las vigencias 2016 en adelante se encuentren al día.</t>
  </si>
  <si>
    <t>Efectuar seguimiento trimestral a la realización de conciliaciones bancarias a través de informes con el fin de verificar que se encuentren actualizadas</t>
  </si>
  <si>
    <t>Informes de conciliación</t>
  </si>
  <si>
    <t>Depurar los saldos de extractos bancarios de vigencias anteriores al 2016 para ser reportado al comité de sostenibilidad contable.</t>
  </si>
  <si>
    <t>Legalizar saldos de cruces de información de conciliaciones bancarias de vigencias anteriores al 2016</t>
  </si>
  <si>
    <t>Realizar un informe trimestral sobre el avance alcanzado de los resultados obtenidos sobre los saldos de extractos bancarios anteriores al año 2016</t>
  </si>
  <si>
    <t>informes de avance</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</si>
  <si>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</si>
  <si>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</si>
  <si>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Para cualquier duda o aclaración puede dirigirse al siguiente correo: joyaga@contraloriagen.gov.co</t>
  </si>
  <si>
    <t>Hallazgo 3 (incertidumbre a cuentas bancarias ) fue trasladado de la auditoría regular 2010,  Por medio de oficio SE-PSE-DS-2659 del 22/08/2017 se replantean las acciones de los hallazgos 1,2 y 3 al igual que las fechas de vencimiento.</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</si>
  <si>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</si>
  <si>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</si>
  <si>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</si>
  <si>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</si>
  <si>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</si>
  <si>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</si>
  <si>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</si>
  <si>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</si>
  <si>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</si>
  <si>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</si>
  <si>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</si>
  <si>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HACIENDA</t>
  </si>
  <si>
    <t>Legalizar las partidas pendientes en extractos para su respectiva conciliación</t>
  </si>
  <si>
    <t>Verificar que todas las partidas pendientes en extracto estén legalizadas.</t>
  </si>
  <si>
    <t>Hacer seguimiento trimestral a las partidas pendientes por legalizar en extracto evidenciado a través de informes.</t>
  </si>
  <si>
    <t>Informes</t>
  </si>
  <si>
    <t>Revisar las partidas pendientes que se encuentren legalizadas en libros y no tienen registro en extracto para su corrección</t>
  </si>
  <si>
    <t>que todas las partidas estén debidamente legalizadas y confrontadas con las cuentas respectivas.</t>
  </si>
  <si>
    <t>Realizar seguimientos trimestrales para evidenciar las diferencias en las cuentas bancarias y hacer su respectiva corrección, evidencias mediante informes.</t>
  </si>
  <si>
    <t>incertidumbre en la información financiera y contable</t>
  </si>
  <si>
    <t>Revisar que las cuentas bancarias después de conciliación que quedan con saldos de diferencias, depurar mediante documentos de ajuste en el programa actual de manera permanente.</t>
  </si>
  <si>
    <t>Ajustar las partidas, los saldos pendientes mediante documentos soportes.</t>
  </si>
  <si>
    <t xml:space="preserve">Efectuar seguimiento trimestrales a las cuentas que presentan diferencias en libros evidenciando mediante informes. </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</si>
  <si>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</si>
  <si>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Hacer cruce de información entre las conciliaciones bancarias y los libros auxiliares con el fin de evidenciar diferencias y realizar los debidos ajustes.</t>
  </si>
  <si>
    <t>gestionar que los saldos en extracto bancario sean coherentes con los registros en los libros auxiliares</t>
  </si>
  <si>
    <t>Oficiar a las dependencias que tienen cuentas bancarias abiertas de convenios para que reporten la información del estado actualñ.</t>
  </si>
  <si>
    <t>tratar de cancelar las cuentas de los convenios que no están activos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</si>
  <si>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</si>
  <si>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Contratar un abogado que dentro de sus obligaciones realice seguimiento y control a la contratación del Departamento Administrativo de Hacienda</t>
  </si>
  <si>
    <t>Hallazgo 3 (incertidumbre a cuentas bancarias ) fue trasladado de la auditoría regular 2010,     Por medio de acta 084 del 15/08/2017 se replantean las actividades de mejoramiento y fechas de vencimiento.</t>
  </si>
  <si>
    <t>Fecha de suscripción</t>
  </si>
  <si>
    <t>05 de Junio   DE 2015</t>
  </si>
  <si>
    <t>Fecha de Evaluación</t>
  </si>
  <si>
    <t>Hacienda  1</t>
  </si>
  <si>
    <t>Causa del hallazgo</t>
  </si>
  <si>
    <t>Efecto del hallazgo</t>
  </si>
  <si>
    <t>Denominación de la Unidad de medida de la Meta</t>
  </si>
  <si>
    <t>Unidad de Medida de la Meta</t>
  </si>
  <si>
    <t>Plazo en semanas de las Meta</t>
  </si>
  <si>
    <t>Efectividad de la acción</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</si>
  <si>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</si>
  <si>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</si>
  <si>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</si>
  <si>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Reunir los soportes eficientes para cada una de las partidas conciliatorias y realizar los correspondientes registros contables</t>
  </si>
  <si>
    <t>Hacer seguimiento trimestral a las partidas pendientes por conciliación  evidenciado a través de informes.</t>
  </si>
  <si>
    <t>51.29</t>
  </si>
  <si>
    <t>0.5</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</si>
  <si>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</si>
  <si>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</si>
  <si>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</si>
  <si>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</si>
  <si>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</si>
  <si>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</si>
  <si>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</si>
  <si>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</si>
  <si>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</si>
  <si>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</si>
  <si>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</si>
  <si>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</si>
  <si>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</si>
  <si>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</si>
  <si>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</si>
  <si>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</si>
  <si>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Denuncia Ciudadana DP-015-0037</t>
  </si>
  <si>
    <t>19 de Octubre DE 2016</t>
  </si>
  <si>
    <t>Educación 1</t>
  </si>
  <si>
    <t>Hallazgo No.1: Negativa a solicitud de corrección licencia de funcionamiento No.3484 de 2015 (Administrativo con incidencia Disciplinaria)</t>
  </si>
  <si>
    <t>Falta de procedimiento de verificación de requisitos en visitas técnicas</t>
  </si>
  <si>
    <t>Ausencia en  el seguimiento y control en el reporte de la información</t>
  </si>
  <si>
    <t>Incluir en el Manual de procesos y procedimientos especificaciones técnicas para la expedición de licencias de funcionamiento de Instituciones educativas para el trabajo y desarrollo Humano  y Centros de Automovilismo</t>
  </si>
  <si>
    <t>Contar con el  procedimiento para   la expedición de licencias de funcionamiento de Instituciones educativas para el trabajo y desarrollo Humano , y Centros de Automovilismo</t>
  </si>
  <si>
    <t>Efectuar seguimiento trimestral al cumplimiento procesos y procedimientos especificaciones técnicas para la expedición de licencias de funcionamiento de Instituciones educativas para el trabajo y desarrollo Humano (Academias, institutos de enseñanza), y Centros de Automovilismo evidenciado a través  de informes de visitas</t>
  </si>
  <si>
    <t>Manual de procesos y procedimientos especificaciones técnicas</t>
  </si>
  <si>
    <t>34.43</t>
  </si>
  <si>
    <t>Informes de visitas</t>
  </si>
  <si>
    <t>BYS  1</t>
  </si>
  <si>
    <t>Educación  1</t>
  </si>
  <si>
    <t>Actas de seguimiento</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</si>
  <si>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</si>
  <si>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</si>
  <si>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</si>
  <si>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</si>
  <si>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r>
      <t>Rendir la cuenta correctamente , en el cual hayan coherencia entre la información registrada   en el formato F03  y el  Bce Gral</t>
    </r>
    <r>
      <rPr>
        <sz val="14"/>
        <color indexed="40"/>
        <rFont val="Arial"/>
        <family val="2"/>
      </rPr>
      <t>.</t>
    </r>
  </si>
  <si>
    <t>Realizar cruce de información  entre los auxiliares  contables y el Balance general, con el fin     suministrar la información a tesorería de una manera veraz y confiable , evidenciado mediante  Acta</t>
  </si>
  <si>
    <t xml:space="preserve">
Acta
</t>
  </si>
  <si>
    <t>0.6</t>
  </si>
  <si>
    <t>Saldos sin depurar</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</si>
  <si>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</si>
  <si>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</si>
  <si>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</si>
  <si>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</si>
  <si>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</si>
  <si>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</si>
  <si>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t>Incertidumbres en la cuenta No. 16. (Propiedad, planta y equipo). , debido a que existe diferencias en la información reportada en el formato 201601-f01agr con respecto al formato 201601-f05b-agr</t>
  </si>
  <si>
    <t>Falta depurar y migrar los saldos al SRF de la cuenta terrenos y de las otras  cuentas determinar las diferencias</t>
  </si>
  <si>
    <t>Incertidumbre en las cuentas</t>
  </si>
  <si>
    <t>Cotejar mes a mes las Entradas y Salidas del área del Almacen del Departamento Administrativo Bienes y Suministros y el área Contable, de las cuentas objeto del Hallazgo</t>
  </si>
  <si>
    <t xml:space="preserve">
Coherencia en la información reportada en el  formato 201601-f01agr con respecto al formato 201601-f05b-agr.
</t>
  </si>
  <si>
    <t>Se realizara un seguimiento  a las cuentas objeto del hallazgo mediante Actas Trimestrales</t>
  </si>
  <si>
    <t>Actas suscritas.</t>
  </si>
  <si>
    <t>El Departamento de Bienes y Suministros efectuará  un informe mensual relacionado con la Cuenta  160501 Red de Carreteras, el cual deberá  ser remitido  al área contable del Municipio para su verificacion ,  y  posterior migracion a través del aplicativo SRF</t>
  </si>
  <si>
    <t>Informes realizados</t>
  </si>
  <si>
    <t>Bienes y suministros 2</t>
  </si>
  <si>
    <t>Derecho de petición No 016-0098</t>
  </si>
  <si>
    <t>21 de Junio DE 2017</t>
  </si>
  <si>
    <t>1C</t>
  </si>
  <si>
    <t>El Departamento Administrativo de Bienes y Suministros debe establecer un termino prudente que permita obtener inventario actualizado de los Bienes de propiedad del Municipio.</t>
  </si>
  <si>
    <t xml:space="preserve">Falta de actualizacion de Inventarios </t>
  </si>
  <si>
    <t xml:space="preserve">No tener identificacion cuantitativa delos bienes del Municipio, (Invasiones) </t>
  </si>
  <si>
    <t>Hacer  periodicamente cruce de informacion con el Area de  Contabilidad del Municipio  de  los predios depurados.</t>
  </si>
  <si>
    <t xml:space="preserve">Actualizar la base da datos los  Bienes inmuebles a través del  Aplicativo SRF </t>
  </si>
  <si>
    <t>Realizar seguimiento trimestral a la actualizacion de la base de datos de los bienes inmuebles a través del aplicativo , evidenciado por medio de Actas</t>
  </si>
  <si>
    <t xml:space="preserve">Actas trimestrales </t>
  </si>
  <si>
    <t>DP-017-003</t>
  </si>
  <si>
    <t>20 de Noviembre de 2017</t>
  </si>
  <si>
    <t>DAFI 1</t>
  </si>
  <si>
    <t xml:space="preserve">Incumplimiento a la directrices dispuestas en el Decreto 256 de 2013 del Departamento Administrativo de la Función Pública, por medio del cual se establece el Sistema Específico de Carrera para los Cuerpos Oficiales de Bomberos.                                    Para garantizar la carrera bomberil se requiere la creación de 3 cargos que son Comandante de Bomberos, Capitán de Bomberos y Subteniente de Bomberos. Por tal motivo el Municipio de Armenia está incumpliendo el artículo 6 del Decreto 256 de 2013.               </t>
  </si>
  <si>
    <t>Falta de creación de los cargos de Comandante, Capitán y Subteniente del Cuerpo Oficial de Bomberos de Armenia.</t>
  </si>
  <si>
    <t xml:space="preserve">Incumplimiento el artículo 6° del Decreto 256 de 2013.               </t>
  </si>
  <si>
    <t>Elaborar los Decretos de Creación de los cargos de Comandante, Capitán y Subteniente del Cuerpo Oficial de Bomberos de Armenia, que permitan la provisión de los empleos mediante el respectivo nombramiento.</t>
  </si>
  <si>
    <t>Garantizar la creación de los cargos y nombramientos de las personas que cumplan requisitos exigidos legalmente para el Cuerpo Oficial de Bomberos de Armenia .</t>
  </si>
  <si>
    <t>Presentar ante el  Concejo Municipal el Proyecto de Acuerdo por medio del cual se crean los cargos de Comandante, Capitán y Subteniente del Cuerpo Oficial de Bomberos de Armenia.</t>
  </si>
  <si>
    <t>Elaborar Estudio Técnico que permita sustentar y  viabilizar  legal y presupuestalmente, la creación y nombramiento de los 3 cargos exigidos legalmente para el Cuerpo Oficial de Bomberos de Armenia.</t>
  </si>
  <si>
    <t xml:space="preserve"> Un (1) estudio Técnico </t>
  </si>
  <si>
    <t>10.71</t>
  </si>
  <si>
    <t>DP-017-0030</t>
  </si>
  <si>
    <t>PLANEACION  1</t>
  </si>
  <si>
    <t>1.1</t>
  </si>
  <si>
    <t>APROBACION PLANES DE IMPLANTACION Y/O REGULARIZACION Y MANEJO, SIN EL CUMPLIMIENTO DE REQUISITOS SEGÚN EL DECRETO 095 DE 2015 DE PREXISTENCIA.</t>
  </si>
  <si>
    <t xml:space="preserve">a. LA ESTACIÓN DE SERVICIO SUCRE: La zona donde esta ubicada  dicha estación  es altamente comercial con una gran afluencia de persona, por consiguiente  no cumple las mínimas normas sobre aislamientos con colindantes que garanticen la seguridad del sector </t>
  </si>
  <si>
    <t>Incumplimiento artículo 163 del acuerdo 019 de 2009 en lo relacionado con preexistencia para la expedición de usos de suelo</t>
  </si>
  <si>
    <t xml:space="preserve">Presentar  propuesta modificación  del Decreto 095 de 2014, donde incluya  los requisitos  para el plan de regulación y manejo  para la descripción de los aislamientos con colindantes que deben cumplir los establecimientos según las normas técnicas </t>
  </si>
  <si>
    <t xml:space="preserve">Contar un plan de regulación y manejo actualizado  sobre  los aislamiento con colindantes en el Municipio de Armenia </t>
  </si>
  <si>
    <t xml:space="preserve">Revisar y analizar el procedimiento  del plan de regulación y manejo  para la descripción de los aislamientos con los colindantes  que deben cumplir los establecimientos según las normas técnicas </t>
  </si>
  <si>
    <t xml:space="preserve">Plan de de Regulación y manejo actualizado  </t>
  </si>
  <si>
    <t>1 Plan</t>
  </si>
  <si>
    <t>25.57</t>
  </si>
  <si>
    <t>1.3</t>
  </si>
  <si>
    <t xml:space="preserve">b. CASINO PARADISE ARMENIA: aprobación del plan de regularización y manejo sin cumplir preexistencia y no al del cumplimiento por parte del propietario del establecimiento de lo planteado y aprobado en dicho plan y este negocio sigue hasta la fecha en funcionamiento por lo aprobado. </t>
  </si>
  <si>
    <t xml:space="preserve"> Aplicar de manera taxativa el  Acuerdo 019 de 2009 en lo relacionado con preexistencia para la expedición de usos de suelo.</t>
  </si>
  <si>
    <t>realizar visitas de campo  a los diferentes establecimientos, con el fin  de verificar el registro de la Camara de comercio, el cual determina la preexistencia y lo s demás requisitos contemplados en el  Acuerdo 019 de 2009, evidenciado mediante actas de visitas</t>
  </si>
  <si>
    <t xml:space="preserve">Actas de visitas </t>
  </si>
  <si>
    <t>EXPEDICIÓN  DE PLANOS DE IMPLANTACION POR PARTE DEL DEPTO ADTIVO DE PLANEACIÓN</t>
  </si>
  <si>
    <t xml:space="preserve">Se realizó la aprobacion de planos de implantación con invasión del subsuelo  que pertenence a la franja de protección.  El constructor alcanzó a realizar un movimiento considerable de tierra, lo que suscitó una queja ante control urbano   </t>
  </si>
  <si>
    <t xml:space="preserve"> Daño causado al subsuelo  en zona de protección.</t>
  </si>
  <si>
    <t>Expedi r  y verificar  la aplicación  los  planes de implantación, regularización y manejo de acuerdo a la normatividad del  POT</t>
  </si>
  <si>
    <t>Cumplir con las normas legales establecidos en el  POT del Municipio de Armenia.</t>
  </si>
  <si>
    <t xml:space="preserve">Realizar visitas de campo  a los diferentes obras de construcción que se realizan en el Municipio de Armenia , con el fin de verificar las franjas de retiro, invasión del subsuelo   ,y demás normas  determinadas en el POT, evidenciado a través de actas de visitas </t>
  </si>
  <si>
    <t>Despacho 2</t>
  </si>
  <si>
    <t>1.2</t>
  </si>
  <si>
    <t xml:space="preserve"> Decreto 095 de 2014  modificado  para la actualización del plan de regulación y manejo</t>
  </si>
  <si>
    <t>Aprobar  el Decreto modificatorio  095  de 2014 por parte Asesor Juridico del Despacho  para su aprobación</t>
  </si>
  <si>
    <t>Decreto modificado</t>
  </si>
  <si>
    <t>Sanciones</t>
  </si>
  <si>
    <t>DP-017-0044</t>
  </si>
  <si>
    <t>9 de Enero de 2018</t>
  </si>
  <si>
    <t>SETTA 1</t>
  </si>
  <si>
    <t>Presuntas irregularidades por prescripción y caducidad de órdenes de comparendo expedidos por la Secretaria de Tránsito y Transporte de del Municipio de Armenia desde el año 2002 hasta el año 2013</t>
  </si>
  <si>
    <t>Falta de gestión para  ejecutar  los procesos de cobro coactivo por multas por infracciones de Tránsito</t>
  </si>
  <si>
    <t>Deficiencia en el recaudo dejado de percibir por parte del Municipio de Armenia</t>
  </si>
  <si>
    <t>Iniciar dentro de los términos la ejecución (proceso de embargo)  de  las multas por infracciones de Tránsito  que cuenta con notificación de mandamiento de pago  desde mayo de 2014. Revisar vigencias anteriores con mandamiento de pago que aun no ha vencido el término para continuar con el proceso de cobro coactivo</t>
  </si>
  <si>
    <t xml:space="preserve">Expedir y ejecutar los actos administrativos relacionados con las obligaciones de cobro coactivo  dentro de los terminos  para ser efectivas las multas por infracciones de Tránsito.   </t>
  </si>
  <si>
    <t xml:space="preserve">Hacer seguimiento trimestal por parte del área de cobro coactivo, con el fin de verificar si se realizaron los actos administrativos correspondientes a la ejecución de los mandamientos de pago antes de que opere la figura de la prescripción, evidenciado  a través de  informes </t>
  </si>
  <si>
    <t>Revisar vigencias anteriores con mandamiento de pago que aun no ha vencido el término para continuar con el proceso de cobro coactivo</t>
  </si>
  <si>
    <t xml:space="preserve"> Hacer seguimiento trimestral a la Cartera por parte del área de Cobro coactivo a través  del  aplicativo QX-Transito, confrontando con los expedientes contravencionales ( Fisico)  , con el fin de verificar  el estado real del cobro coactivo, evidenciado  mediante informes</t>
  </si>
  <si>
    <t xml:space="preserve">Irregulzridades sobre el uso e inactividad de comparenderas electrónicas, por pérdida de una de ellas ( Total 19  comparenderas) )  </t>
  </si>
  <si>
    <t xml:space="preserve"> Ausencia de custodia, cuidado y  conservación  de las comparenderas electrónicas entregadas  mediante comodato</t>
  </si>
  <si>
    <t xml:space="preserve"> Falta de control y seguimiento a las comparenderas electrónicas</t>
  </si>
  <si>
    <t xml:space="preserve">Entregar las comperenderas  a través del Sistema Q- XTransito  a los agentes de transito, con el fin  de llevar un consecutivo, donde posteriormente  deben ser radicadas  y entregadas al area de archivo para  finalmente ser ingresadas al  sistema por el area de multas. </t>
  </si>
  <si>
    <t>Que las comparenderas  físicas entregadas a los agentes de transito correspondan a las asignadas en el sistema QX Transito y peramanezcan debidamente conservadas en el área de archivo.</t>
  </si>
  <si>
    <t xml:space="preserve"> Radicar las ordenes de comparendos entregadas por los agentes de transito y verificar  si corresponde a  las asignadas  por medio del sistema de acuerdo a la necesidad , evidenciado  mediante libro radicador  y  documento generado por  el sistema y firmado por el agente de transito</t>
  </si>
  <si>
    <t>Libro radicador   y documento generado por el sistema firmado por el agente de trnmsito</t>
  </si>
  <si>
    <t xml:space="preserve"> Falta de control en la supervisión contractual</t>
  </si>
  <si>
    <t>Deficiencia en la supervisón  de contratos</t>
  </si>
  <si>
    <t>Incumplimiento al manual de supervision</t>
  </si>
  <si>
    <t xml:space="preserve">Revisar que dentro de  los expedientes relacionados  con los convenios y procesos contractuales de  mayor cuantía contengan  los informes contractuales  y estos  debe estar acorden  con  las obligaciones del contrato. </t>
  </si>
  <si>
    <t>Que los convenios y los contratos de mayor cuantia que celebren  la Secretaria de Transito y Transporte  cuenten con la debido  control y vigilancia por parte de supervisor asignado , lo cual se refleja en los informes contractuales</t>
  </si>
  <si>
    <t xml:space="preserve">  Hacer seguimiento  trimestral por parte del área jurídica a los convenios y a la contratación  de mayor cuantia , con el fin  de verficar si  se esta cumpliendo con el objeto contractul al igual que la  entrega de los informes contractuales   , evidenciado mediante  actas</t>
  </si>
  <si>
    <t xml:space="preserve"> Actas de seguimiento </t>
  </si>
  <si>
    <t>DP-017-089</t>
  </si>
  <si>
    <t>8 de Enero de 2018</t>
  </si>
  <si>
    <t>Hacienda y planeación 1</t>
  </si>
  <si>
    <t>Acuerdos de pago de aprovechamiento urbainistico adicional- Ausencia de Cobro coactivo e incumplimiento de normas.</t>
  </si>
  <si>
    <t>Incumplimiento del Acuerdo de pago -ausencia de cobro coactivo</t>
  </si>
  <si>
    <t>No se ha recuperado los saldos pendientes</t>
  </si>
  <si>
    <t xml:space="preserve">. Declarar mediante acto administrativo el vencimiento del plazo por incumplimiento según Decreto 011 de 2007.  //                                                                                                                                                                                                                                                                                 </t>
  </si>
  <si>
    <t xml:space="preserve">Establecer la obligacion de pago por vencimiento del plazo de la facilidad de pago para reliquidar los intereses y proceder a la remision a Dep Adm de Planeacion para determinacion del Saldo de la obligacion. </t>
  </si>
  <si>
    <t xml:space="preserve">Dejar en firme los actos administrativos de vencimiento del plazo por incumplimiento, para la liquidacion oficial de la tributacion por la autoridad origen (Dep. Adm Planeaciòn) previo al cobro coactivo, evidenciado mediante informe trimestral </t>
  </si>
  <si>
    <t>informes de seguimiento y avance</t>
  </si>
  <si>
    <t xml:space="preserve"> Remitir al Dep Adm Planeacion de los actos administrativos de declaratoria de incumplimiento en firme, para la emsión del acto de determinacion del tributo por el saldo insuluto</t>
  </si>
  <si>
    <t>Liquidación del saldo insoluto por concepto del aprovechamiento urbanistico (saldo insoluto). Por parte del Departamento Administrativo de Planeaciòn</t>
  </si>
  <si>
    <t>. Emisiòn del acto administrativo  oficial de liquidaciòn (titulo Ejecutivo) del saldo insoluto (aprovechamiento urbanistico). Por  parte del Departamento Administrativo de PlaneaciònEvidenciado Mediante informe  trimestral</t>
  </si>
  <si>
    <t xml:space="preserve">   .Emitir de mandamirnto de pago (sobre la liquidacion oficial del Saldo insoluto), para el cobro coactivo.</t>
  </si>
  <si>
    <t xml:space="preserve">                                             Ejecutar por via coactiva los  saldo pendiente pr concepto de acuerdos de pago incumplidos por aprovechamiento urbanistico.</t>
  </si>
  <si>
    <t>Recuperar el saldo pendiente por concepto de acuerdos de pago incumplidos por aprovechamiento urbanistico, evidenciado en informes trimestrales</t>
  </si>
  <si>
    <t xml:space="preserve">Circular </t>
  </si>
  <si>
    <r>
      <t xml:space="preserve">Auditoría </t>
    </r>
    <r>
      <rPr>
        <sz val="10"/>
        <color indexed="8"/>
        <rFont val="Arial;Arial"/>
        <family val="2"/>
      </rPr>
      <t>Especial a las  Instituciones Educativas Rufino Jose Cuervo sur, República  de Francia y Zuldemayda vigencias 2016</t>
    </r>
  </si>
  <si>
    <t>01 de marzo de 2018</t>
  </si>
  <si>
    <t xml:space="preserve">Diferencias en el formato F17B1 ( distribución de recursos Sector Educación) rendido ante la Contraloría y la registrada en la I.E en el informe de matricula  sector oficial ( cobertura Educativa) </t>
  </si>
  <si>
    <t xml:space="preserve">Diferencias en  la informacion reportada </t>
  </si>
  <si>
    <t xml:space="preserve">falta  de control y seguimiento  en la información reportada </t>
  </si>
  <si>
    <t xml:space="preserve">Realizar cruce de informacion entre los alumnos matriculados en el formato F17B1 y el informe de  matricula sector oficial </t>
  </si>
  <si>
    <t xml:space="preserve">Que la información reportada sea coherente con la información  registrada durante la vigencia correspondiente   </t>
  </si>
  <si>
    <t xml:space="preserve">Hacer seguimiento trimestral a la información correspondiente a cobertura Educativa , para verificar que los datos sean reales, evidenciados a través de actas     </t>
  </si>
  <si>
    <r>
      <t>La institución Educativa realizó estudios previos con el objeto de adquirir frascos de tinta , marcadores recargables y almohadillas para tablero.  Resultado del seguimiento  se pudo concluir  que estos se realizaron vulnerando los principos de transparencia  y selección objetiva, establecidos en las Leyes 80 de 1993 y 1150 de 2007,por cuanto los estudios y la orden de suministro estan fundamentados  en lo siguiente "S</t>
    </r>
    <r>
      <rPr>
        <b/>
        <sz val="10"/>
        <color indexed="8"/>
        <rFont val="Arial;Arial"/>
        <family val="0"/>
      </rPr>
      <t>uministro de frasco de tinta , marcadores recargables y almohadillas para tablero marca Eding"</t>
    </r>
  </si>
  <si>
    <t xml:space="preserve">Posible favorecimiento a proveedor por comprar una marca específica. </t>
  </si>
  <si>
    <t>Incumplimiento  a las leyes 80 de 1993 y 1150 de 2007, sobre  los  principios de transparencia y selección objetiva</t>
  </si>
  <si>
    <t xml:space="preserve">Establecer  en la etapa de estudios previos especificaciones  técnicas  de los productos a adquirir  en los procesos de contratación, sin detallar marcas , gustos, preferencias garantizando la selección objetiva y principios  de transparencia   </t>
  </si>
  <si>
    <t xml:space="preserve">Garantizar la selección objetiva y principios  de transparencia en los procesos contractuales en la etapa de estudios previos   </t>
  </si>
  <si>
    <t>Hacer seguimiento trimestral a los estudios previos elaborados por la Institución educativa que garantice la selección objetiva de los procesos de contratación, evidenciados a través de actas</t>
  </si>
  <si>
    <t xml:space="preserve"> Actas de seguimiento y soportes de estudios previos</t>
  </si>
  <si>
    <t xml:space="preserve">Insuficiencia y baja calidad de la informacion de la rendicion de la cuenta </t>
  </si>
  <si>
    <t xml:space="preserve">Falta de verificacion de la informacion reportada </t>
  </si>
  <si>
    <t xml:space="preserve">Insuficiencia en la informacion presentada </t>
  </si>
  <si>
    <t>Implementar una lista de chequeo de la documentos  a registrar en los formatos  establecidos  que garantice su confiabilidad en el reporte de la información  en  la  Rendicion de la cuenta.</t>
  </si>
  <si>
    <t>cumplir de forma suficiente con la calidad de la informacion reportada en la Rendición de la Cuenta</t>
  </si>
  <si>
    <t>Aplicar lista de chequeo en la  rendición de la cuenta, con el fin de verificar que la informacion de los formatos  a diligenciar correspondan  a lo registrado en los documentos soportes</t>
  </si>
  <si>
    <t>Lista de chequeo  y documentos soportes.</t>
  </si>
  <si>
    <t xml:space="preserve">No registra modificaciones de las partidas inicialmente programadas con respecto a las ejecuciones presupuestales realizadas y registradas en el PAC </t>
  </si>
  <si>
    <t xml:space="preserve">Falta de ajustes de las partidas inicialmente programadas en periodos mensuales </t>
  </si>
  <si>
    <t xml:space="preserve">Elaboracion incorrecta del formato del Plan Anual de Caja PAC presentado mensualmente </t>
  </si>
  <si>
    <t>Realizar cruce de informacion entre ejecucion presupuestal de ingresos - ejecucion de gastos y SIA - Contraloria.</t>
  </si>
  <si>
    <t>Cumplir de forma suficiente con la informacion registrada</t>
  </si>
  <si>
    <t>Reporte  de informacion SIA - CONTRALORIA ( Formato F07, F17B) Vs Informacion ejecucion presupuestal Institución Educativa.</t>
  </si>
  <si>
    <t>Reporte de Informacion</t>
  </si>
  <si>
    <t>Insuficiencia y baja calidad de la información rendición de la cuenta, con respecto al Formato F01,notas  de carácter general  y especificas</t>
  </si>
  <si>
    <t>Inconsistencia en el reporte de la información suministrada  en concordancia con la información registrada por la institución educativa.</t>
  </si>
  <si>
    <t>Falta de seguimiento a  la información reportada por la instittución educativa</t>
  </si>
  <si>
    <t>Implementar lista de chequeo de la información suministrada en la rendición de cuenta de la nstitución educativa , vigencia 2017.</t>
  </si>
  <si>
    <t>Rendir información suficiente y de alta calidad de la rendición de la cuenta.</t>
  </si>
  <si>
    <t>Aplicar de la lista de chequeo  para la verificacion de la rendición de la cuenta con la totalidad de los item, contenidos en cada uno de los formatos establecidos para tal fin</t>
  </si>
  <si>
    <t xml:space="preserve">Lista de chequeo </t>
  </si>
  <si>
    <t>Auditoría Regular componente financiero vigencia 2014-2015-2016</t>
  </si>
  <si>
    <t>DP-017-0040   CDC comuna 1    Simon Bolivar</t>
  </si>
  <si>
    <t xml:space="preserve">Gestión ineficaz para solucionar la problemática en el CDC Comuna Uno Simón Bolívar (Administrativa con incidencia sancionatoria).
"La problemática por agrietamiento y filtraciones de agua en el CDC Comuna Uno - SIMÓN BOLIVAR y solicitud de documentos del contrato de obra de la construcción del mismo. </t>
  </si>
  <si>
    <t xml:space="preserve">Deficiente gestión para solucionar la problemática del CDC  "Simón Bolivar". </t>
  </si>
  <si>
    <t xml:space="preserve">No satisfacen las necesidades de la comunidad, con respecto al mantenimiento que se debe hacer al CDC Simón Bolívar para que cumpla su adecuado funcionamiento. </t>
  </si>
  <si>
    <t xml:space="preserve">Diseñar y ejecutar un  cronograma para el mantenimiento de la obra del CDC - Simón Bolivar, con el fin de prevenir el deterioro físico de la obra. </t>
  </si>
  <si>
    <t xml:space="preserve">Que el CDC- Simón Bolivar este funcionando en optimas condiciones fisicas para el uso adecuado de la comunidad. </t>
  </si>
  <si>
    <t>Realizar un cronograma de las obras que se van a ejecutar en el CDC Simón Bolívar que garanticen su conservación y funcionalidad para la comunidad del sector</t>
  </si>
  <si>
    <t xml:space="preserve">Mantenimiento de obras del CDC Simón Bolivar </t>
  </si>
  <si>
    <t xml:space="preserve">100% de mantenimiento efectuados CDC Simón Bolivar </t>
  </si>
  <si>
    <t>INFRA 1</t>
  </si>
  <si>
    <t>20 de Marzo de 2018</t>
  </si>
  <si>
    <t xml:space="preserve">Gestion deficiente para garantizar la administracion y manejo de los bienes muebles del Municipio </t>
  </si>
  <si>
    <t xml:space="preserve">Deficiente gestión por parte del Departamento Administrativo de  Bienes y Sumnistro,por la  pérdida de cutro (4) detectores de metales  </t>
  </si>
  <si>
    <t xml:space="preserve"> Detrimento Patrimonial por supuesto estravio de dichos elementos  de inventario</t>
  </si>
  <si>
    <t xml:space="preserve">Revisar todos los elementos de cuantias superiores a dos salarios minimos, con el fin de verificar la existencia de los elementos asignados al funcionario </t>
  </si>
  <si>
    <t xml:space="preserve">Actualizar permanentemente el inventario  de los bienes muebles del Municipio de Armenia. </t>
  </si>
  <si>
    <t xml:space="preserve">Dar debaja a  los inventarios de bienes muebles, que  estan en desuso, deteriorados  o dañados  </t>
  </si>
  <si>
    <t>Garantizar  la custodia  de los bienes  muebles  y el buen  manejo de los mismos por parte de la  Administracion Municipal</t>
  </si>
  <si>
    <t>Hacer una muestra representativa cuatrimestral  de los elementos  de cuantia  superiores a dos salarios minimos, evidenciados mediante informes</t>
  </si>
  <si>
    <t xml:space="preserve">Informes sobre  muestra representativa  de los elementos  de cuantia superiores a dos  salarios minimos.  </t>
  </si>
  <si>
    <t xml:space="preserve">Hacer seguimiento  cuatrimestral a los inventarios , con el fin determinar la existencia y el estado en que encuentran   los mismos, evidenciados a través de  informes                                                                                                 </t>
  </si>
  <si>
    <t>Informes de seguimiento de  los inventarios</t>
  </si>
  <si>
    <t xml:space="preserve">Contar con un concepto emitido por el comité de bajas de manera cuatrimestra,l   para determinar  la obsolencencia  de los bienes para  dar debaja  y  retirarlos   del inventario , evidenciados  por medio   de informes </t>
  </si>
  <si>
    <t xml:space="preserve">Informes sobre los  conceptos emitidos por el Comité de Bajas  </t>
  </si>
  <si>
    <t>DC-017-0082</t>
  </si>
  <si>
    <t>BIENES 1</t>
  </si>
  <si>
    <t>18 de Abril de 2018</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</si>
  <si>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</si>
  <si>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</si>
  <si>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</si>
  <si>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</si>
  <si>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</si>
  <si>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</si>
  <si>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</si>
  <si>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</si>
  <si>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 xml:space="preserve">La no efectividad de las polizas del contratista referente a estabilidad y calidad de la obra por parte del municipio.
Pese al conocimiento por parte del Municipio de la existencia de las múltiples fisuras que presentan todas las placas de entrepiso, no fue posible que se obtuviera una respuesta a las posibles causas de dichas fisuras del grupo interdisiplinario que fueron actores no solo de los diseños sino de las firmas constructoras e interventoras. No se obtuvo el registro fotográfico de construcción donde se evidencie la colocación de la malla electro soldadas que asumen el fenómeno de retracción y temperatura. </t>
  </si>
  <si>
    <t xml:space="preserve"> No se  ha realizado  gestión  alguna  para hacer efectiva la póliza de calidad que tiene el contrato</t>
  </si>
  <si>
    <t xml:space="preserve">El Centro Comercial del Café está expuesto a futuros deterioros por su deficiente construcción </t>
  </si>
  <si>
    <t>Requerir al constructor de la obra, el interventor externo y la compañía aseguradora de la estabilidad de la obra, con el fin de determinar la solución  definitiva  para el arreglo de  todas  las  fisuras  que se presentan en  las placas de entrepiso.</t>
  </si>
  <si>
    <t>Subsanar todas  las fisuras de entrepiso  que se  presentan dentro de las instalaciones del Centro Comercial del Café, con el fin  de que sean  arregladas    de acuerdo a  las normas  establecidas para tal fin.</t>
  </si>
  <si>
    <t xml:space="preserve">Realizar un seguimiento semestral a  las  reparaciones  de las fisuras  entrepiso que  presenta  el Centro Comercial del Café, con el fin  de garantizar el arreglo total de las mismas, evidenciado a través de informes y  registros fotograficos.      </t>
  </si>
  <si>
    <t>Informes , registros fotograficos del arreglo de las  fisuras de las placas   de entrepiso</t>
  </si>
  <si>
    <t>Infra 1</t>
  </si>
  <si>
    <t>DP-017-0109</t>
  </si>
  <si>
    <t xml:space="preserve">Iregularidad en el presupuesto del Contrato  de Prestación de Servicios Profesionales  No. 2017-3198 - DIANA LUCIA PINTO CHAVERRA  </t>
  </si>
  <si>
    <t xml:space="preserve">Diferencia  entre el  valor establecido  en el contrato  y el valor del Registro Presupuestal </t>
  </si>
  <si>
    <t xml:space="preserve">Incidencia Administrativa </t>
  </si>
  <si>
    <t xml:space="preserve">Verificar  que los valores  del Registro Presupuestal  sean iguales al valor del contrato, con el fin de dar cumplimiento   al Estatuto  Organico del Presupuesto  </t>
  </si>
  <si>
    <t>Que haya  coherencia entre el Registro Presupuestal  y el valor del contrato, con el fin  de dar aplicación  al Decreto 111 de 1996 art 71</t>
  </si>
  <si>
    <t>Realizar seguimiento  a todos los contratos de Prestación de Servicios de manera trimestral,  con el fin de evidenciar  que el valor del Registro  Presupuestal concuerde con el valor  del Contrato</t>
  </si>
  <si>
    <t xml:space="preserve">Hacer actas de Seguimiento a los Contratos de Prestación de Servicios de Gestión y profesionales en forma  Trimestral </t>
  </si>
  <si>
    <t>27 de Mayo de 2018</t>
  </si>
  <si>
    <t>Salud</t>
  </si>
  <si>
    <t>Componente financiero-Auditoría Regular vigencia 2017</t>
  </si>
  <si>
    <t>07 de Junio de 2018</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</si>
  <si>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</si>
  <si>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</si>
  <si>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</si>
  <si>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</si>
  <si>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</si>
  <si>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</si>
  <si>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</si>
  <si>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</si>
  <si>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</si>
  <si>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</si>
  <si>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</si>
  <si>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</si>
  <si>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</si>
  <si>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Genera incertidumbre el saldo en la cuenta 1110 bancos y corporaciones $68.714.079.143 que posee la entidad ya que aún persisten saldos sin depurar, se encuentran movimientos sin registrar en libros y en el banco en algunas cuentas bancarias</t>
  </si>
  <si>
    <t>Saldos sin depurar frente al area contable</t>
  </si>
  <si>
    <t>Depurar la diferencia entre los libros de contabilidad y financiero</t>
  </si>
  <si>
    <t>Identificar las diferencias entre libros contables y libros de tesoreria donde se evidencien los avances en la depuracion de las cuentas bancarias y las  respectivas legalizaciones y/o ajustes que haya tenido la cuenta bancaria, através de actas</t>
  </si>
  <si>
    <t>Acta de cruce de información</t>
  </si>
  <si>
    <t>HALLAZGO No.5. ASESORÍA Y ACOMPAÑAMIENTO PARA LA EJECUCIÓN DEL PRESUPUESTO PARTICIPATIVO (ADMINISTRATIVO).
Efectivamente como la entidad lo manifiesta en el derecho de contradicción se surtieron cada una de las etapas del proceso (fase de organización, deliberatoria y decisoria).
No obstante, lo que se reprocha en este hallazgo, es la falta de conocimiento del equipo de apoyo o encargados de asistir a las comunidades en la formulación de sus proyectos y sus alcances.
En este caso lo que se quiere precisar es que quien realiza este acompañamiento no sólo debe cumplir el papel de relator sino asesor de la comunidad, pues se pierden recursos y desgaste de la misma comunidad cuando se surte todo  un proceso en cada uno de sus fases y éste se cae por falta de asesoría previa, pues los argumentos expuestos tanto por la Secretaría de Infraestructura como por la
Secretaría de Hacienda son de conocimiento general y aplicables a todos los proyectos de construcción o adecuación y que requieran presupuesto público. 
Adicional a lo anterior, la comunidad debe conocer las diferentes maneras de ejecución de sus recursos en un proyecto, conforme se dijo en la observación, pues para éste tipo de proyectos sus recursos podrán ser ejecutados durante varias vigencias y no desestimarlos sólo por falta de asesoría oportuna.</t>
  </si>
  <si>
    <t xml:space="preserve">Falta de asesoria </t>
  </si>
  <si>
    <t>La no inversión de los recursos en los proyectos  de interes para la comunidad</t>
  </si>
  <si>
    <t>Conovocar y organizar  reuniones para que el Comité de Desarrollo Local Participativo de Armenia - Codelpa defina los criterios para la inversion  y perfiles de proyectos en las que las comunidades podrán invertir los recursos del presupuesto participativo para la vigencia que se discuta</t>
  </si>
  <si>
    <t xml:space="preserve">Desarrollar las acciones acordes a  las competencias de la secretaria tpecnica establecidas en el reglamento interno del Codelpa para que este defina los criterios de inversión y perfiles de proyectos previamente a las asambleas en la comunidad. </t>
  </si>
  <si>
    <t xml:space="preserve">Realizaral menos dos  reuniones con el Coldepa  para que defina los criterios de inversión y perfiles de proyectos por comunas, as cuales serán evidenciado a través de control de asistencias, oficios de convocatorias,  registro fotográficos y actas de  reunión </t>
  </si>
  <si>
    <t xml:space="preserve">Reuniónes </t>
  </si>
  <si>
    <t>Gestionar ante las diferentes dependencias y entes descentralizados de la administración, la orientación técnica, juridica y financiera de los proyectos en las 10 comunas urbanas y sector rural, acorde a los criterios de inversión previamente definidos por el Codelpa.</t>
  </si>
  <si>
    <t xml:space="preserve">Coordinar que las dependencias involucrads en el presupuesto participativo orienten los proyectos  acorden  asu competencia , con el fin de lograr la asesoria oportuna e idónea para que los recursos se ejecuten de acuerdo a los criterios de inversión y líneas de proyectos definidos por el Codelpa. </t>
  </si>
  <si>
    <t xml:space="preserve">Oficiar a las diferentes depedencias y entes descentralizados de la administración previamente definidos por el Codelpa como criterios de inversión , para qeue orienten y se pronuncien sobre la viabilidad de los perfiles de proyectos  por cada comuna y sector rural del Municipio de Armenia. </t>
  </si>
  <si>
    <t xml:space="preserve">Oficios </t>
  </si>
  <si>
    <t xml:space="preserve">Modificar el documento guia metodologico del presupuesto participativo </t>
  </si>
  <si>
    <t xml:space="preserve">Contar con una herramienta que defina de manera clara y detallada los lineamientos del mecanismo de presupuesto participativo para que desde la competencia de cada uno de los actores  brinden la asesoria y acompañamiento idóneo.  </t>
  </si>
  <si>
    <t>Revisar y ajustar  el documento guía metodológica a través de mesas de trabajo, las cuales serán evidenciadas mediante actas de reunión y listado de asistencia.</t>
  </si>
  <si>
    <t>Guia metodológica modificada</t>
  </si>
  <si>
    <t xml:space="preserve">Presentar ante las diferentes dependencias,   entes descentralizados de la administración , JAL y Asocomunales el documento guía metodológica. </t>
  </si>
  <si>
    <t xml:space="preserve">Sociliazar con las  dependencias, Entes  Descentralizados,  Asocomunales y JAL   del Municipio  de Armenia el documento guía metodológica para que conozcan y apliquen los lineamientos del mecanismos de presupuesto participativo  </t>
  </si>
  <si>
    <t>Realizar mesas de trabajo para socializar el documento guia metodologica  a las dependencias, entes descentralizados, JAL y Asocomunales  del municipio de Armenia involucradas en el  Prespuesto Participativo.
Oficiar  a las 15dependencias  del nivel central, 7 entes descentralizados,11 JAL, 9 Asocomunales, 13 juntas de acción comunal  de la comuna 7 y 8 Juntas de Acción Comunal del Sector Rural   del municipio de Armenia involucradas en el  Prespuesto Participativo adjuntando copia del documento guía metodológica</t>
  </si>
  <si>
    <t xml:space="preserve">
Mesas de trabajo
Oficios</t>
  </si>
  <si>
    <t xml:space="preserve">
2
63</t>
  </si>
  <si>
    <t>PÉRDIDA ELEMENTOS PRESUPUESTO PARTICIPATIVO (ADMINISTRATIVO CON INCIDENCIA FISCAL)                     En este aspecto es preciso mencionar que estos bienes llevan en promedio 12 meses desde su pérdida o su reporte y aún manifiestan estar en proceso de recolección  de  información.
Finalmente se concluye que los dineros derivados de la pérdida de los bienes dados en comodato a la fecha no han sido recuperados.</t>
  </si>
  <si>
    <t>Demora en los tramites  Administrativos</t>
  </si>
  <si>
    <t>Posible detrimento por falta de celeridad  en los trámites administrativos correspondientes</t>
  </si>
  <si>
    <t>Estandarizar el procedimiento que debe realizar la Secretaría de Desarrollo Social - Unida de Participación Ciudadana y Desarrollo Local ante el Departamento Administrativo de Bienes y Suministros cuando los organismos comunales reportan pérdida de elementos de propiedad del municipio.</t>
  </si>
  <si>
    <t>Definir el procedimiento por reclammación ante el Depto  Adtivo de Bienes y Suministros   en caso de  denuncias por perdida de elementos de propiedad del municipio y que son entregados a organismos comunales.</t>
  </si>
  <si>
    <t>Elaborar y normalizar  un  documento que contenga de manera detallada las actividades que se deben realizar ante el Departamento Adminsitrativo de Bienes y Suministros cuando los organismos comunales reportan perdida de elementos de propiedad del municipio.</t>
  </si>
  <si>
    <t>Documento normalizado</t>
  </si>
  <si>
    <t>Socializar con los organismos comunales  las responsabilidades que les competen en cuanto a la tenencia y custodia de los elementos de propiedad del municipio.</t>
  </si>
  <si>
    <t>Informar a los organismos comunales sobre  las responsabilidades que les competen en cuanto a la tenencia y custodia de los elementos de propiedad del municipio.</t>
  </si>
  <si>
    <t>Oficiar a los organismos comunales que tengan a su cargo elementos de propiedad del municipio y a los supervisores de estos, sobre las responsabilidades que les competen en cuanto a la tenencia y custodia de los elementos de propiedad del municipio.</t>
  </si>
  <si>
    <t xml:space="preserve">oficio </t>
  </si>
  <si>
    <t xml:space="preserve">Elaborar y actualizar base de datos en excel en la que se registren todas las acciones derivadas de las denuncias por pérdida o hurto de elementos presentados por los organismos comunales. </t>
  </si>
  <si>
    <t>Tener la trazabilidad  de los casos de denuncias por  perdidas de elementos  de propiedad del municipio que estan a cargo de los organismos comunales</t>
  </si>
  <si>
    <t xml:space="preserve"> Crear un archivo en excel que contengan los datos detallados  de los casos por  denuncia de  pérdida de elementos   presentadas por los orgamismos comunales, actualizandolo permanentemente.  </t>
  </si>
  <si>
    <t>Base de datos</t>
  </si>
  <si>
    <t xml:space="preserve">Realizar seguimiento  a  los reportes  de denuncia por pérdida de elementos en los organismos comunales. </t>
  </si>
  <si>
    <t>Conocer el trámite dado por el Depto Adtivo de Bienes y suministros ante la compañía de seguros que ampara los elementos hurtados o perdidos en los organismos comunales.</t>
  </si>
  <si>
    <t xml:space="preserve">Solicitar   informes de manera  trimestral  al Departamento Administrativo de Bienes y Suministros para conocer el estado de las reclamaciones  presentadas por este Departamento ante la Compañía de Seguros  </t>
  </si>
  <si>
    <t>Social 2</t>
  </si>
  <si>
    <t>BIENES 3</t>
  </si>
  <si>
    <t xml:space="preserve">Certificados de existencia plan anual de adquisiciones municipio 2017. </t>
  </si>
  <si>
    <t xml:space="preserve">Modificaciones al plan anual de adquisiciones no fueron publicadas en la pagina web de la Alcaldía de Armenia </t>
  </si>
  <si>
    <t xml:space="preserve">Incumplimiento del Decreto No. 1082 de 2015. </t>
  </si>
  <si>
    <t xml:space="preserve">Realizar mesa de trabajo con el Depto Adtivo de Bienes  y Suministros , la cual es la encargada de la publicación de las modificaciones del Plan de Adquisiciones de la Alcaldia de Armenia a través de la página web </t>
  </si>
  <si>
    <t xml:space="preserve">Todas las modifcaciones que se realicen en el Plan de Adquisiciones  deben ser publicadas en la página web de la Alcaldía de Armenia. </t>
  </si>
  <si>
    <t xml:space="preserve">Publicar  todas las modificaciones  que autorice el Comité de adquisiciones al  plan en la página web de la Alcaldia de Armenia, evidenciado a través de actas de reunión y pantallazos de publicación.  </t>
  </si>
  <si>
    <t xml:space="preserve">Comité de Adquisiciones cuando surjan la necesidad </t>
  </si>
  <si>
    <t>planeación 4</t>
  </si>
  <si>
    <t>Metas establecidas en el plan de accion 2017 respecto al proyecto aprovechamiento urbanistico adicional.</t>
  </si>
  <si>
    <t>En el seguimiento del plan de acción 2017 se demuestra el cumplimiento porcentual de 3 indicadores y solo se cumplio uno</t>
  </si>
  <si>
    <t>No cumplimiento de las metas relacionadas en el indicador del proyecto de Aprovechamiento urbanistico adicional</t>
  </si>
  <si>
    <t>Constatar dentro del seguimiento del Plan de Acción  que las actividades den cumplimiento a las metas del proyecto</t>
  </si>
  <si>
    <t xml:space="preserve">Que las metas del proyecto se cumplan  a través de lo proyectado en el plan de acción. </t>
  </si>
  <si>
    <t>Realizar la verificación de los indicadores vs actividades desarrolladas para dar cumplimiento en el plan de Acción</t>
  </si>
  <si>
    <t xml:space="preserve">Realizar  mesas de trabajo con  los procesos de Direccionamiento Estrategico  y Ordenamiento Territorial , para  realizar seguimiento   al cumplimiento   de las metas logradas a través del Plan de Acción, docuemtado con control de asitencias, actas de reunión, registro fotograficos </t>
  </si>
  <si>
    <t>4 mesas de trabajo</t>
  </si>
  <si>
    <t>Contratacion mural con recursos del tributo aprovechamiento urbanistico adicional.</t>
  </si>
  <si>
    <t>El rubro por el cual se ejecutó dicho contrato  tiene  destinación especifica.</t>
  </si>
  <si>
    <t>Incumplimiento al Decreto No. 064 de 2013</t>
  </si>
  <si>
    <t xml:space="preserve"> Transferir  los recursos  de Aprovechamiento urbanistico Adicional  a CORPOCULTURA ,  cuando se ejecute una obra de arte. </t>
  </si>
  <si>
    <t xml:space="preserve">Las obras de arte, sean ejecutadas por  CORPOCULTURA </t>
  </si>
  <si>
    <t xml:space="preserve"> Realizar  una mesa de trabajo con Corpocultura  donde  se establezca el sitio ,especificaciones técnicas  y demás aspectos relacionados con la misma,  para la transferencia  de recursos   con destino a la contratación de   obra  de arte, evidenciado a través de actas reunión y  control de asistencias   </t>
  </si>
  <si>
    <t xml:space="preserve">Mesas de trabajo con Corpocultura , cuando se requiera ejejcutar una obra de arte   </t>
  </si>
  <si>
    <t>Tranferencia de recursos de aprovechamiento urbanistico adicional a Corpocultura para construccion de murales</t>
  </si>
  <si>
    <t xml:space="preserve"> Corpocultura no ejecuto todas las obras de arte, con recursos de aprovechamiento urbanistico adicional  en el Municipio de Armenia.</t>
  </si>
  <si>
    <t xml:space="preserve"> Deficiencia en la gestión  de la Admnistración Municipal</t>
  </si>
  <si>
    <t xml:space="preserve">Realizar seguimiento  a Corpocultura de los recursos transferidos para la ejecución de  las de obra de arte  proyectadas en  el  Municipio de Armenia.  </t>
  </si>
  <si>
    <t>Que las  obras de arte realizadas en el Municipio de Armenia,  sean ejecutadas por Corpocultura</t>
  </si>
  <si>
    <t>Solicitar informes de manera trimestral  a Corpocultura de la ejecución de los recursos transferidos para   las obras de arte en el Municipio de Armenia, cuando haya lugar .</t>
  </si>
  <si>
    <t xml:space="preserve"> Informes  de seguimiento </t>
  </si>
  <si>
    <t>47.71</t>
  </si>
  <si>
    <t>0.7</t>
  </si>
  <si>
    <t>27 de abril de 2018</t>
  </si>
  <si>
    <t>Derecho de petición DP-017-0010</t>
  </si>
  <si>
    <t>Bienes 1</t>
  </si>
  <si>
    <t>23 de agosto de 2018</t>
  </si>
  <si>
    <t xml:space="preserve"> Gestion deficiente para manejar, controlar, custodiar los Bienes Muebles - Parque Automotor    </t>
  </si>
  <si>
    <t xml:space="preserve">Falta de Gestión por parte del Depto Adtivo  de Bienes y suministros  para dar de baja a unos vehiculos que se encuentran dentro del inventario que se encuentan en la Plaza Minorista de la Ciudad de Armenia. </t>
  </si>
  <si>
    <t xml:space="preserve">Sanciones disciplinarias y Administrativas </t>
  </si>
  <si>
    <t xml:space="preserve">Presentar ante el   Comité de Bajas los vehiculos  aptos para dar de baja  </t>
  </si>
  <si>
    <t xml:space="preserve">Definir situacion de las bajas del Parque automotor y proceder conforme al Manual de bajas </t>
  </si>
  <si>
    <t xml:space="preserve">  Convocar a Comité para definir las bajas de los vehiculos de propiedad del Municipio de Armenia ( según concepto tecnico dando  cumplimiento al Manual de bajas)   . Soportado mediante  Actas de reunión y control  de  asistencia</t>
  </si>
  <si>
    <t xml:space="preserve"> Reunion del  Comité </t>
  </si>
  <si>
    <t>Económico 2</t>
  </si>
  <si>
    <t>Gestión  deficiente para llevar a cabo la administración de la Plaza Minorista ( Administrativa con incidencia disciplinaria )</t>
  </si>
  <si>
    <t xml:space="preserve"> Las instalaciones de la plaza de mercado minorista hayan sido tomadas tanto por la admón mpal  y  particulares  como zona de parqueo  o bodega  vehiculos o chatarra</t>
  </si>
  <si>
    <t xml:space="preserve"> Falta de gestión de la Secretaria de Desarrrollo Económico  en  la administración de la Plaza Minorista </t>
  </si>
  <si>
    <t xml:space="preserve"> Gestionar  el retiro de los vehículos  del parque automotor de la admón municipal y particulares que se encuentran ubicados en  la plaza minorista </t>
  </si>
  <si>
    <t xml:space="preserve">Retirar  los vehículos de la admón municipal y particulares que se encuentran ubicados en  la plaza minorista </t>
  </si>
  <si>
    <t xml:space="preserve">Realizar mesas de trabajo  con el Depto Adtivo de Bienes y Suministros y la Secretaria de Tránsito y Transporte, con el fin concertar el retiro de los vehiculos en mención , evidenciado mediante acta de reunión y control de asistencias   </t>
  </si>
  <si>
    <t xml:space="preserve"> Mesas de trabajo concertadas </t>
  </si>
  <si>
    <t xml:space="preserve">Efectuar  reuniones con los asesores Jurídico y Administrativa  del despacho para concertar acciones  contundentes para el retiro de los vehículos automotores del municipio  y particulares  en la plaza minorista evidenciad a través de control de asistencias y actas de reunión   </t>
  </si>
  <si>
    <t xml:space="preserve">Reuniones  con los asesores del despacho </t>
  </si>
  <si>
    <t>Derecho de petición DP-017-0076</t>
  </si>
  <si>
    <t>16 de Julio de 2018</t>
  </si>
  <si>
    <t>Falta de planeación  y estudios de mercado</t>
  </si>
  <si>
    <t xml:space="preserve"> Altos costos en la adquisición de  suministros y  sobreestimación  contractual</t>
  </si>
  <si>
    <t xml:space="preserve"> Verificar que en los estudios de mercado para la adquisición de suministros y / o materiales mantenimiento y adecuación en las instituciones Educativas se detallen las especificaciones técnicas requeridas y se incorporen las cotizaciones respectivas.</t>
  </si>
  <si>
    <t>Que los contratos de obras de las Instituciones Educativas cuenten con cotizaciones que permitan comparar  y  seleccionar la mejor opción de costos.</t>
  </si>
  <si>
    <t xml:space="preserve">Efectuar  seguimiento trimestral  del cumplimiento de la realizacion de los estudios de mercado en la adquisición de materiales en los Contratos de obra  y de Suministros, evidenciado  mediante informes y contratos    </t>
  </si>
  <si>
    <t xml:space="preserve">Informes y contratos </t>
  </si>
  <si>
    <t>En el contrato no se descriminan  las intervenciones, ni los valores  que se llevaron a cabo en la ejecución de la obra.</t>
  </si>
  <si>
    <t>Falta de claridad en el costo de las diferentes items a ejecutar que soporten el valor contratado.</t>
  </si>
  <si>
    <t>Descriminar las actividades y/o intervenciones   a realizar en las obras a contratar detallando los costos de cada una de ellas.</t>
  </si>
  <si>
    <t xml:space="preserve">Que los contratos de obra que se ejecuten en la Institucion educativa INEM,  esten relacionadas todas intervenciones que serán ejecutadas con su respectivo  costo. </t>
  </si>
  <si>
    <t xml:space="preserve"> Hacer seguimiento  trimestral  a los contratos de obra , donde se registre  que las intervenciones (items) que se realicen tengan   su correspondiente costo, evidenciado a través de  informe, registro fotográfico.</t>
  </si>
  <si>
    <t>Informes y registros fotográficos</t>
  </si>
  <si>
    <t>Falta de planeación administrativa y contractual</t>
  </si>
  <si>
    <t>Debilidades en la formulación de estudios previos</t>
  </si>
  <si>
    <t xml:space="preserve"> Hacer un diagnóstico de las necesidades requeridas  en la obra a contratar , con el fin evidenciar los soportes de los estudios de mercado  y de las compras  a realizar y efectuar seguimiento al consumo y/o utilización de los elementos adquiridos.  </t>
  </si>
  <si>
    <t xml:space="preserve">Que en el Contrato de Obra o de Suministro, se incluya  en los estudios previos la cantidad  de elementos a comprar y su respectivo costo, así como realizar el control en la utilización de los elementos adquiridos. </t>
  </si>
  <si>
    <t xml:space="preserve">Hacer un seguimiento trimestral a los contratos de obra y de suministro, verificando la inclusión del diagnóstico de la necesidad y que se detalle el consumo de los materiales y suministros  utilizados en la ejecución del contrato y los saldos  sobrantes disponibles , evidenciado a través de informes  y contratos. </t>
  </si>
  <si>
    <t xml:space="preserve">Informes  y contratos  </t>
  </si>
  <si>
    <r>
      <rPr>
        <b/>
        <sz val="9"/>
        <color indexed="8"/>
        <rFont val="Arial;Arial"/>
        <family val="0"/>
      </rPr>
      <t>ELABORACION  PRESUPUESTOS DE OBRAS SIN DESCRIPCION DETALLADA DE ESPECIFICACIONES TÉCNICAS , NI REFERENCIA DE LA BASE UTILIZADA EN CUANTO ANALISIS UNITARIOS</t>
    </r>
    <r>
      <rPr>
        <sz val="9"/>
        <color indexed="8"/>
        <rFont val="Arial;Arial"/>
        <family val="0"/>
      </rPr>
      <t>:
En los contratos de obra suscritos por las Instituciones Educativas, se puede evidenciar que algunas de las descripciones de los ítems no cuentan con las mínimas especificaciones, además no existe un documento que se denomina "especificaciones técnicas" y los precios no están totalmente ajustados a los precios unitarios de la Secretaría de Infraestructura del Municipio de Armenia, de no estar ajustados se debe contar con los análisis unitarios para cada ítem contractual lo que conlleva necesariamente a realizar especificaciones técnicas. Se evidenció que los ítem no cuentan con análisis unitarios.</t>
    </r>
  </si>
  <si>
    <r>
      <rPr>
        <b/>
        <sz val="9"/>
        <color indexed="8"/>
        <rFont val="Arial;Arial"/>
        <family val="0"/>
      </rPr>
      <t xml:space="preserve">ITEMS CANCELADOS SIN VERIFICACION DE SU EJECUCIÓN </t>
    </r>
    <r>
      <rPr>
        <sz val="9"/>
        <color indexed="8"/>
        <rFont val="Arial;Arial"/>
        <family val="0"/>
      </rPr>
      <t xml:space="preserve">
En el Contrato de Obra No. 005 de 2016,  cuyo contratista es el Señor Jose Isaias Ospina Sánchez , valor del contrato $ 10.800.000, plazo de ejecución 10 días, objeto:                                                                        "El contratista se obliga para el contratante  a realizar la ejecución del parque infantil INEM, y recorrido de cubierta casa granja  por el sistema de precios unitarios";  Se concluye lo siguiente que el item denominado " adecuación y reposición parque infantil  su valor esta muy cerca  al valor  que corresponderia  si hubiese adquirido un parque nuevo. El equipo auditor  concluye que el contrato no describe cada una de las intervenciones y que no existe un análisis unitario ni especificaciones técnicas.</t>
    </r>
  </si>
  <si>
    <r>
      <rPr>
        <b/>
        <sz val="9"/>
        <color indexed="8"/>
        <rFont val="Arial;Arial"/>
        <family val="0"/>
      </rPr>
      <t>DESCONOCIMIENTO DE LAS NORMAS ESTABLECIDAS EN LA CONTRATACIÓN ESTATAL</t>
    </r>
    <r>
      <rPr>
        <sz val="9"/>
        <color indexed="8"/>
        <rFont val="Arial;Arial"/>
        <family val="0"/>
      </rPr>
      <t xml:space="preserve"> En el contrato No 009 DE 2017 cuyo objeto es Suministro de materiales y elementos eléctricos necesarios para la realización de mantenimiento, reparación e instalación de las redes eléctricas de la Institución Educativa INEM ( José Celestino Mutis), Valor del contrato: $10.000.000, Contratación: Régimen especial, Plazo: 60 días, se concluye que en el momento de la suscripción no se evidencia en los estudios previos la necesidad concreta que permitiera el cumplimiento de los principios de la contratación como son el de Planeacion, Eficiencia Celeridad y Eficacia, que son bases fundamentales para garantizar un óptimo uso de los recursos públicos. Al igual se evidencia la compra de elementos para reparaciones eléctricas pero esta compra no obedece a una necesidad específica donde se pueda evidenciar el lugar y la cantidad a utilizar(</t>
    </r>
    <r>
      <rPr>
        <b/>
        <sz val="9"/>
        <color indexed="8"/>
        <rFont val="Arial;Arial"/>
        <family val="0"/>
      </rPr>
      <t xml:space="preserve"> Incidencias Administrativa , Disciplinaria  y Fiscal</t>
    </r>
    <r>
      <rPr>
        <sz val="9"/>
        <color indexed="8"/>
        <rFont val="Arial;Arial"/>
        <family val="0"/>
      </rPr>
      <t xml:space="preserve"> )</t>
    </r>
  </si>
  <si>
    <t>Oscar Castellanos Tabares</t>
  </si>
  <si>
    <t>51.86</t>
  </si>
  <si>
    <t>1
32</t>
  </si>
  <si>
    <t>0.3</t>
  </si>
  <si>
    <t>Curaduría Urbana No 2</t>
  </si>
  <si>
    <t>5 de diciembre de 2018</t>
  </si>
  <si>
    <t>Planeación 1</t>
  </si>
  <si>
    <t>Aprobacion de viabilidad de terrenos para ser recibidos como áreas de cesión , sin el cumplimiento de requisitos e inobservancia  de lo establecido en la ley 599 de 2000</t>
  </si>
  <si>
    <t xml:space="preserve">Mediante la aprobación de esta resolución la No 405 de 2015 el Municipio permitió que el constructor le trasladara un problema que era de competencia del constructor al Municipio, Así las cosas NO se está dando cumplimiento al  artículo 57 del decreto 1469  </t>
  </si>
  <si>
    <t>Favorecimiento a terceros en cuanto al traslado de la problemática de carácter social presentado en el lote de Salvador Allende al Municipio.</t>
  </si>
  <si>
    <t xml:space="preserve">Reglamentar el proceso para recibir las áreas de cesión en el Municipio de Armenia, atendiendo las disposiciones Nacionales y lo regulado en el Plan de Ordenamiento Territorial. 
</t>
  </si>
  <si>
    <t xml:space="preserve">Garantizar el cumplimiento de la normativa nacional y el POT en cuanto a las áreas de cesión, brindando así las garantías necesarías en cuanto al desarrollo equilibrado y armonico de la ciudad, donde se articulen todos y cada uno de los factores que componen el desarrollo urbanístico. </t>
  </si>
  <si>
    <t xml:space="preserve">Realizar Mesas de trabajo de manera trimestral  con profesionales intedisciplinarios idoneos adscritos a los Departamentos Administrativos de Planeación y Bienes y Suministro, a fin reglamentar el procedimiento para la entrega de areas de cesion. </t>
  </si>
  <si>
    <t xml:space="preserve">Mesas de trabajo. </t>
  </si>
  <si>
    <t>Se verifica que el documento denominado DP-POT-6899 de fecha 24 de Septiembre del 2018 expedido por el Departamento Administrativo de Planeación se encuentra en la parte de proyectado y elaborado firmado por el contratista, quien estaba desvinculado de la administración municipal desde el día 20 de Septiembre y así consta el
certificado allegado por parte del DAPM.</t>
  </si>
  <si>
    <t xml:space="preserve">Extralimitación de Funciones. </t>
  </si>
  <si>
    <t>configurar una posible
contratación laboral de hecho, lo cual estaría posiblemente vulnerado el
Estatuto general contratación pública de Colombia</t>
  </si>
  <si>
    <t xml:space="preserve">Proyectar Circular en la cual se informe a los contratistas adscritos a la dependencia que una vez finalizado su contrato no podrán realizar ninguna actividad relacionada con el funcionamiento propio de la dependencia, de igual forma todos los oficios asignados deberan ser contestados antes de la finalización del contrato. </t>
  </si>
  <si>
    <t xml:space="preserve">Garantizar el cumplimiento del contrato el cual debe ejecutarse dentro de las fechas pactadas. </t>
  </si>
  <si>
    <t xml:space="preserve">Emitir circulares de manera semestral, es decir, dos al años, para los contratistas donde se socialice que los mismos no podrán realizar ninguna actividad relacionada con el funcionamiento propio de la dependencia, de igual forma todos los oficios asignados deberan ser contestados antes de la finalización del contrato. </t>
  </si>
  <si>
    <t xml:space="preserve">Circulares. </t>
  </si>
  <si>
    <t xml:space="preserve">*Si bien existe el Decreto 064 de 2013 donde se reglamenta la liquidación del  aprovechamiento urbanístico, NO existe por parte del Municipio pronunciamiento alguno sobre los procedimientos a seguir para cuando se hace compensación por medio de realizar y/o ejecutar una obra o se entrega la cesión directa en sitio.
</t>
  </si>
  <si>
    <t xml:space="preserve">Falta de regalemntación de las areas de cesión </t>
  </si>
  <si>
    <t xml:space="preserve">Incumplimiento al Acuerdo Municipal No. 019 de 2009 - Plan de Ordenamiento Territorial. Art. 121. </t>
  </si>
  <si>
    <t xml:space="preserve">Mesas de trabajo de manera trimestraol  con profesionales intedisciplinarios idoneos adscritos a los Departamentos Administrativos de Planeación y Bienes y Suministro, a fin reglamentar el procedimiento para la entrega de areas de cesion. </t>
  </si>
  <si>
    <t>Bienes 2</t>
  </si>
  <si>
    <t>SETTA 3</t>
  </si>
  <si>
    <t xml:space="preserve">Contrato sin lleno de requisitos en etapas del proceso contractual
</t>
  </si>
  <si>
    <t>Falta del cumplimiento de  requisitos en la etapa contractual para el perfeccionamiento y ejecución de procesos contractuales</t>
  </si>
  <si>
    <t>Deficiencia en la ejecución del contrato</t>
  </si>
  <si>
    <t xml:space="preserve">Evaluar todos los procesos de contratación  de tal manera que cada uno de ellos este cumplimiendo con los principio de la contratacion estatal </t>
  </si>
  <si>
    <t>Adoptar las medidas necesarias para mantener durante el desarrollo y ejecución del contrato las condiciones técnicas, económicas y financieras existentes al momento de actuar como contratista o contratante.</t>
  </si>
  <si>
    <t>Hacer seguimiento trimestal por parte del área  júrídica, para  verificar  en todos los contratos del periodo ,esten   acordes  con  las obligaciones del contrato. Evidenciado  a través de  informes del supervisor</t>
  </si>
  <si>
    <t>Componente de Geatión y Resultado- Auditoría Regular vigencia 2017</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</si>
  <si>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</si>
  <si>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</si>
  <si>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</si>
  <si>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</si>
  <si>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</si>
  <si>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</si>
  <si>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</si>
  <si>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Se  generó un Detrimento Patrimonial, toda vez que el funcionario competente del Municipio de Armenia, no hizo ni  tampoco realizó las gestiones administrativas para llevar a término el procedimiento adecuado con el fin de percibir los recursos adeudados por los infractores, con el fin de haber evitado ese gran impacto económico para el Municipio de Armenia.</t>
  </si>
  <si>
    <t xml:space="preserve"> Falta de control y seguimiento a los expedientes- documentos que reposan en el área de archivo</t>
  </si>
  <si>
    <t xml:space="preserve">Iniciar dentro de los términos la ejecución  (proceso de embargo) de las multas por infracciones de Tránsito que cuentan con notificación de mandamiento de pago desde mayo de 2014 y revisar vigencias anteriores con mandamiento de pago que aún no ha vencido el término para continuar con el proceso de cobro coactivo. </t>
  </si>
  <si>
    <t>Que el Proceso de Cobro Coactivo se libre dentro de los términos, asi como su respectiva ejecución, con las acciones pertinentes antes que opere la caducidad.</t>
  </si>
  <si>
    <t xml:space="preserve">  Hacer seguimiento  trimestral por parte del área de cobro coactivo                ( prescripción) y   las inspecciones de Tránsito     (caducidad) , con el fin  de verficar que no haya operado dichas figuras evidenciado mediante  actas</t>
  </si>
  <si>
    <t xml:space="preserve">Posible irregularidad por pérdida de docuentos - Ley de Archivo- Al realizar verificación, revisión y evaluación de procesos de cobro coactivo, se
pudo evidenciar que en algunos expedientes se encontraban documentos que no
hacían parte de ellos, incumpliendo el principio de procedencia de la Ley 594 de
2000
</t>
  </si>
  <si>
    <t xml:space="preserve"> no tiene un control de ingreso y salida de
expedientes, toda vez que al solicitar la información respecto los procesos a
revisar, no se encontraron los comparendos P1656880, P165182, P165181</t>
  </si>
  <si>
    <t>Sanciones legales</t>
  </si>
  <si>
    <t xml:space="preserve">Establecer controles en la entrega y salida de los expedientes y/o  documentos  en medio fisico  por parte del area del archivo,  con el fin de que los expedientes  reposen  la informacion acorde al proceso o la solicitud del ciudadano y/o vehiculos automotores        </t>
  </si>
  <si>
    <t>Que los expedientes  físicos entregados a los funcionarios y/ o contratistas correspondan a las asignadas en el sistema QX Transito y permanezcan debidamente conservados y custodiados en el área de archivo.</t>
  </si>
  <si>
    <t xml:space="preserve"> Radicar las ordenes de comparendos entregadas a los funcionarios o contratistas en el sistema QX TRÁNSITO por parte del área de archivo  y verificar  si corresponde a  las asignadas  por medio del sistema de acuerdo a la necesidad , evidenciado  mediante libro radicador o sistema QXTRANSITO  y  documento visualizado en el sistema interno de la secretaria. y/o firmado por el funcionario o el contratista en caso de ser libro radicador</t>
  </si>
  <si>
    <t>Libro radicador firmado por el funcionario /y /o contratista   y  visualización a traves del  sistema QX TRANSITO</t>
  </si>
  <si>
    <t>TIC 2</t>
  </si>
  <si>
    <t>Durante el primer semestre de la vigencia 2017 no se evidenció soporte técnico a los aplicativos con que cuenta la entidad. Esto evidenciado en que los contratos celebrados por el municipio para la vigencia 2017 rigen a partir del segundo semestre así:
Contratos:
TIC 20170956 Inicio de contrato 2 mayo de 2017
TIC 20171715 Inicio de contrato 21 de junio de 2017
TIC 20171720 Inicio de contrato 21 de junio de 2017
TIC 20172126 Inicio de contrato 8 de agosto de 2017.
poniendo con ello en riesgo la buena operación de los mismos y la no posibilidad de atender contingencias y restablecer los aplicativos</t>
  </si>
  <si>
    <t>Inadecuada planeación en el proceso de contratación de
soporte de los aplicativos.</t>
  </si>
  <si>
    <t xml:space="preserve">Sanciones  Administrativas </t>
  </si>
  <si>
    <t xml:space="preserve"> Realizar los procesos contractuales por parte de la Secretaria TIC  de los aplicativos Misionales antes de finalizar el mes de febrero de cada año</t>
  </si>
  <si>
    <t>Evitar poner en riesgo la adecuada operación de los aplicativos misionales.</t>
  </si>
  <si>
    <t xml:space="preserve"> Con el fin de mitigar los riesgos que puedan presentarse en el transcurso  de la vigencia             se deben elaborar los contratos de los Aplicativos: Finanzas Plus, Impuestos Plus, Recursos Fisicos e Intraweb.</t>
  </si>
  <si>
    <t xml:space="preserve">Contratos Elaborados y Firmados para la vigencia correspondiente de Aplicativos Misionales </t>
  </si>
  <si>
    <t xml:space="preserve">Resultado de la revisión a la página web, se pudo determinar qué: no se cuenta
con la opción “PAGOS EN LÍNEA” no permitiendo con ello a los usuarios un mejor
y más efectivo recaudo, pues los usuarios no requerirán de desplazamiento y
facilitaría a los usuarios de fuera de la ciudad pagar sus impuestos a través de
éstos mecanismos.
</t>
  </si>
  <si>
    <t xml:space="preserve">Demora en la Implementación del Botón pagos en línea para el impuesto predial.
</t>
  </si>
  <si>
    <t>Sanciones  Administrativas</t>
  </si>
  <si>
    <t xml:space="preserve">Agilizar la firma de los convenios con los Bancos </t>
  </si>
  <si>
    <t>Firmar Convenio interadministrativo con banco de Occidente</t>
  </si>
  <si>
    <t>Ajuste convenio con Banco de Occidente</t>
  </si>
  <si>
    <t xml:space="preserve">Convenio Ajustado </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</si>
  <si>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</si>
  <si>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</si>
  <si>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</si>
  <si>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</si>
  <si>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</si>
  <si>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</si>
  <si>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</si>
  <si>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</si>
  <si>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</si>
  <si>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</si>
  <si>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migrar la información registrada en la base de datos excel  al nuevo aplicativo  por parte del funcionario responsable  del  depto Adtivo de Planeación  </t>
  </si>
  <si>
    <t xml:space="preserve">Actualizar la base datos permanentemente  de los contribuyentes  de la publicidad exterior visual, con  el fin de  que la información sea oportuna y confiable     </t>
  </si>
  <si>
    <t xml:space="preserve">Base de datos actualizada </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</si>
  <si>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</si>
  <si>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</si>
  <si>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</si>
  <si>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</si>
  <si>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</si>
  <si>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</si>
  <si>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</si>
  <si>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</si>
  <si>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</si>
  <si>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 xml:space="preserve">Sugerir al Depto Adtivo de Hacienda , la modificación  del Acuerdo municipal No. 017 de  2012, artículos 60  al 73 , con respecto a lo regulado de la publicidad exterior visual </t>
  </si>
  <si>
    <t>Dar  aplicabilidad  a la normatividad vigente con respecto  a la publicidad exterior visual  en el Municipio de Armenia.</t>
  </si>
  <si>
    <t>Realizar mesas de trabajo con el Depto adtivo de hacienda, a fin de exponer la problemática  referente a la publicidad exterior visual , contemplada en el Código de rentas enrutando a la luz  técnica juridica ,mediante actas</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</si>
  <si>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</si>
  <si>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Proyectar borrador  de Decreto Municipal  en relación a la publicidad exterior visual, </t>
  </si>
  <si>
    <t xml:space="preserve">Borrador de Decreto </t>
  </si>
  <si>
    <t>Hacienda 3</t>
  </si>
  <si>
    <t>El municipio no dan respuesta oportuna al peticionario, HALLAZGO que ha quedado evidenciado en informes dados por la oficina de Atención al Ciudadano, en la que solicitan a los despachos informar que medidas tomaran respecto las PQRSD que se encuentran con los términos vencidos</t>
  </si>
  <si>
    <t>Municipio de Armenia no realiza acciones de control para queque las dependencias que deben dar respuestas oportunas a las PQRSD</t>
  </si>
  <si>
    <t>Sanciones disciplinarias a los funcionarios de la entidad, falta de credilidad en la institucion, ineficiencia en los procesos , aumento de las PQRSD.</t>
  </si>
  <si>
    <t xml:space="preserve">Realizar mesas de trabajo  con los operadores , Secretarios de Despacho y Directores de Deptos , donde se socialice  las acciones a tomar  debido al vencimiento de términos en las respuestas a los requerimientos  </t>
  </si>
  <si>
    <t>Respuesta opotuna dentro de los terminos establecidos de la totalidad de los PQRS radicados en la entidad.</t>
  </si>
  <si>
    <t>Socializar  mediante circular  las acciones a emprender  por el incumplimiento enlas respuestas de PQRSD</t>
  </si>
  <si>
    <t>Enviar  informe al Departamento Administrativo de Control Interno Disciplinario  de los PQRSD vencidas que incumpleron el termino de respuesta.</t>
  </si>
  <si>
    <t xml:space="preserve">Hacer seguimiento mensual a los PQRSD que ingresa mediante la plataforma para verificar el incumplimiento, evidenciado a través de informes  </t>
  </si>
  <si>
    <t xml:space="preserve">Informes </t>
  </si>
  <si>
    <t>DAFI 4</t>
  </si>
  <si>
    <t>Planeación 5</t>
  </si>
  <si>
    <t>Bienes 6</t>
  </si>
  <si>
    <t xml:space="preserve">No cuentan con con Documentacion que certifiquen la dotacion que es entregada a cada uno de los vigilantes.    </t>
  </si>
  <si>
    <t>Al requerir tanto al Municipio como a la Empresa contratada no fue suministrado registro de entrega de dotacion conforme a los lineamientos nacionales</t>
  </si>
  <si>
    <t xml:space="preserve">Incumplimiento de las Obligaciones de las Partes, sanciones a las Supervisiones  de los Contratos </t>
  </si>
  <si>
    <t xml:space="preserve">Solicitar  a la Empresa de Vigilancia,  certificacion  del cumplimiento  en la entrega de  dotacion al personal objeto del Contrato de Prestacion de Servicios; de igual forma apoyarnos en el Ministerio de Trabajo </t>
  </si>
  <si>
    <t>Dar cumplimiento de las partes  a las Obligaciones establecidas  en el  Contrato de Prestacion de Servicios</t>
  </si>
  <si>
    <t xml:space="preserve">Solicitar un documento a la Empresa de Vigilancia, en el cual nos certifiquen que han cumplido con la entrega de  dotacion al personal objeto del Contrato de Prestacion de Servicios </t>
  </si>
  <si>
    <t xml:space="preserve">Oficio de solicitud </t>
  </si>
  <si>
    <t>La administración durante la vigencia 2017 suscribió cuatro contratos de seguro bajo la modalidad de mínima cuantía, en ellos se pudo evidenciar que era el mismo objeto contractual y buscaba proteger los mismos bienes,</t>
  </si>
  <si>
    <t>Falta de planeacion adecuada para  la realizacion de contratacion</t>
  </si>
  <si>
    <t xml:space="preserve">Posibles sanciones  </t>
  </si>
  <si>
    <t xml:space="preserve"> Planear y elaborar un cronograma  durante la vigencia para verificar  que  los Contratos cumplan con los terminos establecidos  dentro de los  procesos contractuales </t>
  </si>
  <si>
    <t xml:space="preserve">Dar cumplimiento a la Planeacion Contractual </t>
  </si>
  <si>
    <t xml:space="preserve">Entrega del Cronograma a las diferentes Dependencias de la Admon Municipal </t>
  </si>
  <si>
    <t>Cronograma entregado</t>
  </si>
  <si>
    <t>Dar cumplmiento del Cronograma involucrando las necesidades presentadas por las diferentes dependencias de la administracion municipal</t>
  </si>
  <si>
    <t xml:space="preserve">Cronograma consolidado  </t>
  </si>
  <si>
    <t xml:space="preserve">Realizar seguimiento mensual  por parte del Comité operativo al  cumplimiento del Cronograma, evidenciado  mediante actas  </t>
  </si>
  <si>
    <t xml:space="preserve"> Actas del comité Operativo</t>
  </si>
  <si>
    <t>Educación 7</t>
  </si>
  <si>
    <t xml:space="preserve">Durante las visitas realizadas a los restaurantes escolares se evidenció que las manipuladoras desconocen las especificaciones técnicas del Programa de Desechos Sólidos, por lo cual se incurren en incumplimiento del código de color asignado que menciona el programa al igual que el tipo de separación que se debe realizar, en algunas particularmente no se evidenció zona marcada para la disposición de los desechos. 
Otra de las grandes problemáticas evidenciadas durante las visitas hace referencia a los servicios sanitarios para las personas manipuladoras, puesto que no cuentan con los implementos de aseo necesarios en el área sanitaria. 
Cuatro de las instituciones evaluadas presentan problemas con los tanques de abastecimiento de agua potable
Los vidrios de las ventanas ubicadas en áreas de proceso deben tener protección para evitar contaminación en caso de ruptura”, condiciones que no se ven aplicadas en las instituciones educativas evaluadas, puesto que no tienen malla anti-insecto y aquellas que cuentan con ella se encuentran en mal estado.                                                                                       
Finalmente, en el comedor estudiantil de Fundanza las manipuladoras manifestaron complicaciones con las zonas de almacenamiento, puesto que una de las neveras para almacenar cárnicos y verduras a temperaturas especificas se encuentra dañada, 
</t>
  </si>
  <si>
    <t>Inadecuada Gestión Administrativa</t>
  </si>
  <si>
    <t>Incumplimiento de Lineamientos Técnico Administrativos del Progrma PAE</t>
  </si>
  <si>
    <t>Capacitar a las Manipuladoras del PAE sobre las especificaciones técnicas del programa de desechos solidos.</t>
  </si>
  <si>
    <t>Contar con la informacion necesaria sobre la adecuada disposicion de los residuos solidos.</t>
  </si>
  <si>
    <t xml:space="preserve">Realizar seguimiento a capacitacion sobre saneamiento basico referente a especificaciones técnicas del programa de desechos solidos, evidenciado mediante Control de asistencias, registro fotografico  e informe  . </t>
  </si>
  <si>
    <t xml:space="preserve">Capacitación  programada y  ejecutada </t>
  </si>
  <si>
    <t xml:space="preserve">Implementar lista de chequeo de verificación por parte de las funcionarias adscritas al programa PAE de la adecuada utilización de las canecas donde se disponen los residuos orgánicos y No orgánicos. </t>
  </si>
  <si>
    <t xml:space="preserve">Contar con una adecuada disposición de residuos solidos en los restaurantes escolares </t>
  </si>
  <si>
    <t xml:space="preserve">Efectuar seguimiento  trimestral a la lista  de chequeo  para verificar la utilización de las canecas donde se disponen  residuos  sólidos , evidenciado a través de informes  </t>
  </si>
  <si>
    <t xml:space="preserve"> Informes </t>
  </si>
  <si>
    <t xml:space="preserve"> Incluir dentro de las lista de chequeo  y verificar  por parte  de las funcionarias adscritas  al PAE, que las manipuladoras del programa   cuenten con  implementos necesarios de aseo .</t>
  </si>
  <si>
    <t xml:space="preserve"> Que los restaurantes escolares cuenten con la totalidad de los implementos necesarios  de aseo en los restaurantes escolares para las manipuladoras  adscritas al programa</t>
  </si>
  <si>
    <t xml:space="preserve">Efectuar seguimiento  trimestral a la lista  de chequeo  para la existencia  de los implementos de aseo  en los restaurantes escolares , evidenciado  a  través de informes.  </t>
  </si>
  <si>
    <t>Efectuar  mantenimiento periódico de los tanques de abastecimiento de agua en los restaurantes escolares.</t>
  </si>
  <si>
    <t>Que las Instituciones educativas  realicen mantenimiento periodico de los tanques que suministran el agua a los restaurantes escolares.</t>
  </si>
  <si>
    <t>Verificar   trimestralmente por parte de las funcionarias adscritas al programa PAE, sobre  el mantenimiento periódico de los tanques de abastecimiento de agua en los restaurantes escolares, evidenciado mediante informes .</t>
  </si>
  <si>
    <t>Realizar seguimiento a las Instituciones educativas para verificar  el  cumplimiento de las condiciones especificas de las áreas de elaboración de alimentos en los restaurantes escolares.</t>
  </si>
  <si>
    <t>Que los Restaurantes Escolares cuenten con las condiciones técnicas necesarias en las areas de elaboracion de alimentos</t>
  </si>
  <si>
    <t>Verificar trimestralmente por parte de funcionarias adscritas al programa PAE sobre el cumplimiento  de las condiciones específicas de las áreas de elaboración de alimentos, evidenciado mediante informes, debidamente soportados.</t>
  </si>
  <si>
    <t>Realizar seguimiento a las Instituciones educativas para verificar  el funcionamiento de las neveras y demás implementos de almacenamiento y conservación de alimentos  en los restaurantes escolares.</t>
  </si>
  <si>
    <t>Que los restaurantes escolares cuenten con  las herramientas necesarias para la elaboración y conservación de alimentos.</t>
  </si>
  <si>
    <t>Verificar trimestralmente por parte de funcionarias adscritas al programa PAE sobre el adecuado funcionamiento de las neveras y demás implementos de almacenamiento y conservación de alimentos evidenciado mediante informes, debidamente soportados.</t>
  </si>
  <si>
    <t>Gobierno 8</t>
  </si>
  <si>
    <t>Al realizar la comparación entre la apropiación presupuestal definitiva del rubro de la sobretasa bomberil, vigencias 2014 al 2017, y su respectiva ejecución, se observó una diferencia significativa entre uno y otro. notándose así que no hay una correcta armonización entre las proyecciones de recaudo del rubro sobretasa bomberil y los gastos e inversiones requeridos por el cuerpo oficial de bomberos en cada vigencia.</t>
  </si>
  <si>
    <t>Falta de Planeación y seguimiento de los procesos contractuales que se realizan con los recursos de la sobretasa bomberil.</t>
  </si>
  <si>
    <t>Baja ejecución de los recursos de la sobretasa bomberil, lo que conlleva a la no adquisición de la totalidad de los bienes y servicios requeridos por le COBA</t>
  </si>
  <si>
    <t>Realizar una adeacuada planeación y seguimiento de los procesos  contractuales, de acuerdo a las necesidades requeridas para el funcionamiento del COBA, tieniendo encuenta los tiempos establecidos y las especificaciones requeridas y ajustados a la norma.</t>
  </si>
  <si>
    <t>Que haya coherencia entre las apropiaciones presupuestales y los rubros a ejecutar requerida por el COBA durante la vigencia correspondiente.</t>
  </si>
  <si>
    <t>Reuniones trimestrales para el seguimiento a la armonización entre el recaudo y la ejecución del rubro sobretasa bomberil, evidenciado mediante actas.</t>
  </si>
  <si>
    <t>Número de actas realizadas.</t>
  </si>
  <si>
    <t>Realizar mesas de trabajo con Departamento Administrativo de Bienes y Suministros y Departamento Administrativo Juridico para evaluar la viabilidad de los proyectos para casos específicos según necesidades requeridas por el COBA.</t>
  </si>
  <si>
    <t>Número de actas, control de asistencia y registro fotografico.</t>
  </si>
  <si>
    <t>Hallazgo 1 se incorpora en la Auditoría Componente de Gestión y resultado- Auditoría Regular Vigencia 2017</t>
  </si>
  <si>
    <t>49.57</t>
  </si>
  <si>
    <t>0.2</t>
  </si>
  <si>
    <t>8.1</t>
  </si>
  <si>
    <t>0.4</t>
  </si>
  <si>
    <t>12.7</t>
  </si>
  <si>
    <t>2.4</t>
  </si>
  <si>
    <t>28 de diciembre de 2018</t>
  </si>
  <si>
    <t>EDUCACIÓN 1</t>
  </si>
  <si>
    <t xml:space="preserve">Presunto conflicto de intereses. Administrativo con incidencia disciplinaria. Del estudio y análisis de la contratación realizado en campo en las diferentes Instituciones Educativas durante la vigencia 2017, se logró determinar que en varias de ellas se celebraron contratos de suministro y en algunas se emitieron órdenes de suministro o compra, siendo el contratista la PAPELERÍA Y LITOGRAFÍA LUZ de la sociedad COBALEDA ARISTIZABAL S.A.S., 
</t>
  </si>
  <si>
    <t>Falta de Seguimiento y control</t>
  </si>
  <si>
    <t>Incumplimiento de requisitos legales</t>
  </si>
  <si>
    <t>Adelantar un proceso contractual que contenga el
lleno de requisitos dentro de las etapas precontractual, contractual y pos
contractual.</t>
  </si>
  <si>
    <t>Brindar transparencia en procesos contractuales</t>
  </si>
  <si>
    <t>Efectuar seguimiento  al cumplimiento de las etapas contractuales.  Mediante lista de chequeo.</t>
  </si>
  <si>
    <t>Lista de Chequeo</t>
  </si>
  <si>
    <t>Documento de cobro sin los requisitos mínimos.
Administrativo.
 La Institución Educativa Cuyabra para el pago de la cuenta al proveedor Tecnoprint y según comprobante de egreso # 70 de noviembre 26 de 2017 y sus soportes, orden de compra # 004 presento cuenta de cobro # 056 en un formato que no tiene los requisito de una factura.</t>
  </si>
  <si>
    <t xml:space="preserve">Implementar lista de chequeo de verificación del cumplimiento de requisitos legales en los soportes de pago de contratos suscritos por la Institucion Educativa. </t>
  </si>
  <si>
    <t>Que los soportes de cobro cumplan con los requisitos legales</t>
  </si>
  <si>
    <t>Efectuar seguimiento  al cumplimiento de los requisitos de las facturas que son presentados para efectuar el cobro por parte d elos proveedores. Mediante lista de chequeo.</t>
  </si>
  <si>
    <t>Contrato sin el lleno de requisitos. Administrativo con incidencia, penal.
La Institución Educativa ITI sobre el Contrato de Obra sin # de enero 20 de 2017 con el Contratista Luis Fabián Buriticá Ramírez, CE # 002 de Enero 19 de 2017 por $ 5.231.000 cuyo objeto es la adecuación Sala de Deportes le cancelaron la cuenta con cuenta de cobro de fecha 19 de enero de 2017 y el contrato celebrado el 20 de enero de 2017.</t>
  </si>
  <si>
    <t xml:space="preserve">Contratación indebida y pago sin requisitos. Administrativo
En la Institución Educativa ITI al Señor José Norberto Prado Minotta le realizaron pagos sin factura o cuenta de cobro.
Conclusiones del ente de control Bajo el principio de la buena fe, se acepta la respuesta dada por la Institución Educativa ITI, desestimando la incidencia fiscal, disciplinaria y penal; toda vez que se aportó registro fotográfico por la realización de la obra; no obstante se establece el hallazgo administrativo, toda vez que no aportaron las cuentas de cobro correspondientes.
</t>
  </si>
  <si>
    <t xml:space="preserve">Hagazgo No. 05  Pagos por servicios de fotocopias con un mismo proveedor sin el lleno de requisitos. Administrativo con  incidencia disciplinaria, fiscal, penal. Cuantía $ 13.537.700
La Institución Educativa Ciudadela de Occidente al Proveedor José Silvio Humberto García no le realizaron Contrato de servicios de fotocopiado, ya que fueron varios pagos durante el año 2017, según constan en los Comprobantes de Egreso con sus soportes # 16, 26, 45, 52, 77, 90, 96 y 114 que suman $ 13.537.700 y sin evidencia detallada o relación de la cantidad de fotocopias.
</t>
  </si>
  <si>
    <t xml:space="preserve">Tramite de cuenta con RUT sin fecha. Administrativo
La Institución Educativa Ciudadela Cuyabra y según el Comprobante de Egreso # 29 de junio 7 de 2017 canceló por servicio de mantenimiento $ 250.000 pesos m/cte con sus respectivos soportes a nombre del proveedor Alexander Muñoz, el RUT no tiene fecha para el trámite de la cuenta. </t>
  </si>
  <si>
    <t>Efectuar seguimiento  al cumplimiento de los requisitos de los soportes de los procesos contractuales. Mediante lista de chequeo.</t>
  </si>
  <si>
    <t xml:space="preserve">Comprobante de egreso anulado, no se encuentra en soporte físico. Administrativo
En la Institución Educativa Teresita Montes el Comprobante de Egreso # 103 aparece en el sistema como anulado, pero al revisar los soportes del mes de agosto 29 no está impreso físicamente
</t>
  </si>
  <si>
    <t>Implementar lista de chequeo  al inicio de cada carpeta contable, donde se indique que todos los comprobantes están debidamente impresos, incluídos los anulados y dejando nta de cuales son.</t>
  </si>
  <si>
    <t>Verificar en el sistema cuales son los documentos anulados</t>
  </si>
  <si>
    <t>Efectuar seguimiento a para que todos los documentos contables se encuentren soportados fisicamente.</t>
  </si>
  <si>
    <t xml:space="preserve">Del análisis y estudio adelantado en la IE Cámara Junior de la contratación adelantada en la vigencia 2017, se pudo evidenciar algunas situaciones consistentes en la falta de documentos soportes para la celebración de contratos, documentos contractuales sin firma del Rector, y algunos pagos que se realizaron de manera virtual o por plataforma y que tampoco contaban con la respectiva autorización del Rector.
Se pudo evidenciar que en algunos expedientes contractuales no se encuentran documentos, vulnerando así los principios consagrados en la Ley 594 de 2000 “Por medio de la cual se dicta la Ley General de Archivos y se dictan otras disposiciones”, en el artículo 4° numerales a, b, c, d, f, g, i y j; como también del
artículo 11 “obligatoriedad de conformación de los archivos públicos”.
</t>
  </si>
  <si>
    <t>Realizar capacitacion al Auxiliar administrativo sobre el manejo de archivo.</t>
  </si>
  <si>
    <t>Contar con los conocimientos necesarios para la adecuada administraciòn del archivo.</t>
  </si>
  <si>
    <t>Desarrollar capacitacion sobre ley generarl de archivo y manejo de los docimentos contractuales.</t>
  </si>
  <si>
    <t xml:space="preserve">Informe y listado de asistentes a la capacitacion  </t>
  </si>
  <si>
    <t>Revisar con la lista de chequeo mensualmente la contratación para así corroborar su adecuada utilización.</t>
  </si>
  <si>
    <t>Contar con un adecuado manejo de los documentos contractuales y sus respectivos soportes.</t>
  </si>
  <si>
    <t xml:space="preserve">Velar por el cumplimiento de la lista de chequeo de verificacion de la contratación. </t>
  </si>
  <si>
    <t>Lista de chequeo</t>
  </si>
  <si>
    <t>Delegar por lo menos a dos personas el manejo de la plataforma bancaria.</t>
  </si>
  <si>
    <t>contar con la autorización del rector para que el auxiliar realice movimientos bancarios</t>
  </si>
  <si>
    <t>Manejar entre el rector y el auxiliar de tesorería el portal bancario cada uno con sus respectivos roles y token.</t>
  </si>
  <si>
    <t>Roles definidos en el portal bancario</t>
  </si>
  <si>
    <t xml:space="preserve">Hallazgo No. 9 Incumplimiento Ley anti tramites. Administrativo
Durante la ejecución de la Auditoria se pudo evidenciar que en comparación con las demás instituciones educativas, en la Institución Educativa los Quindos los procedimientos en el manejo de la información de pagos de cuentas es excesivo,
por cuanto hay documentos que no son necesarios como aviso de invitación pública, acta de selección de oferente, valores que corresponden a contratación directa y genera tramites innecesarios, además de que se evidencia que esta
situación es en contravía de la política cero papel que deben aplicar las entidades del estado.
</t>
  </si>
  <si>
    <t>Adelantar un proceso administrativo que contenga los procedimientos necesarios para adelantar el proceso de pagos de cuentas</t>
  </si>
  <si>
    <t>Cumplimiento de politica de Cero Papel y Ley Antitramites</t>
  </si>
  <si>
    <t>Auditoría Modalidad especial Instituciones Educativas Municipio de Armenia vigencia  2017</t>
  </si>
  <si>
    <t>0.1</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</si>
  <si>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</si>
  <si>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</si>
  <si>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</si>
  <si>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 xml:space="preserve">Falta de Mecanismos de Control 
y 
Seguimiento </t>
  </si>
  <si>
    <t xml:space="preserve">Deterioro de las Edificaciones por falta de Responsables
 y
 Posibles sanciones </t>
  </si>
  <si>
    <t xml:space="preserve">Visitas  técnicas a los CDC con personal adscrito a la Secretaría de Infraestructura a fin de diagnosticar  las reparaciones menores para la respectiva entrega al Departamento Administrativo de Bienes y Suministros </t>
  </si>
  <si>
    <t>Mantener en buen estado las instalaciones y  edificaciones destinadas para los Centros de Desarrollo Comunitario C.D.C.</t>
  </si>
  <si>
    <t>Visita Técnica  a cada de los CDC</t>
  </si>
  <si>
    <t xml:space="preserve">Informe de Visitas </t>
  </si>
  <si>
    <t xml:space="preserve">Elaboración por parte de la Secretaria de Infraestructura de un  Cronograma para determinar fechas de  reparaciones de los CDC  </t>
  </si>
  <si>
    <t xml:space="preserve">Reunion Equipo de Trabajo para Elaboracion de cronograma </t>
  </si>
  <si>
    <t xml:space="preserve">Un cronograma </t>
  </si>
  <si>
    <t>Selección de personal adscrito a la Secretaria de Infraestructura , para realizar las  reparaciones y presentacion del informe escrito donde conste  todo lo efectuado  en cada CDC .</t>
  </si>
  <si>
    <t>realizacion de reparaciones  menores que deben ejecutarse   en los CDC.</t>
  </si>
  <si>
    <t xml:space="preserve">Informe Final  con registro fotográfico </t>
  </si>
  <si>
    <t xml:space="preserve">Notificacion  al Departamento Administrativo de Bienes y Suministros para realizar Mesa de Trabajo y concertar fechas , asi como definir el   proceso para la respectiva entrega, conforme al cronograma  </t>
  </si>
  <si>
    <t xml:space="preserve">Elaborar y Enviar Oficio al DABS </t>
  </si>
  <si>
    <t>Oficio</t>
  </si>
  <si>
    <t>Realizar mesa de Trabajo con el Depto Adtivo de Bienes y Suministros.</t>
  </si>
  <si>
    <t xml:space="preserve">Reuninó de concertación </t>
  </si>
  <si>
    <t xml:space="preserve">Acta de Reunion </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</si>
  <si>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</si>
  <si>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</si>
  <si>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</si>
  <si>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</si>
  <si>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</si>
  <si>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Acta de Reunión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</si>
  <si>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</si>
  <si>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</si>
  <si>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</si>
  <si>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t>Denuncia Ciudadana DP-018-0029 y DP -018-0105</t>
  </si>
  <si>
    <t xml:space="preserve">Gestion deficiente para garantizar la administracion ,  manejo y Supervision de los bienes muebles del Municipio  </t>
  </si>
  <si>
    <t>El Departamento Adminsitrativo de Bienes y Suministros a la fecha no ha restituido el bien  entregado a la Junta de Accion Comunal dl Barrio Ciudad Dorada a pesar de haberse terminado el tiempo de duracion del Comodato , igualmente no ejercio la debida Supervision del bien.</t>
  </si>
  <si>
    <t xml:space="preserve">incumplimiento de la Ley 1474 de 2014 </t>
  </si>
  <si>
    <t>Implementar por parte del supervisor las fechas de terminación de los contratos de comodato y enviar oficios a los usuarios del comodato de su respectivo vencimiento</t>
  </si>
  <si>
    <t>Tener una base de datos y/o inventario actualizada de los Comodatos que se les dará continuidad  y cuales se restituiran</t>
  </si>
  <si>
    <t>obtener un  inventario actualizado de comodatos a renovarse o a restituirse</t>
  </si>
  <si>
    <t>inventario actualizado</t>
  </si>
  <si>
    <t>Notificar por parte de los usuarios del comodato al supervisor y al  Departamento Administrativo de Bienes y Suministros la continuidad o no del comodato.</t>
  </si>
  <si>
    <t xml:space="preserve">Dar a conocer a la Direccion del DABS  los contratos de Comodatos proximos a vencer, a fin de realizar las respectivas actuaciones juridicas </t>
  </si>
  <si>
    <t>si el comodatario manifiesta mediante oficio interes de SI  continuar con el comodato , se debera procedera a realizar  las respectivas actuaciones juridicas</t>
  </si>
  <si>
    <t>oficio de continuidad</t>
  </si>
  <si>
    <t>si el comodatario manifiesta  interes de NO continuar con el comodato se procedera a realizar la respectiva visita y restituir el bien inmueble</t>
  </si>
  <si>
    <t>oficio de no continuidad y visita de restitución</t>
  </si>
  <si>
    <t>22 de marzo de 2019</t>
  </si>
  <si>
    <t>29 de marzo de  2019</t>
  </si>
  <si>
    <t>BIENES E INFRA 1</t>
  </si>
  <si>
    <t>3.57</t>
  </si>
  <si>
    <t>0.43</t>
  </si>
  <si>
    <t>11.43</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</si>
</sst>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dd/yyyy"/>
    <numFmt numFmtId="165" formatCode="d&quot; de &quot;mmm&quot; de &quot;yy"/>
    <numFmt numFmtId="166" formatCode="dd/mm/yyyy"/>
    <numFmt numFmtId="167" formatCode="dd/mm/yy"/>
    <numFmt numFmtId="168" formatCode="0;[Red]0"/>
    <numFmt numFmtId="169" formatCode="d\-mmm\-yy;@"/>
    <numFmt numFmtId="170" formatCode="dd\-mmm\-yy"/>
    <numFmt numFmtId="171" formatCode="0.0;[Red]\-0.0"/>
    <numFmt numFmtId="172" formatCode="0.00;[Red]\-0.00"/>
    <numFmt numFmtId="173" formatCode="yyyy\-mm\-dd"/>
    <numFmt numFmtId="174" formatCode="0;[Red]\-0"/>
    <numFmt numFmtId="175" formatCode="&quot;$ &quot;#,##0\ ;[Red]&quot;($ &quot;#,##0\)"/>
    <numFmt numFmtId="176" formatCode="* #,##0.00\ ;* \(#,##0.00\);* \-#\ ;@\ "/>
    <numFmt numFmtId="177" formatCode="d/mm/yyyy;@"/>
    <numFmt numFmtId="178" formatCode="0.0"/>
    <numFmt numFmtId="179" formatCode="#,##0;&quot;-&quot;#,##0"/>
    <numFmt numFmtId="180" formatCode="dd/mm/yyyy;@"/>
    <numFmt numFmtId="181" formatCode="_(* #,##0.00_);_(* \(#,##0.00\);_(* &quot;-&quot;??_);_(@_)"/>
  </numFmts>
  <fonts count="80">
    <font>
      <sz val="10"/>
      <name val="Arial"/>
      <family val="2"/>
    </font>
    <font>
      <sz val="11"/>
      <color indexed="8"/>
      <name val="Calibri"/>
      <family val="2"/>
    </font>
    <font>
      <sz val="10"/>
      <name val="Calibri"/>
      <family val="2"/>
    </font>
    <font>
      <b/>
      <sz val="12"/>
      <name val="Calibri"/>
      <family val="2"/>
    </font>
    <font>
      <sz val="11"/>
      <name val="Calibri"/>
      <family val="2"/>
    </font>
    <font>
      <b/>
      <sz val="11"/>
      <name val="Calibri"/>
      <family val="2"/>
    </font>
    <font>
      <b/>
      <sz val="9"/>
      <name val="Arial"/>
      <family val="2"/>
    </font>
    <font>
      <b/>
      <sz val="10"/>
      <name val="Calibri"/>
      <family val="2"/>
    </font>
    <font>
      <sz val="8"/>
      <name val="Calibri"/>
      <family val="2"/>
    </font>
    <font>
      <b/>
      <sz val="10"/>
      <color indexed="8"/>
      <name val="Calibri"/>
      <family val="2"/>
    </font>
    <font>
      <sz val="8"/>
      <name val="Arial"/>
      <family val="2"/>
    </font>
    <font>
      <b/>
      <sz val="10"/>
      <name val="Arial"/>
      <family val="2"/>
    </font>
    <font>
      <b/>
      <sz val="9"/>
      <name val="Calibri"/>
      <family val="2"/>
    </font>
    <font>
      <sz val="12"/>
      <name val="Arial"/>
      <family val="2"/>
    </font>
    <font>
      <sz val="9"/>
      <name val="Arial"/>
      <family val="2"/>
    </font>
    <font>
      <sz val="10"/>
      <color indexed="8"/>
      <name val="Arial"/>
      <family val="2"/>
    </font>
    <font>
      <sz val="11"/>
      <name val="Arial"/>
      <family val="2"/>
    </font>
    <font>
      <b/>
      <sz val="11"/>
      <name val="Arial"/>
      <family val="2"/>
    </font>
    <font>
      <sz val="14"/>
      <name val="Arial"/>
      <family val="2"/>
    </font>
    <font>
      <sz val="14"/>
      <color indexed="8"/>
      <name val="Arial"/>
      <family val="2"/>
    </font>
    <font>
      <sz val="14"/>
      <color indexed="40"/>
      <name val="Arial"/>
      <family val="2"/>
    </font>
    <font>
      <sz val="9"/>
      <name val="Arial Black"/>
      <family val="2"/>
    </font>
    <font>
      <sz val="12"/>
      <name val="Arial Black"/>
      <family val="0"/>
    </font>
    <font>
      <b/>
      <sz val="12"/>
      <name val="Arial"/>
      <family val="2"/>
    </font>
    <font>
      <sz val="12"/>
      <name val="Calibri"/>
      <family val="2"/>
    </font>
    <font>
      <sz val="10"/>
      <name val="Arial Black"/>
      <family val="2"/>
    </font>
    <font>
      <sz val="10"/>
      <color indexed="8"/>
      <name val="Arial;Arial"/>
      <family val="2"/>
    </font>
    <font>
      <b/>
      <sz val="10"/>
      <color indexed="8"/>
      <name val="Arial;Arial"/>
      <family val="0"/>
    </font>
    <font>
      <b/>
      <sz val="8"/>
      <color indexed="8"/>
      <name val="Times New Roman"/>
      <family val="1"/>
    </font>
    <font>
      <sz val="8"/>
      <color indexed="8"/>
      <name val="Times New Roman"/>
      <family val="1"/>
    </font>
    <font>
      <b/>
      <sz val="12"/>
      <color indexed="8"/>
      <name val="Arial"/>
      <family val="2"/>
    </font>
    <font>
      <sz val="9"/>
      <color indexed="8"/>
      <name val="Arial;Arial"/>
      <family val="0"/>
    </font>
    <font>
      <b/>
      <sz val="9"/>
      <color indexed="8"/>
      <name val="Arial;Arial"/>
      <family val="0"/>
    </font>
    <font>
      <sz val="11"/>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0"/>
      <color rgb="FF000000"/>
      <name val="Arial1"/>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9"/>
      <color rgb="FF000000"/>
      <name val="Arial"/>
      <family val="2"/>
    </font>
    <font>
      <b/>
      <sz val="9"/>
      <color rgb="FF000000"/>
      <name val="Arial"/>
      <family val="2"/>
    </font>
    <font>
      <sz val="11"/>
      <color theme="1"/>
      <name val="Arial"/>
      <family val="2"/>
    </font>
    <font>
      <sz val="11"/>
      <color rgb="FF000000"/>
      <name val="Arial"/>
      <family val="2"/>
    </font>
    <font>
      <sz val="10"/>
      <color theme="1"/>
      <name val="Arial Black"/>
      <family val="2"/>
    </font>
    <font>
      <sz val="10"/>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19"/>
        <bgColor indexed="64"/>
      </patternFill>
    </fill>
    <fill>
      <patternFill patternType="solid">
        <fgColor indexed="45"/>
        <bgColor indexed="64"/>
      </patternFill>
    </fill>
    <fill>
      <patternFill patternType="solid">
        <fgColor indexed="9"/>
        <bgColor indexed="64"/>
      </patternFill>
    </fill>
    <fill>
      <patternFill patternType="solid">
        <fgColor indexed="57"/>
        <bgColor indexed="64"/>
      </patternFill>
    </fill>
    <fill>
      <patternFill patternType="solid">
        <fgColor rgb="FF00B05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00B050"/>
        <bgColor indexed="64"/>
      </patternFill>
    </fill>
    <fill>
      <patternFill patternType="solid">
        <fgColor indexed="24"/>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color indexed="63"/>
      </left>
      <right style="medium">
        <color indexed="8"/>
      </right>
      <top>
        <color indexed="63"/>
      </top>
      <bottom style="medium">
        <color indexed="8"/>
      </bottom>
    </border>
    <border>
      <left/>
      <right style="thin"/>
      <top style="thin"/>
      <bottom style="thin"/>
    </border>
    <border>
      <left>
        <color indexed="63"/>
      </left>
      <right style="medium">
        <color indexed="8"/>
      </right>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top>
        <color indexed="63"/>
      </top>
      <bottom style="thin"/>
    </border>
    <border>
      <left>
        <color indexed="63"/>
      </left>
      <right style="thin">
        <color indexed="8"/>
      </right>
      <top>
        <color indexed="63"/>
      </top>
      <bottom>
        <color indexed="63"/>
      </bottom>
    </border>
    <border>
      <left style="thin">
        <color indexed="8"/>
      </left>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thin"/>
      <right style="thin"/>
      <top>
        <color indexed="63"/>
      </top>
      <bottom>
        <color indexed="63"/>
      </bottom>
    </border>
    <border>
      <left style="medium"/>
      <right style="thin"/>
      <top>
        <color indexed="63"/>
      </top>
      <bottom>
        <color indexed="63"/>
      </bottom>
    </border>
    <border>
      <left style="thin"/>
      <right style="thin"/>
      <top style="medium"/>
      <bottom>
        <color indexed="63"/>
      </bottom>
    </border>
    <border>
      <left style="medium"/>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medium"/>
      <right style="thin"/>
      <top style="thin"/>
      <bottom/>
    </border>
    <border>
      <left style="medium">
        <color indexed="8"/>
      </left>
      <right style="medium">
        <color indexed="8"/>
      </right>
      <top>
        <color indexed="63"/>
      </top>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style="medium">
        <color indexed="8"/>
      </bottom>
    </border>
    <border>
      <left/>
      <right style="thin"/>
      <top style="thin"/>
      <bottom/>
    </border>
    <border>
      <left/>
      <right style="thin"/>
      <top/>
      <bottom style="thin"/>
    </border>
    <border>
      <left/>
      <right style="thin"/>
      <top/>
      <bottom/>
    </border>
    <border>
      <left style="medium"/>
      <right style="thin"/>
      <top style="thin"/>
      <bottom style="medium"/>
    </border>
    <border>
      <left style="medium">
        <color indexed="8"/>
      </left>
      <right style="medium">
        <color indexed="8"/>
      </right>
      <top style="medium">
        <color indexed="8"/>
      </top>
      <bottom style="thin"/>
    </border>
    <border>
      <left style="medium">
        <color indexed="8"/>
      </left>
      <right>
        <color indexed="63"/>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right style="medium">
        <color indexed="8"/>
      </right>
      <top style="medium">
        <color indexed="8"/>
      </top>
      <bottom>
        <color indexed="63"/>
      </bottom>
    </border>
    <border>
      <left style="thin"/>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9" fontId="64" fillId="0" borderId="0">
      <alignment/>
      <protection/>
    </xf>
    <xf numFmtId="0" fontId="65" fillId="30" borderId="0" applyNumberFormat="0" applyBorder="0" applyAlignment="0" applyProtection="0"/>
    <xf numFmtId="17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6" fillId="31" borderId="0" applyNumberFormat="0" applyBorder="0" applyAlignment="0" applyProtection="0"/>
    <xf numFmtId="0" fontId="1" fillId="0" borderId="0">
      <alignment/>
      <protection/>
    </xf>
    <xf numFmtId="0" fontId="0" fillId="0" borderId="0">
      <alignment/>
      <protection/>
    </xf>
    <xf numFmtId="0" fontId="55" fillId="0" borderId="0">
      <alignment/>
      <protection/>
    </xf>
    <xf numFmtId="0" fontId="0" fillId="32" borderId="5" applyNumberFormat="0" applyFont="0" applyAlignment="0" applyProtection="0"/>
    <xf numFmtId="9" fontId="2" fillId="0" borderId="0">
      <alignment/>
      <protection/>
    </xf>
    <xf numFmtId="9" fontId="0" fillId="0" borderId="0" applyFill="0" applyBorder="0" applyAlignment="0" applyProtection="0"/>
    <xf numFmtId="9" fontId="55" fillId="0" borderId="0" applyFont="0" applyFill="0" applyBorder="0" applyAlignment="0" applyProtection="0"/>
    <xf numFmtId="0" fontId="67" fillId="21" borderId="6" applyNumberFormat="0" applyAlignment="0" applyProtection="0"/>
    <xf numFmtId="9" fontId="2"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698">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horizontal="left" wrapText="1"/>
    </xf>
    <xf numFmtId="0" fontId="0" fillId="0" borderId="0" xfId="0" applyAlignment="1">
      <alignment/>
    </xf>
    <xf numFmtId="165" fontId="5" fillId="0" borderId="0" xfId="0" applyNumberFormat="1" applyFont="1" applyBorder="1" applyAlignment="1">
      <alignment horizont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33" borderId="0" xfId="0" applyFont="1" applyFill="1" applyBorder="1" applyAlignment="1">
      <alignment/>
    </xf>
    <xf numFmtId="0" fontId="0" fillId="33" borderId="0" xfId="0" applyFill="1" applyAlignment="1">
      <alignment/>
    </xf>
    <xf numFmtId="0" fontId="4" fillId="33" borderId="0" xfId="0" applyFont="1" applyFill="1" applyBorder="1" applyAlignment="1">
      <alignment/>
    </xf>
    <xf numFmtId="0" fontId="4" fillId="0" borderId="0" xfId="0" applyFont="1" applyBorder="1" applyAlignment="1">
      <alignment/>
    </xf>
    <xf numFmtId="0" fontId="5" fillId="33" borderId="0" xfId="0" applyFont="1" applyFill="1" applyBorder="1" applyAlignment="1">
      <alignment horizontal="center" wrapText="1"/>
    </xf>
    <xf numFmtId="0" fontId="0" fillId="33" borderId="0" xfId="0" applyFill="1" applyAlignment="1">
      <alignment/>
    </xf>
    <xf numFmtId="0" fontId="9" fillId="34" borderId="12" xfId="0" applyFont="1" applyFill="1" applyBorder="1" applyAlignment="1">
      <alignment/>
    </xf>
    <xf numFmtId="0" fontId="9" fillId="35" borderId="12" xfId="0" applyFont="1" applyFill="1" applyBorder="1" applyAlignment="1">
      <alignment horizontal="left"/>
    </xf>
    <xf numFmtId="0" fontId="9" fillId="0" borderId="12" xfId="0" applyFont="1" applyBorder="1" applyAlignment="1">
      <alignment/>
    </xf>
    <xf numFmtId="0" fontId="7" fillId="0" borderId="0" xfId="0" applyFont="1" applyFill="1" applyBorder="1" applyAlignment="1">
      <alignment horizontal="center" vertical="center" wrapText="1"/>
    </xf>
    <xf numFmtId="0" fontId="2" fillId="0" borderId="13" xfId="61" applyNumberFormat="1" applyBorder="1" applyAlignment="1">
      <alignment horizontal="center" vertical="center" wrapText="1"/>
      <protection/>
    </xf>
    <xf numFmtId="0" fontId="10" fillId="0" borderId="13" xfId="61" applyNumberFormat="1" applyFont="1" applyBorder="1" applyAlignment="1">
      <alignment horizontal="center" vertical="center" wrapText="1"/>
      <protection/>
    </xf>
    <xf numFmtId="166" fontId="10" fillId="0" borderId="13" xfId="61" applyNumberFormat="1" applyFont="1" applyBorder="1" applyAlignment="1">
      <alignment horizontal="center" vertical="center" wrapText="1"/>
      <protection/>
    </xf>
    <xf numFmtId="168" fontId="2" fillId="36" borderId="13" xfId="61" applyNumberFormat="1" applyFont="1" applyFill="1" applyBorder="1" applyAlignment="1">
      <alignment horizontal="center" vertical="center"/>
      <protection/>
    </xf>
    <xf numFmtId="9" fontId="2" fillId="36" borderId="13" xfId="61" applyFont="1" applyFill="1" applyBorder="1" applyAlignment="1">
      <alignment horizontal="center" vertical="center"/>
      <protection/>
    </xf>
    <xf numFmtId="1" fontId="2" fillId="36" borderId="13" xfId="61" applyNumberFormat="1" applyFont="1" applyFill="1" applyBorder="1" applyAlignment="1">
      <alignment horizontal="center" vertical="center"/>
      <protection/>
    </xf>
    <xf numFmtId="0" fontId="2" fillId="0" borderId="13" xfId="61" applyNumberFormat="1" applyBorder="1" applyAlignment="1">
      <alignment horizontal="center" vertical="center"/>
      <protection/>
    </xf>
    <xf numFmtId="0" fontId="2" fillId="0" borderId="13" xfId="61" applyNumberFormat="1" applyBorder="1" applyAlignment="1">
      <alignment horizontal="center"/>
      <protection/>
    </xf>
    <xf numFmtId="167" fontId="0" fillId="0" borderId="0" xfId="0" applyNumberFormat="1" applyAlignment="1">
      <alignment horizontal="center" vertical="center" wrapText="1"/>
    </xf>
    <xf numFmtId="0" fontId="7" fillId="37" borderId="14" xfId="61" applyNumberFormat="1" applyFont="1" applyFill="1" applyBorder="1" applyAlignment="1">
      <alignment horizontal="left" vertical="center" wrapText="1"/>
      <protection/>
    </xf>
    <xf numFmtId="0" fontId="11" fillId="37" borderId="14" xfId="61" applyNumberFormat="1" applyFont="1" applyFill="1" applyBorder="1" applyAlignment="1">
      <alignment horizontal="left" vertical="center" wrapText="1"/>
      <protection/>
    </xf>
    <xf numFmtId="2" fontId="2" fillId="38" borderId="14" xfId="61" applyNumberFormat="1" applyFill="1" applyBorder="1">
      <alignment/>
      <protection/>
    </xf>
    <xf numFmtId="0" fontId="2" fillId="0" borderId="14" xfId="61" applyNumberFormat="1" applyBorder="1">
      <alignment/>
      <protection/>
    </xf>
    <xf numFmtId="0" fontId="2" fillId="0" borderId="13" xfId="61" applyNumberFormat="1" applyFont="1" applyBorder="1" applyAlignment="1">
      <alignment horizontal="center" vertical="center" wrapText="1"/>
      <protection/>
    </xf>
    <xf numFmtId="0" fontId="2" fillId="38" borderId="0" xfId="61" applyNumberFormat="1" applyFill="1">
      <alignment/>
      <protection/>
    </xf>
    <xf numFmtId="0" fontId="2" fillId="0" borderId="0" xfId="61" applyNumberFormat="1">
      <alignment/>
      <protection/>
    </xf>
    <xf numFmtId="0" fontId="2" fillId="0" borderId="0" xfId="61" applyNumberFormat="1" applyBorder="1" applyAlignment="1">
      <alignment horizontal="center"/>
      <protection/>
    </xf>
    <xf numFmtId="0" fontId="12" fillId="0" borderId="13" xfId="61" applyNumberFormat="1" applyFont="1" applyBorder="1" applyAlignment="1">
      <alignment horizontal="center"/>
      <protection/>
    </xf>
    <xf numFmtId="1" fontId="2" fillId="0" borderId="15" xfId="61" applyNumberFormat="1" applyBorder="1">
      <alignment/>
      <protection/>
    </xf>
    <xf numFmtId="0" fontId="2" fillId="0" borderId="10" xfId="61" applyNumberFormat="1" applyFont="1" applyBorder="1" applyAlignment="1">
      <alignment horizontal="left" vertical="center"/>
      <protection/>
    </xf>
    <xf numFmtId="168" fontId="2" fillId="0" borderId="11" xfId="61" applyNumberFormat="1" applyBorder="1">
      <alignment/>
      <protection/>
    </xf>
    <xf numFmtId="0" fontId="2" fillId="0" borderId="13" xfId="61" applyNumberFormat="1" applyFont="1" applyBorder="1" applyAlignment="1">
      <alignment horizontal="left" vertical="center"/>
      <protection/>
    </xf>
    <xf numFmtId="10" fontId="2" fillId="0" borderId="13" xfId="61" applyNumberFormat="1" applyBorder="1">
      <alignment/>
      <protection/>
    </xf>
    <xf numFmtId="0" fontId="1" fillId="0" borderId="0" xfId="0" applyFont="1" applyBorder="1" applyAlignment="1">
      <alignment horizontal="center" wrapText="1"/>
    </xf>
    <xf numFmtId="0" fontId="1" fillId="0" borderId="0" xfId="0" applyFont="1" applyBorder="1" applyAlignment="1">
      <alignment/>
    </xf>
    <xf numFmtId="0" fontId="7" fillId="0" borderId="0" xfId="0" applyFont="1" applyBorder="1" applyAlignment="1">
      <alignment horizontal="center"/>
    </xf>
    <xf numFmtId="0" fontId="2" fillId="0" borderId="0" xfId="61" applyNumberFormat="1" applyBorder="1" applyAlignment="1">
      <alignment horizontal="center" vertical="center" wrapText="1"/>
      <protection/>
    </xf>
    <xf numFmtId="0" fontId="2" fillId="0" borderId="0" xfId="61" applyNumberFormat="1" applyBorder="1" applyAlignment="1">
      <alignment horizontal="left" vertical="center"/>
      <protection/>
    </xf>
    <xf numFmtId="0" fontId="12" fillId="0" borderId="0" xfId="61" applyNumberFormat="1" applyFont="1" applyBorder="1" applyAlignment="1">
      <alignment horizontal="center"/>
      <protection/>
    </xf>
    <xf numFmtId="10" fontId="2" fillId="0" borderId="0" xfId="61" applyNumberFormat="1" applyBorder="1">
      <alignment/>
      <protection/>
    </xf>
    <xf numFmtId="168" fontId="2" fillId="36" borderId="13" xfId="61" applyNumberFormat="1" applyFill="1" applyBorder="1" applyAlignment="1">
      <alignment horizontal="center" vertical="center"/>
      <protection/>
    </xf>
    <xf numFmtId="0" fontId="5" fillId="33" borderId="0" xfId="61" applyNumberFormat="1" applyFont="1" applyFill="1" applyBorder="1" applyAlignment="1">
      <alignment/>
      <protection/>
    </xf>
    <xf numFmtId="0" fontId="2" fillId="33" borderId="0" xfId="61" applyNumberFormat="1" applyFill="1">
      <alignment/>
      <protection/>
    </xf>
    <xf numFmtId="0" fontId="3" fillId="0" borderId="0" xfId="0" applyFont="1" applyBorder="1" applyAlignment="1">
      <alignment horizontal="center" vertical="center"/>
    </xf>
    <xf numFmtId="0" fontId="4" fillId="33" borderId="0" xfId="61" applyNumberFormat="1" applyFont="1" applyFill="1" applyBorder="1" applyAlignment="1">
      <alignment/>
      <protection/>
    </xf>
    <xf numFmtId="0" fontId="4" fillId="0" borderId="0" xfId="61" applyNumberFormat="1" applyFont="1" applyBorder="1" applyAlignment="1">
      <alignment/>
      <protection/>
    </xf>
    <xf numFmtId="0" fontId="7" fillId="33" borderId="0" xfId="61" applyNumberFormat="1" applyFont="1" applyFill="1" applyAlignment="1">
      <alignment horizontal="left" vertical="top"/>
      <protection/>
    </xf>
    <xf numFmtId="0" fontId="2" fillId="0" borderId="0" xfId="61" applyNumberFormat="1" applyAlignment="1">
      <alignment/>
      <protection/>
    </xf>
    <xf numFmtId="0" fontId="5" fillId="0" borderId="0" xfId="61" applyNumberFormat="1" applyFont="1" applyBorder="1" applyAlignment="1">
      <alignment horizontal="left" wrapText="1"/>
      <protection/>
    </xf>
    <xf numFmtId="165" fontId="5" fillId="0" borderId="0" xfId="61" applyNumberFormat="1" applyFont="1" applyBorder="1" applyAlignment="1">
      <alignment horizontal="center" wrapText="1"/>
      <protection/>
    </xf>
    <xf numFmtId="0" fontId="0" fillId="0" borderId="16" xfId="0" applyFont="1" applyBorder="1" applyAlignment="1">
      <alignment horizontal="center" vertical="center" wrapText="1"/>
    </xf>
    <xf numFmtId="171" fontId="2" fillId="39" borderId="13" xfId="61" applyNumberFormat="1" applyFont="1" applyFill="1" applyBorder="1" applyAlignment="1">
      <alignment horizontal="center" vertical="center"/>
      <protection/>
    </xf>
    <xf numFmtId="9" fontId="2" fillId="39" borderId="13" xfId="61" applyFont="1" applyFill="1" applyBorder="1" applyAlignment="1">
      <alignment horizontal="center" vertical="center"/>
      <protection/>
    </xf>
    <xf numFmtId="1" fontId="2" fillId="39" borderId="13" xfId="61" applyNumberFormat="1" applyFont="1" applyFill="1" applyBorder="1" applyAlignment="1">
      <alignment horizontal="center" vertical="center"/>
      <protection/>
    </xf>
    <xf numFmtId="0" fontId="2" fillId="0" borderId="13" xfId="61" applyNumberFormat="1" applyBorder="1">
      <alignment/>
      <protection/>
    </xf>
    <xf numFmtId="0" fontId="0" fillId="0" borderId="16" xfId="0" applyFont="1" applyFill="1" applyBorder="1" applyAlignment="1">
      <alignment horizontal="center" vertical="center" wrapText="1"/>
    </xf>
    <xf numFmtId="0" fontId="0" fillId="0" borderId="16" xfId="0" applyFont="1" applyFill="1" applyBorder="1" applyAlignment="1">
      <alignment vertical="center" wrapText="1"/>
    </xf>
    <xf numFmtId="0" fontId="2" fillId="39" borderId="13" xfId="61" applyNumberFormat="1" applyFont="1" applyFill="1" applyBorder="1" applyAlignment="1">
      <alignment horizontal="center" vertical="center" wrapText="1"/>
      <protection/>
    </xf>
    <xf numFmtId="9" fontId="2" fillId="39" borderId="13" xfId="61" applyNumberFormat="1" applyFont="1" applyFill="1" applyBorder="1" applyAlignment="1">
      <alignment horizontal="center" vertical="center" wrapText="1"/>
      <protection/>
    </xf>
    <xf numFmtId="0" fontId="14" fillId="0" borderId="16" xfId="0" applyFont="1" applyFill="1" applyBorder="1" applyAlignment="1">
      <alignment horizontal="center" vertical="center" wrapText="1"/>
    </xf>
    <xf numFmtId="166" fontId="0" fillId="0" borderId="16" xfId="0" applyNumberFormat="1" applyFont="1" applyBorder="1" applyAlignment="1">
      <alignment horizontal="center" vertical="center" wrapText="1"/>
    </xf>
    <xf numFmtId="2" fontId="0" fillId="0" borderId="16" xfId="0" applyNumberFormat="1" applyFill="1" applyBorder="1" applyAlignment="1">
      <alignment horizontal="center" vertical="center"/>
    </xf>
    <xf numFmtId="172" fontId="2" fillId="39" borderId="13" xfId="61" applyNumberFormat="1" applyFont="1" applyFill="1" applyBorder="1" applyAlignment="1">
      <alignment horizontal="center" vertical="center"/>
      <protection/>
    </xf>
    <xf numFmtId="0" fontId="14"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38"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3" fontId="13" fillId="0" borderId="16" xfId="0" applyNumberFormat="1" applyFont="1" applyBorder="1" applyAlignment="1">
      <alignment vertical="center" wrapText="1"/>
    </xf>
    <xf numFmtId="173" fontId="13" fillId="38" borderId="16" xfId="0" applyNumberFormat="1" applyFont="1" applyFill="1" applyBorder="1" applyAlignment="1">
      <alignment vertical="center" wrapText="1"/>
    </xf>
    <xf numFmtId="1" fontId="14" fillId="39" borderId="16"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11" fillId="0" borderId="17" xfId="0" applyFont="1" applyBorder="1" applyAlignment="1">
      <alignment horizontal="center" vertical="center" wrapText="1"/>
    </xf>
    <xf numFmtId="169" fontId="0" fillId="0" borderId="17" xfId="0" applyNumberFormat="1" applyFont="1" applyBorder="1" applyAlignment="1">
      <alignment horizontal="center" vertical="center" wrapText="1"/>
    </xf>
    <xf numFmtId="15" fontId="0" fillId="0" borderId="17" xfId="0" applyNumberFormat="1" applyFont="1" applyBorder="1" applyAlignment="1">
      <alignment horizontal="center" vertical="center" wrapText="1"/>
    </xf>
    <xf numFmtId="2" fontId="0" fillId="0" borderId="17" xfId="0" applyNumberFormat="1" applyFont="1" applyBorder="1" applyAlignment="1">
      <alignment horizontal="center" vertical="center" wrapText="1"/>
    </xf>
    <xf numFmtId="0" fontId="0" fillId="0" borderId="17" xfId="0" applyBorder="1" applyAlignment="1">
      <alignment horizontal="center" vertical="center"/>
    </xf>
    <xf numFmtId="0" fontId="2" fillId="0" borderId="0" xfId="61" applyNumberFormat="1" applyFont="1">
      <alignment/>
      <protection/>
    </xf>
    <xf numFmtId="1" fontId="13" fillId="0" borderId="17" xfId="0" applyNumberFormat="1" applyFont="1" applyFill="1" applyBorder="1" applyAlignment="1">
      <alignment horizontal="center" vertical="center" wrapText="1"/>
    </xf>
    <xf numFmtId="174" fontId="2" fillId="39" borderId="13" xfId="61" applyNumberFormat="1" applyFont="1" applyFill="1" applyBorder="1" applyAlignment="1">
      <alignment horizontal="center" vertical="center"/>
      <protection/>
    </xf>
    <xf numFmtId="0" fontId="5" fillId="0" borderId="0" xfId="61" applyNumberFormat="1" applyFont="1" applyFill="1" applyBorder="1" applyAlignment="1">
      <alignment horizontal="left" wrapText="1"/>
      <protection/>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vertical="center" wrapText="1"/>
    </xf>
    <xf numFmtId="0" fontId="18" fillId="0" borderId="16" xfId="0" applyFont="1" applyFill="1" applyBorder="1" applyAlignment="1">
      <alignment horizontal="justify" vertical="center" wrapText="1"/>
    </xf>
    <xf numFmtId="0" fontId="18" fillId="0" borderId="16" xfId="0" applyFont="1" applyBorder="1" applyAlignment="1">
      <alignment horizontal="justify" vertical="center" wrapText="1"/>
    </xf>
    <xf numFmtId="0" fontId="19" fillId="0" borderId="16" xfId="0" applyFont="1" applyBorder="1" applyAlignment="1">
      <alignment vertical="center" wrapText="1"/>
    </xf>
    <xf numFmtId="0" fontId="19" fillId="0" borderId="16" xfId="0" applyFont="1" applyBorder="1" applyAlignment="1">
      <alignment horizontal="justify" vertical="center" wrapText="1"/>
    </xf>
    <xf numFmtId="0" fontId="19" fillId="0" borderId="16" xfId="0" applyFont="1" applyBorder="1" applyAlignment="1">
      <alignment horizontal="center" vertical="center" wrapText="1"/>
    </xf>
    <xf numFmtId="1" fontId="19" fillId="0" borderId="16" xfId="0" applyNumberFormat="1" applyFont="1" applyBorder="1" applyAlignment="1">
      <alignment horizontal="center" vertical="center" wrapText="1"/>
    </xf>
    <xf numFmtId="166" fontId="19" fillId="0" borderId="16" xfId="0" applyNumberFormat="1" applyFont="1" applyBorder="1" applyAlignment="1">
      <alignment horizontal="center" vertical="center" wrapText="1"/>
    </xf>
    <xf numFmtId="166" fontId="18" fillId="0" borderId="19" xfId="0" applyNumberFormat="1" applyFont="1" applyBorder="1" applyAlignment="1">
      <alignment horizontal="center" vertical="center" wrapText="1"/>
    </xf>
    <xf numFmtId="166" fontId="18" fillId="0" borderId="16" xfId="0" applyNumberFormat="1" applyFont="1" applyBorder="1" applyAlignment="1">
      <alignment horizontal="center" vertical="center" wrapText="1"/>
    </xf>
    <xf numFmtId="1" fontId="18" fillId="0" borderId="20" xfId="0" applyNumberFormat="1" applyFont="1" applyFill="1" applyBorder="1" applyAlignment="1">
      <alignment horizontal="center" vertical="center"/>
    </xf>
    <xf numFmtId="175" fontId="18" fillId="0" borderId="19" xfId="0" applyNumberFormat="1" applyFont="1" applyFill="1" applyBorder="1" applyAlignment="1">
      <alignment horizontal="justify" vertical="center" wrapText="1"/>
    </xf>
    <xf numFmtId="0" fontId="18" fillId="0" borderId="16" xfId="0" applyFont="1" applyFill="1" applyBorder="1" applyAlignment="1">
      <alignment horizontal="center" vertical="center" wrapText="1"/>
    </xf>
    <xf numFmtId="0" fontId="18" fillId="0" borderId="21" xfId="0" applyFont="1" applyFill="1" applyBorder="1" applyAlignment="1">
      <alignment horizontal="justify" vertical="center" wrapText="1"/>
    </xf>
    <xf numFmtId="0" fontId="18" fillId="0" borderId="22" xfId="0" applyFont="1" applyBorder="1" applyAlignment="1">
      <alignment horizontal="justify" vertical="center" wrapText="1"/>
    </xf>
    <xf numFmtId="1" fontId="18" fillId="0" borderId="16" xfId="0" applyNumberFormat="1" applyFont="1" applyFill="1" applyBorder="1" applyAlignment="1">
      <alignment horizontal="center" vertical="center"/>
    </xf>
    <xf numFmtId="0" fontId="18" fillId="0" borderId="23"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23" xfId="0" applyFont="1" applyBorder="1" applyAlignment="1">
      <alignment horizontal="justify" vertical="top" wrapText="1"/>
    </xf>
    <xf numFmtId="166" fontId="18" fillId="0" borderId="23" xfId="0" applyNumberFormat="1" applyFont="1" applyBorder="1" applyAlignment="1">
      <alignment horizontal="center" vertical="center" wrapText="1"/>
    </xf>
    <xf numFmtId="9" fontId="2" fillId="39" borderId="13" xfId="61" applyNumberFormat="1" applyFont="1" applyFill="1" applyBorder="1" applyAlignment="1">
      <alignment horizontal="center" vertical="center"/>
      <protection/>
    </xf>
    <xf numFmtId="0" fontId="0" fillId="0" borderId="16" xfId="0" applyFont="1" applyFill="1" applyBorder="1" applyAlignment="1">
      <alignment horizontal="justify" vertical="center" wrapText="1"/>
    </xf>
    <xf numFmtId="173" fontId="0" fillId="0" borderId="16" xfId="0" applyNumberFormat="1" applyFont="1" applyFill="1" applyBorder="1" applyAlignment="1">
      <alignment horizontal="center" vertical="center" wrapText="1"/>
    </xf>
    <xf numFmtId="0" fontId="7" fillId="39" borderId="13" xfId="61" applyNumberFormat="1" applyFont="1" applyFill="1" applyBorder="1" applyAlignment="1">
      <alignment horizontal="center" vertical="center" wrapText="1"/>
      <protection/>
    </xf>
    <xf numFmtId="9" fontId="7" fillId="39" borderId="13" xfId="61" applyNumberFormat="1" applyFont="1" applyFill="1" applyBorder="1" applyAlignment="1">
      <alignment horizontal="center" vertical="center" wrapText="1"/>
      <protection/>
    </xf>
    <xf numFmtId="0" fontId="0" fillId="38" borderId="16" xfId="0" applyFont="1" applyFill="1" applyBorder="1" applyAlignment="1">
      <alignment horizontal="justify" vertical="center" wrapText="1"/>
    </xf>
    <xf numFmtId="2" fontId="0" fillId="38" borderId="16"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15" fillId="0" borderId="16" xfId="0" applyFont="1" applyFill="1" applyBorder="1" applyAlignment="1">
      <alignment horizontal="justify" vertical="center" wrapText="1"/>
    </xf>
    <xf numFmtId="0" fontId="0" fillId="0" borderId="16" xfId="0" applyFill="1" applyBorder="1" applyAlignment="1">
      <alignment horizontal="center" vertical="center" wrapText="1"/>
    </xf>
    <xf numFmtId="0" fontId="0" fillId="0" borderId="16" xfId="0" applyFill="1" applyBorder="1" applyAlignment="1">
      <alignment horizontal="justify" vertical="center" wrapText="1"/>
    </xf>
    <xf numFmtId="0" fontId="0" fillId="0" borderId="16" xfId="0" applyFont="1" applyBorder="1" applyAlignment="1">
      <alignment horizontal="center" vertical="top" wrapText="1"/>
    </xf>
    <xf numFmtId="166" fontId="14" fillId="0" borderId="16" xfId="0" applyNumberFormat="1" applyFont="1" applyBorder="1" applyAlignment="1">
      <alignment horizontal="center" vertical="center" wrapText="1"/>
    </xf>
    <xf numFmtId="0" fontId="0" fillId="0" borderId="16" xfId="0" applyFont="1" applyFill="1" applyBorder="1" applyAlignment="1">
      <alignment horizontal="left" vertical="center" wrapText="1"/>
    </xf>
    <xf numFmtId="0" fontId="0" fillId="0" borderId="25" xfId="0" applyFont="1" applyFill="1" applyBorder="1" applyAlignment="1">
      <alignment vertical="center" wrapText="1"/>
    </xf>
    <xf numFmtId="166" fontId="21" fillId="0" borderId="16" xfId="0" applyNumberFormat="1" applyFont="1" applyBorder="1" applyAlignment="1">
      <alignment horizontal="center" vertical="center" wrapText="1"/>
    </xf>
    <xf numFmtId="0" fontId="14" fillId="0" borderId="23" xfId="0" applyFont="1" applyFill="1" applyBorder="1" applyAlignment="1">
      <alignment horizontal="center" vertical="center" wrapText="1"/>
    </xf>
    <xf numFmtId="0" fontId="14" fillId="0" borderId="16" xfId="0" applyFont="1" applyBorder="1" applyAlignment="1">
      <alignment vertical="center" wrapText="1"/>
    </xf>
    <xf numFmtId="9" fontId="14" fillId="0" borderId="16" xfId="0" applyNumberFormat="1" applyFont="1" applyBorder="1" applyAlignment="1">
      <alignment vertical="center" wrapText="1"/>
    </xf>
    <xf numFmtId="9" fontId="14" fillId="0" borderId="16" xfId="0" applyNumberFormat="1" applyFont="1" applyBorder="1" applyAlignment="1">
      <alignment horizontal="center" vertical="center" wrapText="1"/>
    </xf>
    <xf numFmtId="166" fontId="14" fillId="0" borderId="16" xfId="0" applyNumberFormat="1" applyFont="1" applyBorder="1" applyAlignment="1">
      <alignment vertical="center" wrapText="1"/>
    </xf>
    <xf numFmtId="2" fontId="14"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2" fillId="39" borderId="26" xfId="61" applyNumberFormat="1" applyFont="1" applyFill="1" applyBorder="1" applyAlignment="1">
      <alignment horizontal="center" vertical="center"/>
      <protection/>
    </xf>
    <xf numFmtId="9" fontId="2" fillId="39" borderId="26" xfId="61" applyNumberFormat="1" applyFont="1" applyFill="1" applyBorder="1" applyAlignment="1">
      <alignment horizontal="center" vertical="center"/>
      <protection/>
    </xf>
    <xf numFmtId="0" fontId="12" fillId="39" borderId="13" xfId="61" applyNumberFormat="1" applyFont="1" applyFill="1" applyBorder="1" applyAlignment="1">
      <alignment horizontal="center" vertical="center" wrapText="1"/>
      <protection/>
    </xf>
    <xf numFmtId="0" fontId="2" fillId="39" borderId="26" xfId="61" applyNumberFormat="1" applyFont="1" applyFill="1" applyBorder="1" applyAlignment="1">
      <alignment horizontal="center" vertical="center" wrapText="1"/>
      <protection/>
    </xf>
    <xf numFmtId="9" fontId="2" fillId="39" borderId="26" xfId="61" applyNumberFormat="1" applyFont="1" applyFill="1" applyBorder="1" applyAlignment="1">
      <alignment horizontal="center" vertical="center" wrapText="1"/>
      <protection/>
    </xf>
    <xf numFmtId="0" fontId="13" fillId="38" borderId="17" xfId="0" applyNumberFormat="1" applyFont="1" applyFill="1" applyBorder="1" applyAlignment="1">
      <alignment horizontal="center" vertical="center" wrapText="1"/>
    </xf>
    <xf numFmtId="1" fontId="13" fillId="38" borderId="17" xfId="0" applyNumberFormat="1" applyFont="1" applyFill="1" applyBorder="1" applyAlignment="1">
      <alignment horizontal="center" vertical="center" wrapText="1"/>
    </xf>
    <xf numFmtId="167" fontId="13" fillId="38" borderId="17" xfId="0" applyNumberFormat="1" applyFont="1" applyFill="1" applyBorder="1" applyAlignment="1">
      <alignment horizontal="center" vertical="center" wrapText="1"/>
    </xf>
    <xf numFmtId="0" fontId="23" fillId="38" borderId="17" xfId="0" applyNumberFormat="1" applyFont="1" applyFill="1" applyBorder="1" applyAlignment="1">
      <alignment vertical="center" wrapText="1"/>
    </xf>
    <xf numFmtId="0" fontId="13" fillId="38" borderId="17" xfId="0" applyNumberFormat="1" applyFont="1" applyFill="1" applyBorder="1" applyAlignment="1">
      <alignment vertical="center" wrapText="1"/>
    </xf>
    <xf numFmtId="0" fontId="13" fillId="0" borderId="27" xfId="0" applyNumberFormat="1" applyFont="1" applyFill="1" applyBorder="1" applyAlignment="1">
      <alignment vertical="center" wrapText="1"/>
    </xf>
    <xf numFmtId="0" fontId="13" fillId="0" borderId="28" xfId="0" applyNumberFormat="1" applyFont="1" applyFill="1" applyBorder="1" applyAlignment="1">
      <alignment vertical="center" wrapText="1"/>
    </xf>
    <xf numFmtId="0" fontId="13" fillId="0" borderId="17" xfId="0" applyNumberFormat="1" applyFont="1" applyFill="1" applyBorder="1" applyAlignment="1">
      <alignment vertical="center" wrapText="1"/>
    </xf>
    <xf numFmtId="0" fontId="13" fillId="38" borderId="29" xfId="0" applyNumberFormat="1" applyFont="1" applyFill="1" applyBorder="1" applyAlignment="1">
      <alignment horizontal="center" vertical="center" wrapText="1"/>
    </xf>
    <xf numFmtId="0" fontId="13" fillId="38" borderId="29" xfId="0" applyNumberFormat="1" applyFont="1" applyFill="1" applyBorder="1" applyAlignment="1">
      <alignment vertical="center" wrapText="1"/>
    </xf>
    <xf numFmtId="0" fontId="13" fillId="0" borderId="30" xfId="0" applyNumberFormat="1" applyFont="1" applyFill="1" applyBorder="1" applyAlignment="1">
      <alignment vertical="center" wrapText="1"/>
    </xf>
    <xf numFmtId="0" fontId="13" fillId="0" borderId="31" xfId="0" applyNumberFormat="1" applyFont="1" applyFill="1" applyBorder="1" applyAlignment="1">
      <alignment vertical="center" wrapText="1"/>
    </xf>
    <xf numFmtId="37" fontId="24" fillId="0" borderId="17" xfId="57" applyNumberFormat="1" applyFont="1" applyFill="1" applyBorder="1" applyAlignment="1">
      <alignment horizontal="center" vertical="center" wrapText="1"/>
      <protection/>
    </xf>
    <xf numFmtId="1" fontId="13" fillId="0" borderId="17" xfId="0" applyNumberFormat="1" applyFont="1" applyFill="1" applyBorder="1" applyAlignment="1">
      <alignment horizontal="center" vertical="center"/>
    </xf>
    <xf numFmtId="0" fontId="0" fillId="0" borderId="16" xfId="48" applyNumberFormat="1" applyFont="1" applyFill="1" applyBorder="1" applyAlignment="1" applyProtection="1">
      <alignment horizontal="center" vertical="center" wrapText="1"/>
      <protection/>
    </xf>
    <xf numFmtId="166" fontId="0" fillId="0" borderId="16" xfId="48" applyNumberFormat="1" applyFont="1" applyFill="1" applyBorder="1" applyAlignment="1" applyProtection="1">
      <alignment horizontal="center" vertical="center" wrapText="1"/>
      <protection/>
    </xf>
    <xf numFmtId="1" fontId="0" fillId="0" borderId="16" xfId="0" applyNumberFormat="1" applyFont="1" applyFill="1" applyBorder="1" applyAlignment="1">
      <alignment horizontal="center" vertical="center" wrapText="1"/>
    </xf>
    <xf numFmtId="166" fontId="0" fillId="0" borderId="16" xfId="0" applyNumberFormat="1" applyFont="1" applyBorder="1" applyAlignment="1">
      <alignment horizontal="center" vertical="top" wrapText="1"/>
    </xf>
    <xf numFmtId="1" fontId="0" fillId="0" borderId="16" xfId="0" applyNumberFormat="1" applyFont="1" applyFill="1" applyBorder="1" applyAlignment="1">
      <alignment horizontal="center" vertical="top"/>
    </xf>
    <xf numFmtId="0" fontId="0" fillId="0" borderId="17" xfId="0" applyFont="1" applyBorder="1" applyAlignment="1">
      <alignment horizontal="center" vertical="top" wrapText="1"/>
    </xf>
    <xf numFmtId="0" fontId="26" fillId="0" borderId="16" xfId="0" applyFont="1" applyBorder="1" applyAlignment="1">
      <alignment horizontal="center" vertical="center" wrapText="1"/>
    </xf>
    <xf numFmtId="0" fontId="26" fillId="0" borderId="16" xfId="0" applyFont="1" applyBorder="1" applyAlignment="1">
      <alignment horizontal="left" vertical="center" wrapText="1"/>
    </xf>
    <xf numFmtId="166" fontId="26" fillId="0" borderId="16" xfId="0" applyNumberFormat="1" applyFont="1" applyBorder="1" applyAlignment="1">
      <alignment horizontal="center" vertical="center" wrapText="1"/>
    </xf>
    <xf numFmtId="1" fontId="26" fillId="0" borderId="16" xfId="0" applyNumberFormat="1" applyFont="1" applyBorder="1" applyAlignment="1">
      <alignment horizontal="center" vertical="center" wrapText="1"/>
    </xf>
    <xf numFmtId="0" fontId="2" fillId="0" borderId="26" xfId="61" applyNumberFormat="1" applyFont="1" applyFill="1" applyBorder="1" applyAlignment="1">
      <alignment horizontal="center" vertical="center"/>
      <protection/>
    </xf>
    <xf numFmtId="9" fontId="2" fillId="40" borderId="0" xfId="57" applyFill="1" applyAlignment="1">
      <alignment horizontal="center" vertical="center" wrapText="1"/>
      <protection/>
    </xf>
    <xf numFmtId="0" fontId="14" fillId="0" borderId="32" xfId="0" applyFont="1" applyBorder="1" applyAlignment="1">
      <alignment horizontal="center" vertical="center" wrapText="1"/>
    </xf>
    <xf numFmtId="0" fontId="14" fillId="0" borderId="33" xfId="0" applyFont="1" applyFill="1" applyBorder="1" applyAlignment="1">
      <alignment horizontal="center" vertical="center" wrapText="1"/>
    </xf>
    <xf numFmtId="0" fontId="14" fillId="0" borderId="33" xfId="0" applyFont="1" applyFill="1" applyBorder="1" applyAlignment="1">
      <alignment horizontal="left" vertical="center" wrapText="1"/>
    </xf>
    <xf numFmtId="0" fontId="14" fillId="0" borderId="33" xfId="0" applyFont="1" applyBorder="1" applyAlignment="1">
      <alignment horizontal="center" vertical="center" wrapText="1"/>
    </xf>
    <xf numFmtId="0" fontId="0" fillId="0" borderId="23" xfId="0" applyFont="1" applyBorder="1" applyAlignment="1">
      <alignment horizontal="center" vertical="center" wrapText="1"/>
    </xf>
    <xf numFmtId="167" fontId="14" fillId="0" borderId="33" xfId="0" applyNumberFormat="1" applyFont="1" applyBorder="1" applyAlignment="1">
      <alignment horizontal="center" vertical="center" wrapText="1"/>
    </xf>
    <xf numFmtId="167" fontId="14" fillId="0" borderId="33" xfId="0" applyNumberFormat="1" applyFont="1" applyFill="1" applyBorder="1" applyAlignment="1">
      <alignment horizontal="center" vertical="center" wrapText="1"/>
    </xf>
    <xf numFmtId="1" fontId="14" fillId="39" borderId="33" xfId="0" applyNumberFormat="1" applyFont="1" applyFill="1" applyBorder="1" applyAlignment="1">
      <alignment horizontal="center" vertical="center" wrapText="1"/>
    </xf>
    <xf numFmtId="171" fontId="2" fillId="39" borderId="34" xfId="61" applyNumberFormat="1" applyFont="1" applyFill="1" applyBorder="1" applyAlignment="1">
      <alignment horizontal="center" vertical="center"/>
      <protection/>
    </xf>
    <xf numFmtId="9" fontId="2" fillId="39" borderId="34" xfId="61" applyFont="1" applyFill="1" applyBorder="1" applyAlignment="1">
      <alignment horizontal="center" vertical="center"/>
      <protection/>
    </xf>
    <xf numFmtId="1" fontId="2" fillId="39" borderId="34" xfId="61" applyNumberFormat="1" applyFont="1" applyFill="1" applyBorder="1" applyAlignment="1">
      <alignment horizontal="center" vertical="center"/>
      <protection/>
    </xf>
    <xf numFmtId="0" fontId="2" fillId="0" borderId="34" xfId="61" applyNumberFormat="1" applyBorder="1">
      <alignment/>
      <protection/>
    </xf>
    <xf numFmtId="0" fontId="0"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2" fillId="39" borderId="34" xfId="61" applyNumberFormat="1" applyFont="1" applyFill="1" applyBorder="1" applyAlignment="1">
      <alignment horizontal="center" vertical="center" wrapText="1"/>
      <protection/>
    </xf>
    <xf numFmtId="9" fontId="2" fillId="39" borderId="34" xfId="61" applyNumberFormat="1" applyFont="1" applyFill="1" applyBorder="1" applyAlignment="1">
      <alignment horizontal="center" vertical="center" wrapText="1"/>
      <protection/>
    </xf>
    <xf numFmtId="0" fontId="2" fillId="0" borderId="34" xfId="61" applyNumberFormat="1" applyFont="1" applyBorder="1" applyAlignment="1">
      <alignment horizontal="center" vertical="center" wrapText="1"/>
      <protection/>
    </xf>
    <xf numFmtId="1" fontId="18" fillId="40" borderId="19" xfId="0" applyNumberFormat="1" applyFont="1" applyFill="1" applyBorder="1" applyAlignment="1">
      <alignment horizontal="center" vertical="center" wrapText="1"/>
    </xf>
    <xf numFmtId="1" fontId="18" fillId="40" borderId="16" xfId="0" applyNumberFormat="1" applyFont="1" applyFill="1" applyBorder="1" applyAlignment="1">
      <alignment horizontal="center" vertical="center"/>
    </xf>
    <xf numFmtId="0" fontId="2" fillId="39" borderId="14" xfId="61" applyNumberFormat="1" applyFont="1" applyFill="1" applyBorder="1" applyAlignment="1">
      <alignment horizontal="center" vertical="center" wrapText="1"/>
      <protection/>
    </xf>
    <xf numFmtId="9" fontId="2" fillId="39" borderId="14" xfId="61" applyNumberFormat="1" applyFont="1" applyFill="1" applyBorder="1" applyAlignment="1">
      <alignment horizontal="center" vertical="center" wrapText="1"/>
      <protection/>
    </xf>
    <xf numFmtId="0" fontId="12" fillId="39" borderId="14" xfId="61" applyNumberFormat="1" applyFont="1" applyFill="1" applyBorder="1" applyAlignment="1">
      <alignment horizontal="center" vertical="center" wrapText="1"/>
      <protection/>
    </xf>
    <xf numFmtId="0" fontId="2" fillId="0" borderId="14" xfId="61" applyNumberFormat="1" applyBorder="1" applyAlignment="1">
      <alignment horizontal="center"/>
      <protection/>
    </xf>
    <xf numFmtId="1" fontId="2" fillId="0" borderId="14" xfId="61" applyNumberFormat="1" applyBorder="1" applyAlignment="1">
      <alignment horizontal="center"/>
      <protection/>
    </xf>
    <xf numFmtId="0" fontId="7" fillId="0" borderId="35" xfId="0" applyFont="1" applyBorder="1" applyAlignment="1">
      <alignment horizontal="center" vertical="center" wrapText="1"/>
    </xf>
    <xf numFmtId="0" fontId="7"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9" fontId="2" fillId="0" borderId="35" xfId="0" applyNumberFormat="1" applyFont="1" applyBorder="1" applyAlignment="1">
      <alignment horizontal="center" vertical="center" wrapText="1"/>
    </xf>
    <xf numFmtId="14" fontId="2" fillId="0" borderId="35" xfId="0" applyNumberFormat="1" applyFont="1" applyBorder="1" applyAlignment="1">
      <alignment horizontal="center" vertical="center" wrapText="1"/>
    </xf>
    <xf numFmtId="2" fontId="2" fillId="0" borderId="35"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5" xfId="0" applyFont="1" applyFill="1" applyBorder="1" applyAlignment="1" applyProtection="1">
      <alignment horizontal="center" vertical="center" wrapText="1"/>
      <protection locked="0"/>
    </xf>
    <xf numFmtId="0" fontId="2" fillId="0" borderId="35" xfId="0" applyFont="1" applyFill="1" applyBorder="1" applyAlignment="1">
      <alignment horizontal="center" vertical="center" wrapText="1"/>
    </xf>
    <xf numFmtId="0" fontId="2" fillId="0" borderId="35"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36" xfId="61" applyNumberFormat="1" applyFont="1" applyBorder="1" applyAlignment="1">
      <alignment horizontal="center" vertical="center" wrapText="1"/>
      <protection/>
    </xf>
    <xf numFmtId="1" fontId="2" fillId="0" borderId="36" xfId="61" applyNumberFormat="1" applyBorder="1" applyAlignment="1">
      <alignment horizontal="center"/>
      <protection/>
    </xf>
    <xf numFmtId="0" fontId="2" fillId="39" borderId="35" xfId="61" applyNumberFormat="1" applyFont="1" applyFill="1" applyBorder="1" applyAlignment="1">
      <alignment horizontal="center" vertical="center" wrapText="1"/>
      <protection/>
    </xf>
    <xf numFmtId="9" fontId="2" fillId="39" borderId="35" xfId="61" applyNumberFormat="1" applyFont="1" applyFill="1" applyBorder="1" applyAlignment="1">
      <alignment horizontal="center" vertical="center" wrapText="1"/>
      <protection/>
    </xf>
    <xf numFmtId="0" fontId="12" fillId="39" borderId="35" xfId="61" applyNumberFormat="1" applyFont="1" applyFill="1" applyBorder="1" applyAlignment="1">
      <alignment horizontal="center" vertical="center" wrapText="1"/>
      <protection/>
    </xf>
    <xf numFmtId="0" fontId="2" fillId="0" borderId="35" xfId="61" applyNumberFormat="1" applyFont="1" applyBorder="1" applyAlignment="1">
      <alignment horizontal="center" vertical="center" wrapText="1"/>
      <protection/>
    </xf>
    <xf numFmtId="0" fontId="2" fillId="0" borderId="35" xfId="61" applyNumberFormat="1" applyBorder="1" applyAlignment="1">
      <alignment horizontal="center"/>
      <protection/>
    </xf>
    <xf numFmtId="0" fontId="14" fillId="0" borderId="35" xfId="0" applyFont="1" applyFill="1" applyBorder="1" applyAlignment="1">
      <alignment horizontal="left" wrapText="1"/>
    </xf>
    <xf numFmtId="0" fontId="14" fillId="0" borderId="35" xfId="0" applyFont="1" applyFill="1" applyBorder="1" applyAlignment="1">
      <alignment vertical="center" wrapText="1"/>
    </xf>
    <xf numFmtId="0" fontId="14" fillId="0" borderId="37" xfId="0" applyFont="1" applyFill="1" applyBorder="1" applyAlignment="1">
      <alignment horizontal="left" vertical="top" wrapText="1"/>
    </xf>
    <xf numFmtId="0" fontId="14" fillId="0" borderId="35" xfId="0" applyFont="1" applyFill="1" applyBorder="1" applyAlignment="1">
      <alignment horizontal="center" vertical="center" wrapText="1"/>
    </xf>
    <xf numFmtId="14" fontId="14" fillId="0" borderId="35" xfId="0" applyNumberFormat="1" applyFont="1" applyFill="1" applyBorder="1" applyAlignment="1">
      <alignment horizontal="center" vertical="center" wrapText="1"/>
    </xf>
    <xf numFmtId="0" fontId="14" fillId="0" borderId="35" xfId="0" applyFont="1" applyFill="1" applyBorder="1" applyAlignment="1">
      <alignment horizontal="centerContinuous" vertical="center" wrapText="1"/>
    </xf>
    <xf numFmtId="14" fontId="14" fillId="0" borderId="35" xfId="0" applyNumberFormat="1" applyFont="1" applyFill="1" applyBorder="1" applyAlignment="1">
      <alignment horizontal="centerContinuous" vertical="center"/>
    </xf>
    <xf numFmtId="0" fontId="14" fillId="0" borderId="37" xfId="0" applyFont="1" applyFill="1" applyBorder="1" applyAlignment="1">
      <alignment horizontal="left" vertical="center" wrapText="1"/>
    </xf>
    <xf numFmtId="2" fontId="14" fillId="41" borderId="35" xfId="0" applyNumberFormat="1" applyFont="1" applyFill="1" applyBorder="1" applyAlignment="1">
      <alignment horizontal="center" vertical="center"/>
    </xf>
    <xf numFmtId="2" fontId="14" fillId="41" borderId="35" xfId="0" applyNumberFormat="1" applyFont="1" applyFill="1" applyBorder="1" applyAlignment="1">
      <alignment horizontal="centerContinuous" vertical="center"/>
    </xf>
    <xf numFmtId="168" fontId="2" fillId="0" borderId="38" xfId="61" applyNumberFormat="1" applyBorder="1">
      <alignment/>
      <protection/>
    </xf>
    <xf numFmtId="0" fontId="2" fillId="0" borderId="35" xfId="61" applyNumberFormat="1" applyBorder="1" applyAlignment="1">
      <alignment/>
      <protection/>
    </xf>
    <xf numFmtId="1" fontId="2" fillId="0" borderId="35" xfId="61" applyNumberFormat="1" applyBorder="1" applyAlignment="1">
      <alignment/>
      <protection/>
    </xf>
    <xf numFmtId="0" fontId="14" fillId="0" borderId="35" xfId="0" applyFont="1" applyFill="1" applyBorder="1" applyAlignment="1">
      <alignment horizontal="left" vertical="center" wrapText="1"/>
    </xf>
    <xf numFmtId="0" fontId="14" fillId="0" borderId="35" xfId="0" applyFont="1" applyFill="1" applyBorder="1" applyAlignment="1" applyProtection="1">
      <alignment vertical="center" wrapText="1"/>
      <protection locked="0"/>
    </xf>
    <xf numFmtId="0" fontId="14" fillId="0" borderId="35" xfId="0" applyFont="1" applyFill="1" applyBorder="1" applyAlignment="1">
      <alignment horizontal="left" vertical="top" wrapText="1"/>
    </xf>
    <xf numFmtId="1" fontId="14" fillId="0" borderId="35" xfId="0" applyNumberFormat="1" applyFont="1" applyFill="1" applyBorder="1" applyAlignment="1">
      <alignment horizontal="center" vertical="center" wrapText="1"/>
    </xf>
    <xf numFmtId="2" fontId="14" fillId="0" borderId="35" xfId="0" applyNumberFormat="1" applyFont="1" applyFill="1" applyBorder="1" applyAlignment="1">
      <alignment horizontal="center" vertical="center" wrapText="1"/>
    </xf>
    <xf numFmtId="0" fontId="30" fillId="38" borderId="35" xfId="0" applyNumberFormat="1" applyFont="1" applyFill="1" applyBorder="1" applyAlignment="1">
      <alignment horizontal="center" vertical="center" wrapText="1"/>
    </xf>
    <xf numFmtId="0" fontId="0" fillId="38" borderId="37" xfId="0" applyNumberFormat="1" applyFont="1" applyFill="1" applyBorder="1" applyAlignment="1">
      <alignment horizontal="center" vertical="center" wrapText="1"/>
    </xf>
    <xf numFmtId="0" fontId="0" fillId="38" borderId="35" xfId="0" applyNumberFormat="1" applyFont="1" applyFill="1" applyBorder="1" applyAlignment="1">
      <alignment horizontal="justify" vertical="center" wrapText="1"/>
    </xf>
    <xf numFmtId="1" fontId="0" fillId="38" borderId="35" xfId="0" applyNumberFormat="1" applyFont="1" applyFill="1" applyBorder="1" applyAlignment="1">
      <alignment horizontal="center" vertical="center" wrapText="1"/>
    </xf>
    <xf numFmtId="177" fontId="0" fillId="38" borderId="35" xfId="0" applyNumberFormat="1" applyFont="1" applyFill="1" applyBorder="1" applyAlignment="1">
      <alignment horizontal="justify" vertical="center" wrapText="1"/>
    </xf>
    <xf numFmtId="177" fontId="0" fillId="38" borderId="35" xfId="0" applyNumberFormat="1" applyFont="1" applyFill="1" applyBorder="1" applyAlignment="1">
      <alignment horizontal="center" vertical="center" wrapText="1"/>
    </xf>
    <xf numFmtId="0" fontId="25" fillId="0" borderId="39" xfId="0" applyFont="1" applyBorder="1" applyAlignment="1">
      <alignment horizontal="center" vertical="center" wrapText="1"/>
    </xf>
    <xf numFmtId="0" fontId="14" fillId="42" borderId="39" xfId="0" applyFont="1" applyFill="1" applyBorder="1" applyAlignment="1">
      <alignment horizontal="center" vertical="center" wrapText="1"/>
    </xf>
    <xf numFmtId="177" fontId="14" fillId="42" borderId="39" xfId="0" applyNumberFormat="1" applyFont="1" applyFill="1" applyBorder="1" applyAlignment="1">
      <alignment horizontal="center" vertical="center" wrapText="1"/>
    </xf>
    <xf numFmtId="0" fontId="25" fillId="0" borderId="35" xfId="0" applyFont="1" applyBorder="1" applyAlignment="1">
      <alignment horizontal="center" vertical="center" wrapText="1"/>
    </xf>
    <xf numFmtId="0" fontId="14" fillId="42" borderId="25" xfId="0" applyFont="1" applyFill="1" applyBorder="1" applyAlignment="1">
      <alignment horizontal="center" vertical="center" wrapText="1"/>
    </xf>
    <xf numFmtId="0" fontId="14" fillId="42" borderId="40" xfId="0" applyFont="1" applyFill="1" applyBorder="1" applyAlignment="1">
      <alignment horizontal="center" vertical="center" wrapText="1"/>
    </xf>
    <xf numFmtId="177" fontId="14" fillId="0" borderId="39" xfId="0" applyNumberFormat="1" applyFont="1" applyBorder="1" applyAlignment="1">
      <alignment horizontal="center" vertical="center" wrapText="1"/>
    </xf>
    <xf numFmtId="0" fontId="14" fillId="42" borderId="16"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35" xfId="0" applyFont="1" applyFill="1" applyBorder="1" applyAlignment="1">
      <alignment horizontal="center" vertical="center" wrapText="1"/>
    </xf>
    <xf numFmtId="177" fontId="14" fillId="0" borderId="35" xfId="0" applyNumberFormat="1" applyFont="1" applyBorder="1" applyAlignment="1">
      <alignment horizontal="center" vertical="center" wrapText="1"/>
    </xf>
    <xf numFmtId="0" fontId="14" fillId="0" borderId="35" xfId="0" applyFont="1" applyBorder="1" applyAlignment="1">
      <alignment horizontal="center" vertical="center" wrapText="1"/>
    </xf>
    <xf numFmtId="14" fontId="14" fillId="0" borderId="35" xfId="0" applyNumberFormat="1" applyFont="1" applyBorder="1" applyAlignment="1">
      <alignment horizontal="center" vertical="center" wrapText="1"/>
    </xf>
    <xf numFmtId="1" fontId="14" fillId="41" borderId="39" xfId="0" applyNumberFormat="1" applyFont="1" applyFill="1" applyBorder="1" applyAlignment="1">
      <alignment horizontal="center" vertical="center" wrapText="1"/>
    </xf>
    <xf numFmtId="1" fontId="14" fillId="41" borderId="35" xfId="0" applyNumberFormat="1" applyFont="1" applyFill="1" applyBorder="1" applyAlignment="1">
      <alignment horizontal="center" vertical="center" wrapText="1"/>
    </xf>
    <xf numFmtId="0" fontId="14" fillId="0" borderId="35" xfId="0" applyFont="1" applyBorder="1" applyAlignment="1">
      <alignment vertical="center" wrapText="1"/>
    </xf>
    <xf numFmtId="0" fontId="25" fillId="43" borderId="39" xfId="0" applyFont="1" applyFill="1" applyBorder="1" applyAlignment="1">
      <alignment horizontal="center" vertical="center" wrapText="1"/>
    </xf>
    <xf numFmtId="0" fontId="14" fillId="42" borderId="41" xfId="0" applyFont="1" applyFill="1" applyBorder="1" applyAlignment="1">
      <alignment horizontal="center" vertical="center" wrapText="1"/>
    </xf>
    <xf numFmtId="0" fontId="14" fillId="42" borderId="42"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25" fillId="43" borderId="35" xfId="0" applyFont="1" applyFill="1" applyBorder="1" applyAlignment="1">
      <alignment horizontal="center" vertical="center" wrapText="1"/>
    </xf>
    <xf numFmtId="0" fontId="14" fillId="42" borderId="43" xfId="0" applyFont="1" applyFill="1" applyBorder="1" applyAlignment="1">
      <alignment horizontal="center" vertical="center" wrapText="1"/>
    </xf>
    <xf numFmtId="0" fontId="14" fillId="42" borderId="44" xfId="0" applyFont="1" applyFill="1" applyBorder="1" applyAlignment="1">
      <alignment horizontal="center" vertical="center" wrapText="1"/>
    </xf>
    <xf numFmtId="1" fontId="2" fillId="0" borderId="38" xfId="61" applyNumberFormat="1" applyBorder="1" applyAlignment="1">
      <alignment horizontal="center"/>
      <protection/>
    </xf>
    <xf numFmtId="0" fontId="2" fillId="0" borderId="45" xfId="61" applyNumberFormat="1" applyBorder="1" applyAlignment="1">
      <alignment horizontal="center"/>
      <protection/>
    </xf>
    <xf numFmtId="1" fontId="2" fillId="0" borderId="35" xfId="61" applyNumberFormat="1" applyBorder="1" applyAlignment="1">
      <alignment horizontal="center"/>
      <protection/>
    </xf>
    <xf numFmtId="0" fontId="14" fillId="0" borderId="35" xfId="0" applyFont="1" applyFill="1" applyBorder="1" applyAlignment="1">
      <alignment horizontal="center" vertical="top" wrapText="1"/>
    </xf>
    <xf numFmtId="0" fontId="73" fillId="42" borderId="35" xfId="0" applyFont="1" applyFill="1" applyBorder="1" applyAlignment="1">
      <alignment horizontal="center" vertical="top" wrapText="1"/>
    </xf>
    <xf numFmtId="14" fontId="74" fillId="0" borderId="35" xfId="0" applyNumberFormat="1" applyFont="1" applyFill="1" applyBorder="1" applyAlignment="1">
      <alignment horizontal="center" vertical="center"/>
    </xf>
    <xf numFmtId="0" fontId="14" fillId="0" borderId="35" xfId="0" applyFont="1" applyFill="1" applyBorder="1" applyAlignment="1" applyProtection="1">
      <alignment horizontal="left" vertical="center" wrapText="1"/>
      <protection locked="0"/>
    </xf>
    <xf numFmtId="0" fontId="74" fillId="0" borderId="35" xfId="0" applyFont="1" applyFill="1" applyBorder="1" applyAlignment="1">
      <alignment horizontal="left" vertical="center" wrapText="1"/>
    </xf>
    <xf numFmtId="1" fontId="14" fillId="42" borderId="35" xfId="0" applyNumberFormat="1" applyFont="1" applyFill="1" applyBorder="1" applyAlignment="1">
      <alignment horizontal="center" vertical="center" wrapText="1"/>
    </xf>
    <xf numFmtId="0" fontId="0" fillId="0" borderId="35" xfId="0" applyBorder="1" applyAlignment="1">
      <alignment/>
    </xf>
    <xf numFmtId="0" fontId="2" fillId="44" borderId="35" xfId="61" applyNumberFormat="1" applyFont="1" applyFill="1" applyBorder="1" applyAlignment="1">
      <alignment horizontal="center" vertical="center" wrapText="1"/>
      <protection/>
    </xf>
    <xf numFmtId="9" fontId="2" fillId="44" borderId="35" xfId="61" applyNumberFormat="1" applyFont="1" applyFill="1" applyBorder="1" applyAlignment="1">
      <alignment horizontal="center" vertical="center" wrapText="1"/>
      <protection/>
    </xf>
    <xf numFmtId="0" fontId="12" fillId="44" borderId="35" xfId="61" applyNumberFormat="1" applyFont="1" applyFill="1" applyBorder="1" applyAlignment="1">
      <alignment horizontal="center" vertical="center" wrapText="1"/>
      <protection/>
    </xf>
    <xf numFmtId="0" fontId="2" fillId="44" borderId="45" xfId="61" applyNumberFormat="1" applyFont="1" applyFill="1" applyBorder="1" applyAlignment="1">
      <alignment horizontal="center" vertical="center" wrapText="1"/>
      <protection/>
    </xf>
    <xf numFmtId="9" fontId="2" fillId="44" borderId="45" xfId="61" applyNumberFormat="1" applyFont="1" applyFill="1" applyBorder="1" applyAlignment="1">
      <alignment horizontal="center" vertical="center" wrapText="1"/>
      <protection/>
    </xf>
    <xf numFmtId="0" fontId="12" fillId="44" borderId="45" xfId="61" applyNumberFormat="1" applyFont="1" applyFill="1" applyBorder="1" applyAlignment="1">
      <alignment horizontal="center" vertical="center" wrapText="1"/>
      <protection/>
    </xf>
    <xf numFmtId="0" fontId="0" fillId="40" borderId="35" xfId="0" applyFont="1" applyFill="1" applyBorder="1" applyAlignment="1">
      <alignment horizontal="center" vertical="center"/>
    </xf>
    <xf numFmtId="0" fontId="0" fillId="40" borderId="35" xfId="0" applyFill="1" applyBorder="1" applyAlignment="1">
      <alignment horizontal="center" vertical="center"/>
    </xf>
    <xf numFmtId="0" fontId="0" fillId="0" borderId="35" xfId="0" applyBorder="1" applyAlignment="1">
      <alignment horizontal="center" vertical="center" wrapText="1"/>
    </xf>
    <xf numFmtId="9" fontId="14" fillId="0" borderId="35" xfId="0" applyNumberFormat="1" applyFont="1" applyBorder="1" applyAlignment="1">
      <alignment horizontal="center" vertical="center" wrapText="1"/>
    </xf>
    <xf numFmtId="0" fontId="0" fillId="43" borderId="35" xfId="0" applyFont="1" applyFill="1" applyBorder="1" applyAlignment="1">
      <alignment horizontal="center" vertical="center" wrapText="1"/>
    </xf>
    <xf numFmtId="0" fontId="14" fillId="43" borderId="35" xfId="0" applyFont="1" applyFill="1" applyBorder="1" applyAlignment="1">
      <alignment vertical="center" wrapText="1"/>
    </xf>
    <xf numFmtId="0" fontId="2" fillId="38" borderId="26" xfId="61" applyNumberFormat="1" applyFill="1" applyBorder="1" applyAlignment="1">
      <alignment horizontal="center"/>
      <protection/>
    </xf>
    <xf numFmtId="0" fontId="2" fillId="38" borderId="15" xfId="61" applyNumberFormat="1" applyFill="1" applyBorder="1" applyAlignment="1">
      <alignment horizontal="center"/>
      <protection/>
    </xf>
    <xf numFmtId="0" fontId="7" fillId="0" borderId="34" xfId="61" applyNumberFormat="1" applyFont="1" applyFill="1" applyBorder="1" applyAlignment="1">
      <alignment horizontal="center" vertical="center" wrapText="1"/>
      <protection/>
    </xf>
    <xf numFmtId="0" fontId="7" fillId="0" borderId="34" xfId="61" applyNumberFormat="1" applyFont="1" applyBorder="1" applyAlignment="1">
      <alignment horizontal="center" vertical="center" wrapText="1"/>
      <protection/>
    </xf>
    <xf numFmtId="0" fontId="7" fillId="0" borderId="34" xfId="61" applyNumberFormat="1" applyFont="1" applyBorder="1" applyAlignment="1">
      <alignment horizontal="center" vertical="center"/>
      <protection/>
    </xf>
    <xf numFmtId="0" fontId="5" fillId="33" borderId="0" xfId="61" applyNumberFormat="1" applyFont="1" applyFill="1" applyBorder="1" applyAlignment="1">
      <alignment wrapText="1"/>
      <protection/>
    </xf>
    <xf numFmtId="0" fontId="5" fillId="33" borderId="0" xfId="61" applyNumberFormat="1" applyFont="1" applyFill="1" applyBorder="1" applyAlignment="1">
      <alignment horizontal="left" wrapText="1"/>
      <protection/>
    </xf>
    <xf numFmtId="0" fontId="5" fillId="45" borderId="0" xfId="61" applyNumberFormat="1" applyFont="1" applyFill="1" applyBorder="1" applyAlignment="1">
      <alignment horizontal="center" vertical="center"/>
      <protection/>
    </xf>
    <xf numFmtId="0" fontId="5" fillId="33" borderId="0" xfId="0" applyFont="1" applyFill="1" applyBorder="1" applyAlignment="1">
      <alignment wrapText="1"/>
    </xf>
    <xf numFmtId="0" fontId="2" fillId="0" borderId="15" xfId="61" applyNumberFormat="1" applyFont="1" applyBorder="1" applyAlignment="1">
      <alignment horizontal="center" vertical="center" wrapText="1"/>
      <protection/>
    </xf>
    <xf numFmtId="0" fontId="2" fillId="0" borderId="26" xfId="61" applyNumberFormat="1" applyFont="1" applyBorder="1" applyAlignment="1">
      <alignment horizontal="left" vertical="center"/>
      <protection/>
    </xf>
    <xf numFmtId="0" fontId="14" fillId="0" borderId="46" xfId="0" applyFont="1" applyBorder="1" applyAlignment="1">
      <alignment horizontal="center" vertical="center" wrapText="1"/>
    </xf>
    <xf numFmtId="0" fontId="14" fillId="0" borderId="46" xfId="0" applyFont="1" applyBorder="1" applyAlignment="1">
      <alignment horizontal="center" vertical="top" wrapText="1"/>
    </xf>
    <xf numFmtId="14" fontId="14" fillId="0" borderId="46" xfId="0" applyNumberFormat="1" applyFont="1" applyBorder="1" applyAlignment="1">
      <alignment horizontal="center" vertical="center" wrapText="1"/>
    </xf>
    <xf numFmtId="2" fontId="14" fillId="41" borderId="46"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26" fillId="0" borderId="35" xfId="0" applyFont="1" applyBorder="1" applyAlignment="1">
      <alignment horizontal="center" vertical="center" wrapText="1"/>
    </xf>
    <xf numFmtId="0" fontId="26" fillId="0" borderId="35" xfId="0" applyFont="1" applyBorder="1" applyAlignment="1">
      <alignment horizontal="center" vertical="center" wrapText="1"/>
    </xf>
    <xf numFmtId="14" fontId="26" fillId="0" borderId="35" xfId="0" applyNumberFormat="1" applyFont="1" applyBorder="1" applyAlignment="1">
      <alignment horizontal="center" vertical="center" wrapText="1"/>
    </xf>
    <xf numFmtId="1" fontId="26" fillId="0" borderId="35" xfId="0" applyNumberFormat="1" applyFont="1" applyBorder="1" applyAlignment="1">
      <alignment horizontal="center" vertical="center" wrapText="1"/>
    </xf>
    <xf numFmtId="0" fontId="31" fillId="0" borderId="35" xfId="0" applyFont="1" applyBorder="1" applyAlignment="1">
      <alignment horizontal="justify" vertical="center" wrapText="1"/>
    </xf>
    <xf numFmtId="0" fontId="7" fillId="0" borderId="14" xfId="61" applyNumberFormat="1" applyFont="1" applyBorder="1" applyAlignment="1">
      <alignment horizontal="center" vertical="center" wrapText="1"/>
      <protection/>
    </xf>
    <xf numFmtId="0" fontId="7" fillId="0" borderId="14" xfId="61" applyNumberFormat="1" applyFont="1" applyBorder="1" applyAlignment="1">
      <alignment horizontal="center" vertical="center"/>
      <protection/>
    </xf>
    <xf numFmtId="0" fontId="7" fillId="0" borderId="14" xfId="61" applyNumberFormat="1" applyFont="1" applyFill="1" applyBorder="1" applyAlignment="1">
      <alignment horizontal="center" vertical="center" wrapText="1"/>
      <protection/>
    </xf>
    <xf numFmtId="0" fontId="2" fillId="0" borderId="26" xfId="61" applyNumberFormat="1" applyFont="1" applyBorder="1" applyAlignment="1">
      <alignment horizontal="center" vertical="center" wrapText="1"/>
      <protection/>
    </xf>
    <xf numFmtId="0" fontId="2" fillId="0" borderId="47" xfId="61" applyNumberFormat="1" applyFont="1" applyBorder="1" applyAlignment="1">
      <alignment horizontal="center" vertical="center" wrapText="1"/>
      <protection/>
    </xf>
    <xf numFmtId="0" fontId="2" fillId="0" borderId="47" xfId="61" applyNumberFormat="1" applyFont="1" applyBorder="1" applyAlignment="1">
      <alignment horizontal="left" vertical="center"/>
      <protection/>
    </xf>
    <xf numFmtId="0" fontId="2" fillId="0" borderId="15" xfId="61" applyNumberFormat="1" applyFont="1" applyBorder="1" applyAlignment="1">
      <alignment horizontal="left" vertical="center"/>
      <protection/>
    </xf>
    <xf numFmtId="0" fontId="21" fillId="0" borderId="16" xfId="0" applyFont="1" applyFill="1" applyBorder="1" applyAlignment="1">
      <alignment horizontal="center" vertical="center" wrapText="1"/>
    </xf>
    <xf numFmtId="0" fontId="2" fillId="38" borderId="48" xfId="61" applyNumberFormat="1" applyFill="1" applyBorder="1" applyAlignment="1">
      <alignment horizontal="center"/>
      <protection/>
    </xf>
    <xf numFmtId="0" fontId="14" fillId="43" borderId="35" xfId="0" applyFont="1" applyFill="1" applyBorder="1" applyAlignment="1">
      <alignment horizontal="center" vertical="center" wrapText="1"/>
    </xf>
    <xf numFmtId="0" fontId="16" fillId="43" borderId="45" xfId="0" applyFont="1" applyFill="1" applyBorder="1" applyAlignment="1">
      <alignment horizontal="center" vertical="center" wrapText="1"/>
    </xf>
    <xf numFmtId="0" fontId="14" fillId="43" borderId="49" xfId="0" applyFont="1" applyFill="1" applyBorder="1" applyAlignment="1">
      <alignment horizontal="center" vertical="center" wrapText="1"/>
    </xf>
    <xf numFmtId="0" fontId="14" fillId="0" borderId="45" xfId="0" applyFont="1" applyBorder="1" applyAlignment="1">
      <alignment horizontal="center" vertical="center" wrapText="1"/>
    </xf>
    <xf numFmtId="0" fontId="12" fillId="39" borderId="34" xfId="61" applyNumberFormat="1" applyFont="1" applyFill="1" applyBorder="1" applyAlignment="1">
      <alignment horizontal="center" vertical="center" wrapText="1"/>
      <protection/>
    </xf>
    <xf numFmtId="0" fontId="14" fillId="43" borderId="45" xfId="0" applyFont="1" applyFill="1" applyBorder="1" applyAlignment="1">
      <alignment vertical="center" wrapText="1"/>
    </xf>
    <xf numFmtId="0" fontId="14" fillId="43" borderId="49" xfId="0" applyFont="1" applyFill="1" applyBorder="1" applyAlignment="1">
      <alignment vertical="center" wrapText="1"/>
    </xf>
    <xf numFmtId="0" fontId="12" fillId="39" borderId="39" xfId="61" applyNumberFormat="1" applyFont="1" applyFill="1" applyBorder="1" applyAlignment="1">
      <alignment horizontal="center" vertical="center" wrapText="1"/>
      <protection/>
    </xf>
    <xf numFmtId="0" fontId="14" fillId="0" borderId="50" xfId="0" applyFont="1" applyBorder="1" applyAlignment="1">
      <alignment horizontal="center" vertical="center" wrapText="1"/>
    </xf>
    <xf numFmtId="0" fontId="14" fillId="42" borderId="51" xfId="0" applyFont="1" applyFill="1" applyBorder="1" applyAlignment="1">
      <alignment horizontal="center" vertical="center" wrapText="1"/>
    </xf>
    <xf numFmtId="0" fontId="14" fillId="42" borderId="49" xfId="0" applyFont="1" applyFill="1" applyBorder="1" applyAlignment="1">
      <alignment horizontal="center" vertical="top" wrapText="1"/>
    </xf>
    <xf numFmtId="0" fontId="14" fillId="42" borderId="51" xfId="0" applyFont="1" applyFill="1" applyBorder="1" applyAlignment="1">
      <alignment horizontal="center" vertical="top" wrapText="1"/>
    </xf>
    <xf numFmtId="14" fontId="14" fillId="42" borderId="51" xfId="0" applyNumberFormat="1" applyFont="1" applyFill="1" applyBorder="1" applyAlignment="1">
      <alignment horizontal="center" vertical="center" wrapText="1"/>
    </xf>
    <xf numFmtId="0" fontId="14" fillId="42" borderId="45" xfId="0" applyFont="1" applyFill="1" applyBorder="1" applyAlignment="1">
      <alignment vertical="center" wrapText="1"/>
    </xf>
    <xf numFmtId="0" fontId="14" fillId="42" borderId="45" xfId="0" applyFont="1" applyFill="1" applyBorder="1" applyAlignment="1">
      <alignment vertical="top" wrapText="1"/>
    </xf>
    <xf numFmtId="0" fontId="14" fillId="42" borderId="45" xfId="0" applyFont="1" applyFill="1" applyBorder="1" applyAlignment="1">
      <alignment horizontal="center" vertical="center" wrapText="1"/>
    </xf>
    <xf numFmtId="14" fontId="14" fillId="42" borderId="45" xfId="0" applyNumberFormat="1" applyFont="1" applyFill="1" applyBorder="1" applyAlignment="1">
      <alignment vertical="center" wrapText="1"/>
    </xf>
    <xf numFmtId="0" fontId="6" fillId="43" borderId="49" xfId="0" applyFont="1" applyFill="1" applyBorder="1" applyAlignment="1">
      <alignment horizontal="center" vertical="center" wrapText="1"/>
    </xf>
    <xf numFmtId="0" fontId="6" fillId="43" borderId="35" xfId="0" applyFont="1" applyFill="1" applyBorder="1" applyAlignment="1">
      <alignment horizontal="center" vertical="center" wrapText="1"/>
    </xf>
    <xf numFmtId="0" fontId="14" fillId="43" borderId="35" xfId="0" applyFont="1" applyFill="1" applyBorder="1" applyAlignment="1">
      <alignment horizontal="center" vertical="top" wrapText="1"/>
    </xf>
    <xf numFmtId="0" fontId="6" fillId="43" borderId="45" xfId="0" applyFont="1" applyFill="1" applyBorder="1" applyAlignment="1">
      <alignment horizontal="center" vertical="center" wrapText="1"/>
    </xf>
    <xf numFmtId="0" fontId="14" fillId="43" borderId="45" xfId="0" applyFont="1" applyFill="1" applyBorder="1" applyAlignment="1">
      <alignment vertical="top" wrapText="1"/>
    </xf>
    <xf numFmtId="2" fontId="14" fillId="41" borderId="51" xfId="0" applyNumberFormat="1" applyFont="1" applyFill="1" applyBorder="1" applyAlignment="1">
      <alignment horizontal="center" vertical="center"/>
    </xf>
    <xf numFmtId="0" fontId="74" fillId="46" borderId="35" xfId="0" applyFont="1" applyFill="1" applyBorder="1" applyAlignment="1">
      <alignment horizontal="center" vertical="center" wrapText="1"/>
    </xf>
    <xf numFmtId="0" fontId="74" fillId="46" borderId="35" xfId="0" applyFont="1" applyFill="1" applyBorder="1" applyAlignment="1">
      <alignment vertical="top" wrapText="1"/>
    </xf>
    <xf numFmtId="1" fontId="74" fillId="46" borderId="35" xfId="0" applyNumberFormat="1" applyFont="1" applyFill="1" applyBorder="1" applyAlignment="1">
      <alignment horizontal="center" vertical="center" wrapText="1"/>
    </xf>
    <xf numFmtId="177" fontId="74" fillId="46" borderId="35" xfId="0" applyNumberFormat="1" applyFont="1" applyFill="1" applyBorder="1" applyAlignment="1">
      <alignment horizontal="center" vertical="center" wrapText="1"/>
    </xf>
    <xf numFmtId="0" fontId="75" fillId="47" borderId="35" xfId="0" applyFont="1" applyFill="1" applyBorder="1" applyAlignment="1">
      <alignment horizontal="center" vertical="center"/>
    </xf>
    <xf numFmtId="0" fontId="74" fillId="48" borderId="35" xfId="0" applyFont="1" applyFill="1" applyBorder="1" applyAlignment="1">
      <alignment horizontal="center" vertical="center" wrapText="1"/>
    </xf>
    <xf numFmtId="0" fontId="74" fillId="47" borderId="35" xfId="0" applyFont="1" applyFill="1" applyBorder="1" applyAlignment="1">
      <alignment horizontal="center" vertical="center" wrapText="1"/>
    </xf>
    <xf numFmtId="0" fontId="16" fillId="0" borderId="52" xfId="0" applyFont="1" applyBorder="1" applyAlignment="1">
      <alignment horizontal="center" vertical="center" wrapText="1"/>
    </xf>
    <xf numFmtId="0" fontId="76" fillId="0" borderId="35" xfId="0" applyFont="1" applyBorder="1" applyAlignment="1">
      <alignment horizontal="center" vertical="center" wrapText="1"/>
    </xf>
    <xf numFmtId="0" fontId="77" fillId="46" borderId="53" xfId="0" applyFont="1" applyFill="1" applyBorder="1" applyAlignment="1">
      <alignment horizontal="center" vertical="center" wrapText="1"/>
    </xf>
    <xf numFmtId="179" fontId="77" fillId="0" borderId="53" xfId="46" applyNumberFormat="1" applyFont="1" applyFill="1" applyBorder="1" applyAlignment="1">
      <alignment horizontal="center" vertical="center" wrapText="1"/>
      <protection/>
    </xf>
    <xf numFmtId="180" fontId="77" fillId="46" borderId="53" xfId="0" applyNumberFormat="1" applyFont="1" applyFill="1" applyBorder="1" applyAlignment="1">
      <alignment horizontal="center" vertical="center" wrapText="1"/>
    </xf>
    <xf numFmtId="0" fontId="17" fillId="43" borderId="35" xfId="0" applyFont="1" applyFill="1" applyBorder="1" applyAlignment="1">
      <alignment horizontal="center" vertical="center" wrapText="1"/>
    </xf>
    <xf numFmtId="0" fontId="16" fillId="43" borderId="35" xfId="0" applyFont="1" applyFill="1" applyBorder="1" applyAlignment="1">
      <alignment horizontal="center" vertical="center" wrapText="1"/>
    </xf>
    <xf numFmtId="0" fontId="16" fillId="0" borderId="39" xfId="0" applyFont="1" applyBorder="1" applyAlignment="1">
      <alignment horizontal="center" vertical="center" wrapText="1"/>
    </xf>
    <xf numFmtId="0" fontId="77" fillId="42" borderId="53" xfId="0" applyFont="1" applyFill="1" applyBorder="1" applyAlignment="1">
      <alignment vertical="center" wrapText="1"/>
    </xf>
    <xf numFmtId="0" fontId="77" fillId="47" borderId="53" xfId="0" applyFont="1" applyFill="1" applyBorder="1" applyAlignment="1">
      <alignment horizontal="center" vertical="center" wrapText="1"/>
    </xf>
    <xf numFmtId="179" fontId="77" fillId="42" borderId="53" xfId="46" applyNumberFormat="1" applyFont="1" applyFill="1" applyBorder="1" applyAlignment="1">
      <alignment horizontal="center" vertical="center" wrapText="1"/>
      <protection/>
    </xf>
    <xf numFmtId="180" fontId="77" fillId="47" borderId="53" xfId="0" applyNumberFormat="1" applyFont="1" applyFill="1" applyBorder="1" applyAlignment="1">
      <alignment horizontal="center" vertical="center" wrapText="1"/>
    </xf>
    <xf numFmtId="0" fontId="16" fillId="0" borderId="35" xfId="0" applyFont="1" applyBorder="1" applyAlignment="1">
      <alignment horizontal="center" vertical="center" wrapText="1"/>
    </xf>
    <xf numFmtId="0" fontId="76" fillId="42" borderId="54" xfId="0" applyFont="1" applyFill="1" applyBorder="1" applyAlignment="1">
      <alignment vertical="center" wrapText="1"/>
    </xf>
    <xf numFmtId="0" fontId="77" fillId="47" borderId="55" xfId="0" applyFont="1" applyFill="1" applyBorder="1" applyAlignment="1">
      <alignment horizontal="center" vertical="center" wrapText="1"/>
    </xf>
    <xf numFmtId="1" fontId="77" fillId="47" borderId="53" xfId="0" applyNumberFormat="1" applyFont="1" applyFill="1" applyBorder="1" applyAlignment="1">
      <alignment horizontal="center" vertical="center" wrapText="1"/>
    </xf>
    <xf numFmtId="0" fontId="16" fillId="42" borderId="35" xfId="0" applyFont="1" applyFill="1" applyBorder="1" applyAlignment="1">
      <alignment horizontal="justify" vertical="center" wrapText="1"/>
    </xf>
    <xf numFmtId="0" fontId="33" fillId="42" borderId="35" xfId="0" applyFont="1" applyFill="1" applyBorder="1" applyAlignment="1">
      <alignment horizontal="center" vertical="center" wrapText="1"/>
    </xf>
    <xf numFmtId="1" fontId="77" fillId="48" borderId="53" xfId="0" applyNumberFormat="1" applyFont="1" applyFill="1" applyBorder="1" applyAlignment="1">
      <alignment horizontal="center" vertical="center"/>
    </xf>
    <xf numFmtId="1" fontId="77" fillId="48" borderId="53" xfId="0" applyNumberFormat="1" applyFont="1" applyFill="1" applyBorder="1" applyAlignment="1">
      <alignment horizontal="center" vertical="center" wrapText="1"/>
    </xf>
    <xf numFmtId="0" fontId="16" fillId="0" borderId="35" xfId="0" applyFont="1" applyFill="1" applyBorder="1" applyAlignment="1">
      <alignment horizontal="center" vertical="center" wrapText="1"/>
    </xf>
    <xf numFmtId="0" fontId="76" fillId="0" borderId="35" xfId="0" applyFont="1" applyFill="1" applyBorder="1" applyAlignment="1">
      <alignment horizontal="center" vertical="center" wrapText="1"/>
    </xf>
    <xf numFmtId="180" fontId="16" fillId="43" borderId="35" xfId="0" applyNumberFormat="1" applyFont="1" applyFill="1" applyBorder="1" applyAlignment="1">
      <alignment vertical="center" wrapText="1"/>
    </xf>
    <xf numFmtId="0" fontId="16" fillId="42" borderId="52" xfId="0" applyFont="1" applyFill="1" applyBorder="1" applyAlignment="1">
      <alignment horizontal="center" vertical="center" wrapText="1"/>
    </xf>
    <xf numFmtId="0" fontId="16" fillId="43" borderId="35" xfId="0" applyFont="1" applyFill="1" applyBorder="1" applyAlignment="1">
      <alignment vertical="center" wrapText="1"/>
    </xf>
    <xf numFmtId="0" fontId="16" fillId="42" borderId="35" xfId="0" applyFont="1" applyFill="1" applyBorder="1" applyAlignment="1">
      <alignment horizontal="center" vertical="center" wrapText="1"/>
    </xf>
    <xf numFmtId="0" fontId="16" fillId="42" borderId="35" xfId="0" applyFont="1" applyFill="1" applyBorder="1" applyAlignment="1">
      <alignment vertical="center" wrapText="1"/>
    </xf>
    <xf numFmtId="0" fontId="76" fillId="42" borderId="35" xfId="0" applyFont="1" applyFill="1" applyBorder="1" applyAlignment="1">
      <alignment horizontal="center" vertical="center" wrapText="1"/>
    </xf>
    <xf numFmtId="178" fontId="16" fillId="43" borderId="35" xfId="0" applyNumberFormat="1" applyFont="1" applyFill="1" applyBorder="1" applyAlignment="1">
      <alignment horizontal="center" vertical="center" wrapText="1"/>
    </xf>
    <xf numFmtId="0" fontId="16" fillId="0" borderId="56" xfId="0" applyFont="1" applyBorder="1" applyAlignment="1">
      <alignment horizontal="center" vertical="center" wrapText="1"/>
    </xf>
    <xf numFmtId="0" fontId="2" fillId="38" borderId="36" xfId="61" applyNumberFormat="1" applyFill="1" applyBorder="1" applyAlignment="1">
      <alignment horizontal="center"/>
      <protection/>
    </xf>
    <xf numFmtId="0" fontId="2" fillId="0" borderId="48" xfId="61" applyNumberFormat="1" applyFont="1" applyBorder="1" applyAlignment="1">
      <alignment horizontal="center" vertical="center" wrapText="1"/>
      <protection/>
    </xf>
    <xf numFmtId="0" fontId="2" fillId="0" borderId="12" xfId="61" applyNumberFormat="1" applyFont="1" applyBorder="1" applyAlignment="1">
      <alignment horizontal="center" vertical="center" wrapText="1"/>
      <protection/>
    </xf>
    <xf numFmtId="0" fontId="16" fillId="0" borderId="35" xfId="0" applyFont="1" applyBorder="1" applyAlignment="1">
      <alignment vertical="center" wrapText="1"/>
    </xf>
    <xf numFmtId="0" fontId="16" fillId="43" borderId="45" xfId="0" applyFont="1" applyFill="1" applyBorder="1" applyAlignment="1">
      <alignment vertical="center" wrapText="1"/>
    </xf>
    <xf numFmtId="0" fontId="17" fillId="43" borderId="45" xfId="0" applyFont="1" applyFill="1" applyBorder="1" applyAlignment="1">
      <alignment horizontal="center" vertical="center" wrapText="1"/>
    </xf>
    <xf numFmtId="0" fontId="16" fillId="42" borderId="45" xfId="0" applyFont="1" applyFill="1" applyBorder="1" applyAlignment="1">
      <alignment vertical="center" wrapText="1"/>
    </xf>
    <xf numFmtId="0" fontId="2" fillId="0" borderId="35" xfId="61" applyNumberFormat="1" applyBorder="1">
      <alignment/>
      <protection/>
    </xf>
    <xf numFmtId="0" fontId="16" fillId="42" borderId="51" xfId="0" applyFont="1" applyFill="1" applyBorder="1" applyAlignment="1">
      <alignment vertical="center" wrapText="1"/>
    </xf>
    <xf numFmtId="180" fontId="16" fillId="42" borderId="35" xfId="0" applyNumberFormat="1" applyFont="1" applyFill="1" applyBorder="1" applyAlignment="1">
      <alignment vertical="center" wrapText="1"/>
    </xf>
    <xf numFmtId="180" fontId="16" fillId="42" borderId="35" xfId="0" applyNumberFormat="1" applyFont="1" applyFill="1" applyBorder="1" applyAlignment="1">
      <alignment horizontal="center" vertical="center" wrapText="1"/>
    </xf>
    <xf numFmtId="0" fontId="16" fillId="42" borderId="45" xfId="0" applyFont="1" applyFill="1" applyBorder="1" applyAlignment="1">
      <alignment horizontal="center" vertical="center" wrapText="1"/>
    </xf>
    <xf numFmtId="0" fontId="2" fillId="39" borderId="47" xfId="61" applyNumberFormat="1" applyFont="1" applyFill="1" applyBorder="1" applyAlignment="1">
      <alignment horizontal="center" vertical="center"/>
      <protection/>
    </xf>
    <xf numFmtId="0" fontId="2" fillId="39" borderId="10" xfId="61" applyNumberFormat="1" applyFont="1" applyFill="1" applyBorder="1" applyAlignment="1">
      <alignment horizontal="center" vertical="center"/>
      <protection/>
    </xf>
    <xf numFmtId="9" fontId="2" fillId="39" borderId="10" xfId="61" applyNumberFormat="1" applyFont="1" applyFill="1" applyBorder="1" applyAlignment="1">
      <alignment horizontal="center" vertical="center"/>
      <protection/>
    </xf>
    <xf numFmtId="0" fontId="2" fillId="0" borderId="39" xfId="61" applyNumberFormat="1" applyBorder="1">
      <alignment/>
      <protection/>
    </xf>
    <xf numFmtId="0" fontId="2" fillId="0" borderId="12" xfId="61" applyNumberFormat="1" applyFont="1" applyBorder="1" applyAlignment="1">
      <alignment horizontal="left" vertical="center"/>
      <protection/>
    </xf>
    <xf numFmtId="0" fontId="2" fillId="0" borderId="36" xfId="61" applyNumberFormat="1" applyFont="1" applyBorder="1" applyAlignment="1">
      <alignment horizontal="left" vertical="center"/>
      <protection/>
    </xf>
    <xf numFmtId="0" fontId="2" fillId="39" borderId="35" xfId="61" applyNumberFormat="1" applyFont="1" applyFill="1" applyBorder="1" applyAlignment="1">
      <alignment horizontal="center" vertical="center"/>
      <protection/>
    </xf>
    <xf numFmtId="9" fontId="2" fillId="39" borderId="35" xfId="61" applyNumberFormat="1" applyFont="1" applyFill="1" applyBorder="1" applyAlignment="1">
      <alignment horizontal="center" vertical="center"/>
      <protection/>
    </xf>
    <xf numFmtId="0" fontId="2" fillId="0" borderId="15" xfId="61" applyNumberFormat="1" applyBorder="1">
      <alignment/>
      <protection/>
    </xf>
    <xf numFmtId="0" fontId="2" fillId="0" borderId="10" xfId="61" applyNumberFormat="1" applyFont="1" applyFill="1" applyBorder="1" applyAlignment="1">
      <alignment horizontal="center" vertical="center"/>
      <protection/>
    </xf>
    <xf numFmtId="0" fontId="2" fillId="39" borderId="39" xfId="61" applyNumberFormat="1" applyFont="1" applyFill="1" applyBorder="1" applyAlignment="1">
      <alignment horizontal="center" vertical="center"/>
      <protection/>
    </xf>
    <xf numFmtId="9" fontId="2" fillId="39" borderId="39" xfId="61" applyNumberFormat="1" applyFont="1" applyFill="1" applyBorder="1" applyAlignment="1">
      <alignment horizontal="center" vertical="center"/>
      <protection/>
    </xf>
    <xf numFmtId="0" fontId="2" fillId="0" borderId="12" xfId="61" applyNumberFormat="1" applyFont="1" applyFill="1" applyBorder="1" applyAlignment="1">
      <alignment horizontal="center" vertical="center"/>
      <protection/>
    </xf>
    <xf numFmtId="0" fontId="2" fillId="0" borderId="35" xfId="61" applyNumberFormat="1" applyFont="1" applyFill="1" applyBorder="1" applyAlignment="1">
      <alignment horizontal="center" vertical="center"/>
      <protection/>
    </xf>
    <xf numFmtId="2" fontId="16" fillId="41" borderId="35" xfId="0" applyNumberFormat="1" applyFont="1" applyFill="1" applyBorder="1" applyAlignment="1">
      <alignment horizontal="center" vertical="center"/>
    </xf>
    <xf numFmtId="0" fontId="16" fillId="0" borderId="35" xfId="0" applyFont="1" applyBorder="1" applyAlignment="1">
      <alignment vertical="top" wrapText="1"/>
    </xf>
    <xf numFmtId="180" fontId="16" fillId="0" borderId="35" xfId="0" applyNumberFormat="1" applyFont="1" applyBorder="1" applyAlignment="1">
      <alignment horizontal="center" vertical="center" wrapText="1"/>
    </xf>
    <xf numFmtId="9" fontId="16" fillId="42" borderId="35" xfId="0" applyNumberFormat="1" applyFont="1" applyFill="1" applyBorder="1" applyAlignment="1">
      <alignment vertical="center" wrapText="1"/>
    </xf>
    <xf numFmtId="2" fontId="16" fillId="41" borderId="39" xfId="0" applyNumberFormat="1" applyFont="1" applyFill="1" applyBorder="1" applyAlignment="1">
      <alignment horizontal="center" vertical="center"/>
    </xf>
    <xf numFmtId="0" fontId="16" fillId="0" borderId="45" xfId="0" applyFont="1" applyBorder="1" applyAlignment="1">
      <alignment horizontal="center" vertical="center" wrapText="1"/>
    </xf>
    <xf numFmtId="9" fontId="16" fillId="42" borderId="45" xfId="0" applyNumberFormat="1" applyFont="1" applyFill="1" applyBorder="1" applyAlignment="1">
      <alignment vertical="center" wrapText="1"/>
    </xf>
    <xf numFmtId="180" fontId="16" fillId="42" borderId="45" xfId="0" applyNumberFormat="1" applyFont="1" applyFill="1" applyBorder="1" applyAlignment="1">
      <alignment horizontal="center" vertical="center" wrapText="1"/>
    </xf>
    <xf numFmtId="2" fontId="16" fillId="41" borderId="49" xfId="0" applyNumberFormat="1" applyFont="1" applyFill="1" applyBorder="1" applyAlignment="1">
      <alignment horizontal="center" vertical="center"/>
    </xf>
    <xf numFmtId="0" fontId="2" fillId="0" borderId="0" xfId="61" applyNumberFormat="1" applyFont="1" applyFill="1" applyBorder="1" applyAlignment="1">
      <alignment horizontal="center" vertical="center"/>
      <protection/>
    </xf>
    <xf numFmtId="9" fontId="16" fillId="42" borderId="39" xfId="0" applyNumberFormat="1" applyFont="1" applyFill="1" applyBorder="1" applyAlignment="1">
      <alignment vertical="center" wrapText="1"/>
    </xf>
    <xf numFmtId="0" fontId="2" fillId="38" borderId="35" xfId="61" applyNumberFormat="1" applyFill="1" applyBorder="1" applyAlignment="1">
      <alignment horizontal="center"/>
      <protection/>
    </xf>
    <xf numFmtId="0" fontId="2" fillId="0" borderId="26" xfId="61" applyNumberFormat="1" applyBorder="1">
      <alignment/>
      <protection/>
    </xf>
    <xf numFmtId="0" fontId="2" fillId="0" borderId="47" xfId="61" applyNumberFormat="1" applyBorder="1">
      <alignment/>
      <protection/>
    </xf>
    <xf numFmtId="0" fontId="2" fillId="0" borderId="48" xfId="61" applyNumberFormat="1" applyFont="1" applyBorder="1" applyAlignment="1">
      <alignment horizontal="left" vertical="center"/>
      <protection/>
    </xf>
    <xf numFmtId="180" fontId="16" fillId="0" borderId="45" xfId="0" applyNumberFormat="1" applyFont="1" applyBorder="1" applyAlignment="1">
      <alignment vertical="center" wrapText="1"/>
    </xf>
    <xf numFmtId="0" fontId="7" fillId="0" borderId="57" xfId="61" applyNumberFormat="1" applyFont="1" applyFill="1" applyBorder="1" applyAlignment="1">
      <alignment horizontal="center" vertical="center" wrapText="1"/>
      <protection/>
    </xf>
    <xf numFmtId="0" fontId="16" fillId="0" borderId="29" xfId="0" applyFont="1" applyBorder="1" applyAlignment="1">
      <alignment horizontal="center" vertical="center" wrapText="1"/>
    </xf>
    <xf numFmtId="180" fontId="16" fillId="0" borderId="35" xfId="0" applyNumberFormat="1" applyFont="1" applyFill="1" applyBorder="1" applyAlignment="1">
      <alignment horizontal="center" vertical="center" wrapText="1"/>
    </xf>
    <xf numFmtId="180" fontId="16" fillId="0" borderId="29" xfId="0" applyNumberFormat="1" applyFont="1" applyBorder="1" applyAlignment="1">
      <alignment vertical="center" wrapText="1"/>
    </xf>
    <xf numFmtId="0" fontId="16" fillId="0" borderId="17" xfId="0" applyFont="1" applyBorder="1" applyAlignment="1">
      <alignment horizontal="center" vertical="center" wrapText="1"/>
    </xf>
    <xf numFmtId="180" fontId="16" fillId="0" borderId="17" xfId="0" applyNumberFormat="1" applyFont="1" applyBorder="1" applyAlignment="1">
      <alignment vertical="center" wrapText="1"/>
    </xf>
    <xf numFmtId="0" fontId="16" fillId="0" borderId="35" xfId="0" applyNumberFormat="1" applyFont="1" applyFill="1" applyBorder="1" applyAlignment="1">
      <alignment horizontal="center" vertical="center" wrapText="1"/>
    </xf>
    <xf numFmtId="2" fontId="16" fillId="41" borderId="35" xfId="0" applyNumberFormat="1" applyFont="1" applyFill="1" applyBorder="1" applyAlignment="1">
      <alignment horizontal="center" vertical="center" wrapText="1"/>
    </xf>
    <xf numFmtId="180" fontId="16" fillId="42" borderId="45" xfId="0" applyNumberFormat="1" applyFont="1" applyFill="1" applyBorder="1" applyAlignment="1">
      <alignment vertical="center" wrapText="1"/>
    </xf>
    <xf numFmtId="0" fontId="14" fillId="43" borderId="39" xfId="0" applyFont="1" applyFill="1" applyBorder="1" applyAlignment="1">
      <alignment horizontal="center" vertical="center" wrapText="1"/>
    </xf>
    <xf numFmtId="0" fontId="14" fillId="43" borderId="45" xfId="0" applyFont="1" applyFill="1" applyBorder="1" applyAlignment="1">
      <alignment vertical="center" wrapText="1"/>
    </xf>
    <xf numFmtId="1" fontId="0" fillId="0" borderId="16" xfId="0" applyNumberFormat="1" applyFont="1" applyFill="1" applyBorder="1" applyAlignment="1">
      <alignment horizontal="center" vertical="center"/>
    </xf>
    <xf numFmtId="0" fontId="14" fillId="0" borderId="58" xfId="0" applyFont="1" applyBorder="1" applyAlignment="1">
      <alignment horizontal="center" vertical="center" wrapText="1"/>
    </xf>
    <xf numFmtId="0" fontId="0" fillId="0" borderId="35" xfId="0" applyFont="1" applyFill="1" applyBorder="1" applyAlignment="1">
      <alignment horizontal="justify" vertical="center" wrapText="1"/>
    </xf>
    <xf numFmtId="0" fontId="26" fillId="0" borderId="35" xfId="0" applyFont="1" applyFill="1" applyBorder="1" applyAlignment="1">
      <alignment horizontal="center" vertical="center" wrapText="1"/>
    </xf>
    <xf numFmtId="180" fontId="0" fillId="0" borderId="35" xfId="0" applyNumberFormat="1" applyFont="1" applyFill="1" applyBorder="1" applyAlignment="1">
      <alignment horizontal="center" vertical="center" wrapText="1"/>
    </xf>
    <xf numFmtId="3" fontId="0" fillId="0" borderId="35" xfId="0" applyNumberFormat="1" applyFont="1" applyFill="1" applyBorder="1" applyAlignment="1">
      <alignment horizontal="center" vertical="center" wrapText="1"/>
    </xf>
    <xf numFmtId="0" fontId="0" fillId="0" borderId="35" xfId="0" applyFont="1" applyFill="1" applyBorder="1" applyAlignment="1">
      <alignment horizontal="center" vertical="center"/>
    </xf>
    <xf numFmtId="177" fontId="0" fillId="0" borderId="35" xfId="0" applyNumberFormat="1" applyFont="1" applyFill="1" applyBorder="1" applyAlignment="1">
      <alignment horizontal="center" vertical="center" wrapText="1"/>
    </xf>
    <xf numFmtId="0" fontId="0" fillId="0" borderId="35" xfId="0" applyFont="1" applyFill="1" applyBorder="1" applyAlignment="1">
      <alignment horizontal="center" wrapText="1"/>
    </xf>
    <xf numFmtId="10" fontId="2" fillId="0" borderId="14" xfId="61" applyNumberFormat="1" applyBorder="1">
      <alignment/>
      <protection/>
    </xf>
    <xf numFmtId="0" fontId="25" fillId="0" borderId="35" xfId="0" applyFont="1" applyBorder="1" applyAlignment="1">
      <alignment horizontal="center" vertical="center" wrapText="1"/>
    </xf>
    <xf numFmtId="0" fontId="78" fillId="0" borderId="35" xfId="0" applyFont="1" applyBorder="1" applyAlignment="1">
      <alignment horizontal="center" vertical="center" wrapText="1"/>
    </xf>
    <xf numFmtId="14" fontId="78" fillId="0" borderId="35" xfId="0" applyNumberFormat="1" applyFont="1" applyBorder="1" applyAlignment="1">
      <alignment horizontal="center" vertical="center" wrapText="1"/>
    </xf>
    <xf numFmtId="0" fontId="0" fillId="42" borderId="35" xfId="0" applyFill="1" applyBorder="1" applyAlignment="1">
      <alignment horizontal="center" vertical="center" wrapText="1"/>
    </xf>
    <xf numFmtId="0" fontId="79" fillId="42" borderId="35" xfId="0" applyFont="1" applyFill="1" applyBorder="1" applyAlignment="1">
      <alignment horizontal="center" vertical="center" wrapText="1"/>
    </xf>
    <xf numFmtId="177" fontId="79" fillId="42" borderId="35" xfId="0" applyNumberFormat="1" applyFont="1" applyFill="1" applyBorder="1" applyAlignment="1">
      <alignment horizontal="center" vertical="center" wrapText="1"/>
    </xf>
    <xf numFmtId="177" fontId="79" fillId="0" borderId="35" xfId="0" applyNumberFormat="1" applyFont="1" applyBorder="1" applyAlignment="1">
      <alignment horizontal="center" vertical="center" wrapText="1"/>
    </xf>
    <xf numFmtId="14" fontId="79" fillId="0" borderId="35" xfId="0" applyNumberFormat="1" applyFont="1" applyBorder="1" applyAlignment="1">
      <alignment horizontal="center" vertical="center" wrapText="1"/>
    </xf>
    <xf numFmtId="1" fontId="79" fillId="0" borderId="35" xfId="0" applyNumberFormat="1" applyFont="1" applyBorder="1" applyAlignment="1">
      <alignment horizontal="center" vertical="center" wrapText="1"/>
    </xf>
    <xf numFmtId="0" fontId="0" fillId="0" borderId="45" xfId="0" applyBorder="1" applyAlignment="1">
      <alignment vertical="center" wrapText="1"/>
    </xf>
    <xf numFmtId="0" fontId="0" fillId="0" borderId="45" xfId="0" applyBorder="1" applyAlignment="1">
      <alignment horizontal="center" vertical="center" wrapText="1"/>
    </xf>
    <xf numFmtId="0" fontId="79" fillId="0" borderId="45" xfId="0" applyFont="1" applyBorder="1" applyAlignment="1">
      <alignment horizontal="center" vertical="center" wrapText="1"/>
    </xf>
    <xf numFmtId="14" fontId="79" fillId="0" borderId="45" xfId="0" applyNumberFormat="1" applyFont="1" applyBorder="1" applyAlignment="1">
      <alignment horizontal="center" vertical="center" wrapText="1"/>
    </xf>
    <xf numFmtId="0" fontId="0" fillId="42" borderId="39" xfId="0" applyFill="1" applyBorder="1" applyAlignment="1">
      <alignment vertical="top" wrapText="1"/>
    </xf>
    <xf numFmtId="176" fontId="0" fillId="41" borderId="35" xfId="48" applyFill="1" applyBorder="1" applyAlignment="1">
      <alignment horizontal="center" vertical="center" wrapText="1"/>
    </xf>
    <xf numFmtId="176" fontId="79" fillId="41" borderId="35" xfId="48" applyFont="1" applyFill="1" applyBorder="1" applyAlignment="1">
      <alignment horizontal="center" vertical="center" wrapText="1"/>
    </xf>
    <xf numFmtId="0" fontId="7" fillId="0" borderId="57" xfId="61" applyNumberFormat="1" applyFont="1" applyBorder="1" applyAlignment="1">
      <alignment horizontal="center" vertical="center" wrapText="1"/>
      <protection/>
    </xf>
    <xf numFmtId="0" fontId="10" fillId="42" borderId="35" xfId="0" applyFont="1" applyFill="1" applyBorder="1" applyAlignment="1">
      <alignment horizontal="center" wrapText="1"/>
    </xf>
    <xf numFmtId="0" fontId="10" fillId="42" borderId="35" xfId="0" applyFont="1" applyFill="1" applyBorder="1" applyAlignment="1">
      <alignment horizontal="center" vertical="center" wrapText="1"/>
    </xf>
    <xf numFmtId="0" fontId="2" fillId="0" borderId="45" xfId="61" applyNumberFormat="1" applyBorder="1" applyAlignment="1">
      <alignment horizontal="center"/>
      <protection/>
    </xf>
    <xf numFmtId="0" fontId="2" fillId="0" borderId="39" xfId="61" applyNumberFormat="1" applyBorder="1" applyAlignment="1">
      <alignment horizontal="center"/>
      <protection/>
    </xf>
    <xf numFmtId="0" fontId="2" fillId="39" borderId="45" xfId="61" applyNumberFormat="1" applyFont="1" applyFill="1" applyBorder="1" applyAlignment="1">
      <alignment horizontal="center" vertical="center"/>
      <protection/>
    </xf>
    <xf numFmtId="0" fontId="2" fillId="39" borderId="39" xfId="61" applyNumberFormat="1" applyFont="1" applyFill="1" applyBorder="1" applyAlignment="1">
      <alignment horizontal="center" vertical="center"/>
      <protection/>
    </xf>
    <xf numFmtId="0" fontId="12" fillId="44" borderId="45" xfId="61" applyNumberFormat="1" applyFont="1" applyFill="1" applyBorder="1" applyAlignment="1">
      <alignment horizontal="center" vertical="center" wrapText="1"/>
      <protection/>
    </xf>
    <xf numFmtId="0" fontId="12" fillId="39" borderId="39" xfId="61" applyNumberFormat="1" applyFont="1" applyFill="1" applyBorder="1" applyAlignment="1">
      <alignment horizontal="center" vertical="center" wrapText="1"/>
      <protection/>
    </xf>
    <xf numFmtId="0" fontId="2" fillId="0" borderId="59" xfId="61" applyNumberFormat="1" applyFont="1" applyFill="1" applyBorder="1" applyAlignment="1">
      <alignment horizontal="center" vertical="center"/>
      <protection/>
    </xf>
    <xf numFmtId="0" fontId="2" fillId="0" borderId="60" xfId="61" applyNumberFormat="1" applyFont="1" applyFill="1" applyBorder="1" applyAlignment="1">
      <alignment horizontal="center" vertical="center"/>
      <protection/>
    </xf>
    <xf numFmtId="0" fontId="2" fillId="0" borderId="11" xfId="61" applyNumberFormat="1" applyBorder="1" applyAlignment="1">
      <alignment horizontal="center"/>
      <protection/>
    </xf>
    <xf numFmtId="0" fontId="2" fillId="0" borderId="36" xfId="61" applyNumberFormat="1" applyBorder="1" applyAlignment="1">
      <alignment horizontal="center"/>
      <protection/>
    </xf>
    <xf numFmtId="9" fontId="2" fillId="39" borderId="45" xfId="61" applyNumberFormat="1" applyFont="1" applyFill="1" applyBorder="1" applyAlignment="1">
      <alignment horizontal="center" vertical="center"/>
      <protection/>
    </xf>
    <xf numFmtId="9" fontId="2" fillId="39" borderId="39" xfId="61" applyNumberFormat="1" applyFont="1" applyFill="1" applyBorder="1" applyAlignment="1">
      <alignment horizontal="center" vertical="center"/>
      <protection/>
    </xf>
    <xf numFmtId="180" fontId="16" fillId="42" borderId="45" xfId="0" applyNumberFormat="1" applyFont="1" applyFill="1" applyBorder="1" applyAlignment="1">
      <alignment horizontal="center" vertical="center" wrapText="1"/>
    </xf>
    <xf numFmtId="180" fontId="16" fillId="42" borderId="39" xfId="0" applyNumberFormat="1" applyFont="1" applyFill="1" applyBorder="1" applyAlignment="1">
      <alignment horizontal="center" vertical="center" wrapText="1"/>
    </xf>
    <xf numFmtId="2" fontId="16" fillId="41" borderId="45" xfId="0" applyNumberFormat="1" applyFont="1" applyFill="1" applyBorder="1" applyAlignment="1">
      <alignment horizontal="center" vertical="center"/>
    </xf>
    <xf numFmtId="2" fontId="16" fillId="41" borderId="39" xfId="0" applyNumberFormat="1" applyFont="1" applyFill="1" applyBorder="1" applyAlignment="1">
      <alignment horizontal="center" vertical="center"/>
    </xf>
    <xf numFmtId="0" fontId="12" fillId="0" borderId="26" xfId="61" applyNumberFormat="1" applyFont="1" applyBorder="1" applyAlignment="1">
      <alignment horizontal="center"/>
      <protection/>
    </xf>
    <xf numFmtId="0" fontId="16" fillId="0" borderId="35" xfId="0" applyFont="1" applyBorder="1" applyAlignment="1">
      <alignment horizontal="center" vertical="center" wrapText="1"/>
    </xf>
    <xf numFmtId="0" fontId="17" fillId="43" borderId="35" xfId="0" applyFont="1" applyFill="1" applyBorder="1" applyAlignment="1">
      <alignment horizontal="center" vertical="center" wrapText="1"/>
    </xf>
    <xf numFmtId="0" fontId="16" fillId="43" borderId="45" xfId="0" applyFont="1" applyFill="1" applyBorder="1" applyAlignment="1">
      <alignment horizontal="center" vertical="center" wrapText="1"/>
    </xf>
    <xf numFmtId="0" fontId="16" fillId="43" borderId="39" xfId="0" applyFont="1" applyFill="1" applyBorder="1" applyAlignment="1">
      <alignment horizontal="center" vertical="center" wrapText="1"/>
    </xf>
    <xf numFmtId="0" fontId="76" fillId="43" borderId="35" xfId="0" applyFont="1" applyFill="1" applyBorder="1" applyAlignment="1">
      <alignment horizontal="left" vertical="center" wrapText="1"/>
    </xf>
    <xf numFmtId="0" fontId="76" fillId="42" borderId="35" xfId="0" applyFont="1" applyFill="1" applyBorder="1" applyAlignment="1">
      <alignment horizontal="left" vertical="center" wrapText="1"/>
    </xf>
    <xf numFmtId="0" fontId="76" fillId="42" borderId="35" xfId="0" applyFont="1" applyFill="1" applyBorder="1" applyAlignment="1">
      <alignment horizontal="center" vertical="center" wrapText="1"/>
    </xf>
    <xf numFmtId="0" fontId="5" fillId="45" borderId="0" xfId="61" applyNumberFormat="1" applyFont="1" applyFill="1" applyBorder="1" applyAlignment="1">
      <alignment horizontal="center" vertical="center"/>
      <protection/>
    </xf>
    <xf numFmtId="0" fontId="7" fillId="0" borderId="13" xfId="61" applyNumberFormat="1" applyFont="1" applyFill="1" applyBorder="1" applyAlignment="1">
      <alignment horizontal="center" vertical="center" wrapText="1"/>
      <protection/>
    </xf>
    <xf numFmtId="0" fontId="7" fillId="0" borderId="13" xfId="61" applyNumberFormat="1" applyFont="1" applyBorder="1" applyAlignment="1">
      <alignment horizontal="center" vertical="center" wrapText="1"/>
      <protection/>
    </xf>
    <xf numFmtId="0" fontId="5" fillId="33" borderId="0" xfId="61" applyNumberFormat="1" applyFont="1" applyFill="1" applyBorder="1" applyAlignment="1">
      <alignment wrapText="1"/>
      <protection/>
    </xf>
    <xf numFmtId="0" fontId="5" fillId="33" borderId="0" xfId="61" applyNumberFormat="1" applyFont="1" applyFill="1" applyBorder="1" applyAlignment="1">
      <alignment/>
      <protection/>
    </xf>
    <xf numFmtId="0" fontId="5" fillId="33" borderId="0" xfId="61" applyNumberFormat="1" applyFont="1" applyFill="1" applyBorder="1" applyAlignment="1">
      <alignment horizontal="left" wrapText="1"/>
      <protection/>
    </xf>
    <xf numFmtId="165" fontId="5" fillId="49" borderId="13" xfId="61" applyNumberFormat="1" applyFont="1" applyFill="1" applyBorder="1" applyAlignment="1">
      <alignment horizontal="center" wrapText="1"/>
      <protection/>
    </xf>
    <xf numFmtId="0" fontId="5" fillId="0" borderId="0" xfId="61" applyNumberFormat="1" applyFont="1" applyBorder="1" applyAlignment="1">
      <alignment horizontal="left" wrapText="1"/>
      <protection/>
    </xf>
    <xf numFmtId="165" fontId="5" fillId="49" borderId="13" xfId="0" applyNumberFormat="1" applyFont="1" applyFill="1" applyBorder="1" applyAlignment="1">
      <alignment horizontal="center" wrapText="1"/>
    </xf>
    <xf numFmtId="0" fontId="12" fillId="0" borderId="48" xfId="61" applyNumberFormat="1" applyFont="1" applyBorder="1" applyAlignment="1">
      <alignment horizontal="center"/>
      <protection/>
    </xf>
    <xf numFmtId="0" fontId="16" fillId="0" borderId="45"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9" xfId="0" applyFont="1" applyBorder="1" applyAlignment="1">
      <alignment horizontal="center" vertical="center" wrapText="1"/>
    </xf>
    <xf numFmtId="0" fontId="17" fillId="43" borderId="45" xfId="0" applyFont="1" applyFill="1" applyBorder="1" applyAlignment="1">
      <alignment horizontal="center" vertical="center" wrapText="1"/>
    </xf>
    <xf numFmtId="0" fontId="17" fillId="43" borderId="49" xfId="0" applyFont="1" applyFill="1" applyBorder="1" applyAlignment="1">
      <alignment horizontal="center" vertical="center" wrapText="1"/>
    </xf>
    <xf numFmtId="0" fontId="17" fillId="43" borderId="39" xfId="0" applyFont="1" applyFill="1" applyBorder="1" applyAlignment="1">
      <alignment horizontal="center" vertical="center" wrapText="1"/>
    </xf>
    <xf numFmtId="0" fontId="16" fillId="42" borderId="35" xfId="0" applyFont="1" applyFill="1" applyBorder="1" applyAlignment="1">
      <alignment horizontal="justify" vertical="center" wrapText="1"/>
    </xf>
    <xf numFmtId="0" fontId="33" fillId="42" borderId="35" xfId="0" applyFont="1" applyFill="1" applyBorder="1" applyAlignment="1">
      <alignment horizontal="center" vertical="center" wrapText="1"/>
    </xf>
    <xf numFmtId="180" fontId="16" fillId="0" borderId="45" xfId="0" applyNumberFormat="1" applyFont="1" applyBorder="1" applyAlignment="1">
      <alignment horizontal="center" vertical="center" wrapText="1"/>
    </xf>
    <xf numFmtId="180" fontId="16" fillId="0" borderId="39" xfId="0" applyNumberFormat="1" applyFont="1" applyBorder="1" applyAlignment="1">
      <alignment horizontal="center" vertical="center" wrapText="1"/>
    </xf>
    <xf numFmtId="0" fontId="16" fillId="0" borderId="45"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42" borderId="45" xfId="0" applyFont="1" applyFill="1" applyBorder="1" applyAlignment="1">
      <alignment horizontal="center" vertical="center" wrapText="1"/>
    </xf>
    <xf numFmtId="0" fontId="16" fillId="42" borderId="39" xfId="0" applyFont="1" applyFill="1" applyBorder="1" applyAlignment="1">
      <alignment horizontal="center" vertical="center" wrapText="1"/>
    </xf>
    <xf numFmtId="0" fontId="16" fillId="43" borderId="49" xfId="0" applyFont="1" applyFill="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43" borderId="45" xfId="0" applyFont="1" applyFill="1" applyBorder="1" applyAlignment="1">
      <alignment vertical="center" wrapText="1"/>
    </xf>
    <xf numFmtId="0" fontId="16" fillId="43" borderId="39" xfId="0" applyFont="1" applyFill="1" applyBorder="1" applyAlignment="1">
      <alignment vertical="center" wrapText="1"/>
    </xf>
    <xf numFmtId="0" fontId="16" fillId="43" borderId="35" xfId="0" applyFont="1" applyFill="1" applyBorder="1" applyAlignment="1">
      <alignment horizontal="center" vertical="center" wrapText="1"/>
    </xf>
    <xf numFmtId="0" fontId="16" fillId="43" borderId="45" xfId="0" applyFont="1" applyFill="1" applyBorder="1" applyAlignment="1">
      <alignment horizontal="center" vertical="top" wrapText="1"/>
    </xf>
    <xf numFmtId="0" fontId="16" fillId="43" borderId="49" xfId="0" applyFont="1" applyFill="1" applyBorder="1" applyAlignment="1">
      <alignment horizontal="center" vertical="top" wrapText="1"/>
    </xf>
    <xf numFmtId="0" fontId="16" fillId="43" borderId="45" xfId="0" applyFont="1" applyFill="1" applyBorder="1" applyAlignment="1">
      <alignment vertical="top" wrapText="1"/>
    </xf>
    <xf numFmtId="0" fontId="16" fillId="43" borderId="49" xfId="0" applyFont="1" applyFill="1" applyBorder="1" applyAlignment="1">
      <alignment vertical="top" wrapText="1"/>
    </xf>
    <xf numFmtId="0" fontId="16" fillId="43" borderId="39" xfId="0" applyFont="1" applyFill="1" applyBorder="1" applyAlignment="1">
      <alignment vertical="top" wrapText="1"/>
    </xf>
    <xf numFmtId="0" fontId="16" fillId="42" borderId="49" xfId="0" applyFont="1" applyFill="1" applyBorder="1" applyAlignment="1">
      <alignment horizontal="center" vertical="center" wrapText="1"/>
    </xf>
    <xf numFmtId="0" fontId="16" fillId="42" borderId="45" xfId="0" applyFont="1" applyFill="1" applyBorder="1" applyAlignment="1">
      <alignment horizontal="center" vertical="top" wrapText="1"/>
    </xf>
    <xf numFmtId="0" fontId="16" fillId="42" borderId="39" xfId="0" applyFont="1" applyFill="1" applyBorder="1" applyAlignment="1">
      <alignment horizontal="center" vertical="top" wrapText="1"/>
    </xf>
    <xf numFmtId="0" fontId="16" fillId="0" borderId="63" xfId="0" applyFont="1" applyBorder="1" applyAlignment="1">
      <alignment horizontal="center" vertical="center" wrapText="1"/>
    </xf>
    <xf numFmtId="0" fontId="0" fillId="50" borderId="0" xfId="0" applyFont="1" applyFill="1" applyBorder="1" applyAlignment="1">
      <alignment horizontal="center" vertical="center"/>
    </xf>
    <xf numFmtId="0" fontId="2" fillId="0" borderId="39" xfId="61" applyNumberFormat="1" applyFont="1" applyBorder="1" applyAlignment="1">
      <alignment horizontal="left" vertical="center"/>
      <protection/>
    </xf>
    <xf numFmtId="0" fontId="12" fillId="0" borderId="38" xfId="61" applyNumberFormat="1" applyFont="1" applyBorder="1" applyAlignment="1">
      <alignment horizontal="center"/>
      <protection/>
    </xf>
    <xf numFmtId="0" fontId="12" fillId="0" borderId="57" xfId="61" applyNumberFormat="1" applyFont="1" applyBorder="1" applyAlignment="1">
      <alignment horizontal="center"/>
      <protection/>
    </xf>
    <xf numFmtId="0" fontId="14" fillId="43" borderId="35" xfId="0" applyFont="1" applyFill="1" applyBorder="1" applyAlignment="1">
      <alignment horizontal="justify" vertical="center" wrapText="1"/>
    </xf>
    <xf numFmtId="0" fontId="14" fillId="43" borderId="46" xfId="0" applyFont="1" applyFill="1" applyBorder="1" applyAlignment="1">
      <alignment horizontal="justify" vertical="center" wrapText="1"/>
    </xf>
    <xf numFmtId="0" fontId="14" fillId="43" borderId="35" xfId="0" applyFont="1" applyFill="1" applyBorder="1" applyAlignment="1">
      <alignment horizontal="center" vertical="center" wrapText="1"/>
    </xf>
    <xf numFmtId="0" fontId="14" fillId="43" borderId="46" xfId="0" applyFont="1" applyFill="1" applyBorder="1" applyAlignment="1">
      <alignment horizontal="center" vertical="center" wrapText="1"/>
    </xf>
    <xf numFmtId="0" fontId="2" fillId="38" borderId="26" xfId="61" applyNumberFormat="1" applyFill="1" applyBorder="1" applyAlignment="1">
      <alignment horizontal="center"/>
      <protection/>
    </xf>
    <xf numFmtId="0" fontId="2" fillId="38" borderId="15" xfId="61" applyNumberFormat="1" applyFill="1" applyBorder="1" applyAlignment="1">
      <alignment horizontal="center"/>
      <protection/>
    </xf>
    <xf numFmtId="0" fontId="2" fillId="0" borderId="13" xfId="61" applyNumberFormat="1" applyFont="1" applyBorder="1" applyAlignment="1">
      <alignment horizontal="center" vertical="center" wrapText="1"/>
      <protection/>
    </xf>
    <xf numFmtId="0" fontId="2" fillId="0" borderId="13" xfId="61" applyNumberFormat="1" applyFont="1" applyBorder="1" applyAlignment="1">
      <alignment horizontal="left" vertical="center"/>
      <protection/>
    </xf>
    <xf numFmtId="0" fontId="14" fillId="0" borderId="35" xfId="0" applyFont="1" applyBorder="1" applyAlignment="1">
      <alignment horizontal="center" vertical="center" wrapText="1"/>
    </xf>
    <xf numFmtId="0" fontId="14" fillId="0" borderId="46" xfId="0" applyFont="1" applyBorder="1" applyAlignment="1">
      <alignment horizontal="center" vertical="center" wrapText="1"/>
    </xf>
    <xf numFmtId="0" fontId="2" fillId="38" borderId="48" xfId="61" applyNumberFormat="1" applyFill="1" applyBorder="1" applyAlignment="1">
      <alignment horizontal="center"/>
      <protection/>
    </xf>
    <xf numFmtId="0" fontId="2" fillId="38" borderId="12" xfId="61" applyNumberFormat="1" applyFill="1" applyBorder="1" applyAlignment="1">
      <alignment horizontal="center"/>
      <protection/>
    </xf>
    <xf numFmtId="0" fontId="2" fillId="0" borderId="39" xfId="61" applyNumberFormat="1" applyFont="1" applyBorder="1" applyAlignment="1">
      <alignment horizontal="center" vertical="center" wrapText="1"/>
      <protection/>
    </xf>
    <xf numFmtId="0" fontId="7" fillId="0" borderId="34" xfId="61" applyNumberFormat="1" applyFont="1" applyFill="1" applyBorder="1" applyAlignment="1">
      <alignment horizontal="center" vertical="center" wrapText="1"/>
      <protection/>
    </xf>
    <xf numFmtId="0" fontId="2" fillId="0" borderId="14" xfId="61" applyNumberFormat="1" applyFont="1" applyBorder="1" applyAlignment="1">
      <alignment horizontal="center" vertical="center" wrapText="1"/>
      <protection/>
    </xf>
    <xf numFmtId="0" fontId="2" fillId="0" borderId="14" xfId="61" applyNumberFormat="1" applyFont="1" applyBorder="1" applyAlignment="1">
      <alignment horizontal="left" vertical="center"/>
      <protection/>
    </xf>
    <xf numFmtId="0" fontId="0" fillId="0" borderId="52" xfId="0" applyBorder="1" applyAlignment="1">
      <alignment horizontal="center" vertical="center" wrapText="1"/>
    </xf>
    <xf numFmtId="0" fontId="0" fillId="0" borderId="64" xfId="0" applyBorder="1" applyAlignment="1">
      <alignment horizontal="center" vertical="center" wrapText="1"/>
    </xf>
    <xf numFmtId="0" fontId="0" fillId="43" borderId="35" xfId="0" applyFill="1" applyBorder="1" applyAlignment="1">
      <alignment horizontal="justify" vertical="center" wrapText="1"/>
    </xf>
    <xf numFmtId="0" fontId="0" fillId="43" borderId="46" xfId="0" applyFill="1" applyBorder="1" applyAlignment="1">
      <alignment horizontal="justify" vertical="center" wrapText="1"/>
    </xf>
    <xf numFmtId="0" fontId="7" fillId="0" borderId="34" xfId="61" applyNumberFormat="1" applyFont="1" applyBorder="1" applyAlignment="1">
      <alignment horizontal="center" vertical="center" wrapText="1"/>
      <protection/>
    </xf>
    <xf numFmtId="0" fontId="7" fillId="0" borderId="13" xfId="61" applyNumberFormat="1" applyFont="1" applyBorder="1" applyAlignment="1">
      <alignment horizontal="center" vertical="center"/>
      <protection/>
    </xf>
    <xf numFmtId="0" fontId="7" fillId="0" borderId="34" xfId="61" applyNumberFormat="1" applyFont="1" applyBorder="1" applyAlignment="1">
      <alignment horizontal="center" vertical="center"/>
      <protection/>
    </xf>
    <xf numFmtId="0" fontId="7" fillId="0" borderId="65" xfId="61" applyNumberFormat="1" applyFont="1" applyBorder="1" applyAlignment="1">
      <alignment horizontal="center" vertical="center" wrapText="1"/>
      <protection/>
    </xf>
    <xf numFmtId="0" fontId="2" fillId="38" borderId="13" xfId="61" applyNumberFormat="1" applyFill="1" applyBorder="1" applyAlignment="1">
      <alignment horizontal="center"/>
      <protection/>
    </xf>
    <xf numFmtId="0" fontId="2" fillId="38" borderId="14" xfId="61" applyNumberFormat="1" applyFill="1" applyBorder="1" applyAlignment="1">
      <alignment horizontal="center"/>
      <protection/>
    </xf>
    <xf numFmtId="0" fontId="2" fillId="0" borderId="66" xfId="61" applyNumberFormat="1" applyFont="1" applyBorder="1" applyAlignment="1">
      <alignment horizontal="left" vertical="center"/>
      <protection/>
    </xf>
    <xf numFmtId="0" fontId="5" fillId="33" borderId="0" xfId="0" applyFont="1" applyFill="1" applyBorder="1" applyAlignment="1">
      <alignment wrapText="1"/>
    </xf>
    <xf numFmtId="0" fontId="13" fillId="38" borderId="16" xfId="0" applyFont="1" applyFill="1" applyBorder="1" applyAlignment="1">
      <alignment horizontal="center" vertical="center" wrapText="1"/>
    </xf>
    <xf numFmtId="0" fontId="13" fillId="38" borderId="23" xfId="0" applyFont="1" applyFill="1" applyBorder="1" applyAlignment="1">
      <alignment horizontal="center" vertical="center" wrapText="1"/>
    </xf>
    <xf numFmtId="173" fontId="13" fillId="0" borderId="16" xfId="0" applyNumberFormat="1" applyFont="1" applyBorder="1" applyAlignment="1">
      <alignment vertical="center" wrapText="1"/>
    </xf>
    <xf numFmtId="173" fontId="13" fillId="0" borderId="23" xfId="0" applyNumberFormat="1" applyFont="1" applyBorder="1" applyAlignment="1">
      <alignment vertical="center" wrapText="1"/>
    </xf>
    <xf numFmtId="0" fontId="13" fillId="0" borderId="1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5" xfId="0" applyFont="1" applyBorder="1" applyAlignment="1">
      <alignment horizontal="center" vertical="center" wrapText="1"/>
    </xf>
    <xf numFmtId="0" fontId="2" fillId="39" borderId="34" xfId="61" applyNumberFormat="1" applyFont="1" applyFill="1" applyBorder="1" applyAlignment="1">
      <alignment horizontal="center" vertical="center"/>
      <protection/>
    </xf>
    <xf numFmtId="0" fontId="2" fillId="39" borderId="14" xfId="61" applyNumberFormat="1" applyFont="1" applyFill="1" applyBorder="1" applyAlignment="1">
      <alignment horizontal="center" vertical="center"/>
      <protection/>
    </xf>
    <xf numFmtId="0" fontId="12" fillId="39" borderId="34" xfId="61" applyNumberFormat="1" applyFont="1" applyFill="1" applyBorder="1" applyAlignment="1">
      <alignment horizontal="center" vertical="center" wrapText="1"/>
      <protection/>
    </xf>
    <xf numFmtId="0" fontId="12" fillId="39" borderId="14" xfId="61" applyNumberFormat="1" applyFont="1" applyFill="1" applyBorder="1" applyAlignment="1">
      <alignment horizontal="center" vertical="center" wrapText="1"/>
      <protection/>
    </xf>
    <xf numFmtId="0" fontId="2" fillId="0" borderId="34" xfId="61" applyNumberFormat="1" applyFont="1" applyFill="1" applyBorder="1" applyAlignment="1">
      <alignment horizontal="center" vertical="center"/>
      <protection/>
    </xf>
    <xf numFmtId="0" fontId="2" fillId="0" borderId="14" xfId="61" applyNumberFormat="1" applyFont="1" applyFill="1" applyBorder="1" applyAlignment="1">
      <alignment horizontal="center" vertical="center"/>
      <protection/>
    </xf>
    <xf numFmtId="0" fontId="2" fillId="0" borderId="34" xfId="61" applyNumberFormat="1" applyBorder="1" applyAlignment="1">
      <alignment horizontal="center"/>
      <protection/>
    </xf>
    <xf numFmtId="0" fontId="2" fillId="0" borderId="14" xfId="61" applyNumberFormat="1" applyBorder="1" applyAlignment="1">
      <alignment horizontal="center"/>
      <protection/>
    </xf>
    <xf numFmtId="0" fontId="0" fillId="0" borderId="35" xfId="0" applyFont="1" applyFill="1" applyBorder="1" applyAlignment="1">
      <alignment horizontal="center" vertical="center" wrapText="1"/>
    </xf>
    <xf numFmtId="0" fontId="0" fillId="0" borderId="35" xfId="0" applyFont="1" applyFill="1" applyBorder="1" applyAlignment="1">
      <alignment horizontal="justify" vertical="center" wrapText="1"/>
    </xf>
    <xf numFmtId="0" fontId="25" fillId="0" borderId="45" xfId="0" applyFont="1" applyBorder="1" applyAlignment="1">
      <alignment vertical="center" wrapText="1"/>
    </xf>
    <xf numFmtId="0" fontId="25" fillId="0" borderId="49" xfId="0" applyFont="1" applyBorder="1" applyAlignment="1">
      <alignment vertical="center" wrapText="1"/>
    </xf>
    <xf numFmtId="0" fontId="25" fillId="0" borderId="39" xfId="0" applyFont="1" applyBorder="1" applyAlignment="1">
      <alignment vertical="center" wrapText="1"/>
    </xf>
    <xf numFmtId="0" fontId="25" fillId="43" borderId="45" xfId="0" applyFont="1" applyFill="1" applyBorder="1" applyAlignment="1">
      <alignment horizontal="center" vertical="center" wrapText="1"/>
    </xf>
    <xf numFmtId="0" fontId="25" fillId="43" borderId="49" xfId="0" applyFont="1" applyFill="1" applyBorder="1" applyAlignment="1">
      <alignment horizontal="center" vertical="center" wrapText="1"/>
    </xf>
    <xf numFmtId="0" fontId="0" fillId="43" borderId="45" xfId="0" applyFill="1" applyBorder="1" applyAlignment="1">
      <alignment horizontal="center" vertical="center" wrapText="1"/>
    </xf>
    <xf numFmtId="0" fontId="0" fillId="43" borderId="49" xfId="0" applyFill="1" applyBorder="1" applyAlignment="1">
      <alignment horizontal="center" vertical="center" wrapText="1"/>
    </xf>
    <xf numFmtId="0" fontId="0" fillId="0" borderId="16" xfId="0" applyBorder="1" applyAlignment="1">
      <alignment horizontal="center" vertical="center" wrapText="1"/>
    </xf>
    <xf numFmtId="0" fontId="25" fillId="0" borderId="16" xfId="0" applyFont="1" applyFill="1" applyBorder="1" applyAlignment="1">
      <alignment horizontal="center" vertical="center" wrapText="1"/>
    </xf>
    <xf numFmtId="0" fontId="12" fillId="0" borderId="34" xfId="61" applyNumberFormat="1" applyFont="1" applyBorder="1" applyAlignment="1">
      <alignment horizontal="center"/>
      <protection/>
    </xf>
    <xf numFmtId="0" fontId="16" fillId="50" borderId="0" xfId="0" applyFont="1" applyFill="1" applyBorder="1" applyAlignment="1">
      <alignment horizontal="center" vertical="center"/>
    </xf>
    <xf numFmtId="0" fontId="2" fillId="0" borderId="10" xfId="61" applyNumberFormat="1" applyFont="1" applyBorder="1" applyAlignment="1">
      <alignment horizontal="left" vertical="center"/>
      <protection/>
    </xf>
    <xf numFmtId="0" fontId="22" fillId="38" borderId="17" xfId="0" applyNumberFormat="1" applyFont="1" applyFill="1" applyBorder="1" applyAlignment="1">
      <alignment horizontal="center" vertical="center" wrapText="1"/>
    </xf>
    <xf numFmtId="0" fontId="13" fillId="38" borderId="17"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38" borderId="0" xfId="0" applyNumberFormat="1" applyFont="1" applyFill="1" applyBorder="1" applyAlignment="1">
      <alignment horizontal="left" vertical="center" wrapText="1"/>
    </xf>
    <xf numFmtId="0" fontId="13" fillId="38" borderId="38" xfId="0" applyNumberFormat="1" applyFont="1" applyFill="1" applyBorder="1" applyAlignment="1">
      <alignment horizontal="left" vertical="center" wrapText="1"/>
    </xf>
    <xf numFmtId="166" fontId="26" fillId="0" borderId="23" xfId="0" applyNumberFormat="1" applyFont="1" applyBorder="1" applyAlignment="1">
      <alignment horizontal="center" vertical="center" wrapText="1"/>
    </xf>
    <xf numFmtId="166" fontId="26" fillId="0" borderId="25" xfId="0" applyNumberFormat="1" applyFont="1" applyBorder="1" applyAlignment="1">
      <alignment horizontal="center" vertical="center" wrapText="1"/>
    </xf>
    <xf numFmtId="1" fontId="26" fillId="0" borderId="67" xfId="0" applyNumberFormat="1" applyFont="1" applyBorder="1" applyAlignment="1">
      <alignment horizontal="center" vertical="center" wrapText="1"/>
    </xf>
    <xf numFmtId="1" fontId="26" fillId="0" borderId="68" xfId="0" applyNumberFormat="1" applyFont="1" applyBorder="1" applyAlignment="1">
      <alignment horizontal="center" vertical="center" wrapText="1"/>
    </xf>
    <xf numFmtId="9" fontId="2" fillId="39" borderId="34" xfId="61" applyNumberFormat="1" applyFont="1" applyFill="1" applyBorder="1" applyAlignment="1">
      <alignment horizontal="center" vertical="center"/>
      <protection/>
    </xf>
    <xf numFmtId="9" fontId="2" fillId="39" borderId="14" xfId="61" applyNumberFormat="1" applyFont="1" applyFill="1" applyBorder="1" applyAlignment="1">
      <alignment horizontal="center" vertical="center"/>
      <protection/>
    </xf>
    <xf numFmtId="0" fontId="0" fillId="42" borderId="45" xfId="0" applyFill="1" applyBorder="1" applyAlignment="1">
      <alignment horizontal="center" vertical="center" wrapText="1"/>
    </xf>
    <xf numFmtId="0" fontId="0" fillId="42" borderId="49" xfId="0" applyFill="1" applyBorder="1" applyAlignment="1">
      <alignment horizontal="center" vertical="center" wrapText="1"/>
    </xf>
    <xf numFmtId="0" fontId="25" fillId="43" borderId="35" xfId="0" applyFont="1" applyFill="1" applyBorder="1" applyAlignment="1">
      <alignment horizontal="center" vertical="center" wrapText="1"/>
    </xf>
    <xf numFmtId="0" fontId="25" fillId="43" borderId="49" xfId="0" applyFont="1" applyFill="1" applyBorder="1" applyAlignment="1">
      <alignment horizontal="center" vertical="center" wrapText="1"/>
    </xf>
    <xf numFmtId="0" fontId="25" fillId="43" borderId="39"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39" xfId="0" applyBorder="1" applyAlignment="1">
      <alignment horizontal="center" vertical="center" wrapText="1"/>
    </xf>
    <xf numFmtId="9" fontId="79" fillId="0" borderId="45" xfId="0" applyNumberFormat="1" applyFont="1" applyBorder="1" applyAlignment="1">
      <alignment horizontal="center" vertical="center" wrapText="1"/>
    </xf>
    <xf numFmtId="9" fontId="79" fillId="0" borderId="39" xfId="0" applyNumberFormat="1" applyFont="1" applyBorder="1" applyAlignment="1">
      <alignment horizontal="center" vertical="center" wrapText="1"/>
    </xf>
    <xf numFmtId="14" fontId="79" fillId="0" borderId="45" xfId="0" applyNumberFormat="1" applyFont="1" applyBorder="1" applyAlignment="1">
      <alignment horizontal="center" vertical="center" wrapText="1"/>
    </xf>
    <xf numFmtId="14" fontId="79" fillId="0" borderId="39" xfId="0" applyNumberFormat="1" applyFont="1" applyBorder="1" applyAlignment="1">
      <alignment horizontal="center" vertical="center" wrapText="1"/>
    </xf>
    <xf numFmtId="176" fontId="0" fillId="41" borderId="45" xfId="48" applyFill="1" applyBorder="1" applyAlignment="1">
      <alignment horizontal="center" vertical="center" wrapText="1"/>
    </xf>
    <xf numFmtId="176" fontId="0" fillId="41" borderId="39" xfId="48" applyFill="1" applyBorder="1" applyAlignment="1">
      <alignment horizontal="center" vertical="center" wrapText="1"/>
    </xf>
    <xf numFmtId="0" fontId="10" fillId="42" borderId="35" xfId="0" applyFont="1" applyFill="1" applyBorder="1" applyAlignment="1">
      <alignment horizontal="center" vertical="center" wrapText="1"/>
    </xf>
    <xf numFmtId="0" fontId="2" fillId="39" borderId="69" xfId="61" applyNumberFormat="1" applyFont="1" applyFill="1" applyBorder="1" applyAlignment="1">
      <alignment horizontal="center" vertical="center"/>
      <protection/>
    </xf>
    <xf numFmtId="0" fontId="2" fillId="39" borderId="70" xfId="61" applyNumberFormat="1" applyFont="1" applyFill="1" applyBorder="1" applyAlignment="1">
      <alignment horizontal="center" vertical="center"/>
      <protection/>
    </xf>
    <xf numFmtId="9" fontId="2" fillId="39" borderId="57" xfId="61" applyNumberFormat="1" applyFont="1" applyFill="1" applyBorder="1" applyAlignment="1">
      <alignment horizontal="center" vertical="center"/>
      <protection/>
    </xf>
    <xf numFmtId="0" fontId="10" fillId="42" borderId="35" xfId="0" applyFont="1" applyFill="1" applyBorder="1" applyAlignment="1">
      <alignment horizontal="center" vertical="center"/>
    </xf>
    <xf numFmtId="0" fontId="34" fillId="43" borderId="35" xfId="0" applyFont="1" applyFill="1" applyBorder="1" applyAlignment="1">
      <alignment horizontal="center" vertical="center" wrapText="1"/>
    </xf>
    <xf numFmtId="0" fontId="10" fillId="43" borderId="35" xfId="0" applyFont="1" applyFill="1" applyBorder="1" applyAlignment="1">
      <alignment horizontal="center" vertical="center" wrapText="1"/>
    </xf>
    <xf numFmtId="180" fontId="10" fillId="42" borderId="35" xfId="0" applyNumberFormat="1" applyFont="1" applyFill="1" applyBorder="1" applyAlignment="1">
      <alignment horizontal="center" vertical="center" wrapText="1"/>
    </xf>
    <xf numFmtId="2" fontId="10" fillId="41" borderId="35" xfId="0" applyNumberFormat="1" applyFont="1" applyFill="1" applyBorder="1" applyAlignment="1">
      <alignment horizontal="center" vertical="center"/>
    </xf>
    <xf numFmtId="0" fontId="13" fillId="43" borderId="45" xfId="0" applyFont="1" applyFill="1" applyBorder="1" applyAlignment="1">
      <alignment horizontal="center" vertical="center" wrapText="1"/>
    </xf>
    <xf numFmtId="0" fontId="13" fillId="43" borderId="49" xfId="0" applyFont="1" applyFill="1" applyBorder="1" applyAlignment="1">
      <alignment horizontal="center" vertical="center" wrapText="1"/>
    </xf>
    <xf numFmtId="0" fontId="13" fillId="43" borderId="39" xfId="0" applyFont="1" applyFill="1" applyBorder="1" applyAlignment="1">
      <alignment horizontal="center" vertical="center" wrapText="1"/>
    </xf>
    <xf numFmtId="0" fontId="2" fillId="0" borderId="26" xfId="61" applyNumberFormat="1" applyFont="1" applyBorder="1" applyAlignment="1">
      <alignment horizontal="left" vertical="center"/>
      <protection/>
    </xf>
    <xf numFmtId="0" fontId="12" fillId="0" borderId="13" xfId="61" applyNumberFormat="1" applyFont="1" applyBorder="1" applyAlignment="1">
      <alignment horizontal="center"/>
      <protection/>
    </xf>
    <xf numFmtId="0" fontId="2" fillId="0" borderId="13" xfId="61" applyNumberFormat="1" applyFont="1" applyBorder="1" applyAlignment="1">
      <alignment horizontal="left"/>
      <protection/>
    </xf>
    <xf numFmtId="0" fontId="7" fillId="0" borderId="13" xfId="61" applyNumberFormat="1" applyFont="1" applyBorder="1" applyAlignment="1">
      <alignment horizontal="center"/>
      <protection/>
    </xf>
    <xf numFmtId="0" fontId="2" fillId="0" borderId="0" xfId="61" applyNumberFormat="1" applyBorder="1" applyAlignment="1">
      <alignment horizontal="center"/>
      <protection/>
    </xf>
    <xf numFmtId="0" fontId="7" fillId="0" borderId="34" xfId="61" applyNumberFormat="1" applyFont="1" applyBorder="1" applyAlignment="1">
      <alignment horizontal="left"/>
      <protection/>
    </xf>
    <xf numFmtId="0" fontId="2" fillId="0" borderId="13" xfId="61" applyNumberFormat="1" applyBorder="1" applyAlignment="1">
      <alignment horizontal="center" vertical="center"/>
      <protection/>
    </xf>
    <xf numFmtId="0" fontId="0" fillId="0" borderId="17" xfId="0" applyFill="1" applyBorder="1" applyAlignment="1">
      <alignment horizontal="center"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73" xfId="0" applyFont="1" applyFill="1" applyBorder="1" applyAlignment="1">
      <alignment horizontal="center" vertical="center" wrapText="1"/>
    </xf>
    <xf numFmtId="0" fontId="18" fillId="0" borderId="23" xfId="0" applyFont="1" applyBorder="1" applyAlignment="1">
      <alignment horizontal="justify" vertical="center" wrapText="1"/>
    </xf>
    <xf numFmtId="0" fontId="19" fillId="0" borderId="74" xfId="0" applyFont="1" applyBorder="1" applyAlignment="1">
      <alignment horizontal="center" vertical="center" wrapText="1"/>
    </xf>
    <xf numFmtId="0" fontId="14" fillId="43" borderId="45" xfId="0" applyFont="1" applyFill="1" applyBorder="1" applyAlignment="1">
      <alignment horizontal="center" vertical="center" wrapText="1"/>
    </xf>
    <xf numFmtId="0" fontId="14" fillId="43" borderId="49" xfId="0" applyFont="1" applyFill="1" applyBorder="1" applyAlignment="1">
      <alignment horizontal="center" vertical="center" wrapText="1"/>
    </xf>
    <xf numFmtId="0" fontId="14" fillId="43" borderId="39" xfId="0"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5" fillId="45" borderId="0" xfId="61" applyNumberFormat="1" applyFont="1" applyFill="1" applyBorder="1" applyAlignment="1">
      <alignment horizontal="left"/>
      <protection/>
    </xf>
    <xf numFmtId="0" fontId="13" fillId="50" borderId="0" xfId="0" applyFont="1" applyFill="1" applyBorder="1" applyAlignment="1">
      <alignment horizontal="center" vertical="center"/>
    </xf>
    <xf numFmtId="173" fontId="13" fillId="38" borderId="16" xfId="0" applyNumberFormat="1" applyFont="1" applyFill="1" applyBorder="1" applyAlignment="1">
      <alignment vertical="center" wrapText="1"/>
    </xf>
    <xf numFmtId="173" fontId="13" fillId="38" borderId="23" xfId="0" applyNumberFormat="1" applyFont="1" applyFill="1" applyBorder="1" applyAlignment="1">
      <alignment vertical="center" wrapText="1"/>
    </xf>
    <xf numFmtId="1" fontId="14" fillId="39" borderId="16" xfId="0" applyNumberFormat="1" applyFont="1" applyFill="1" applyBorder="1" applyAlignment="1">
      <alignment horizontal="center" vertical="center" wrapText="1"/>
    </xf>
    <xf numFmtId="1" fontId="14" fillId="39" borderId="23"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23" xfId="0" applyFont="1" applyBorder="1" applyAlignment="1">
      <alignment horizontal="center" vertical="center" wrapText="1"/>
    </xf>
    <xf numFmtId="0" fontId="2" fillId="0" borderId="13" xfId="61" applyNumberFormat="1" applyFont="1" applyBorder="1" applyAlignment="1">
      <alignment horizontal="justify" vertical="center" wrapText="1"/>
      <protection/>
    </xf>
    <xf numFmtId="1" fontId="2" fillId="36" borderId="13" xfId="61" applyNumberFormat="1" applyFont="1" applyFill="1" applyBorder="1" applyAlignment="1">
      <alignment horizontal="center" vertical="center"/>
      <protection/>
    </xf>
    <xf numFmtId="170" fontId="10" fillId="0" borderId="34" xfId="61" applyNumberFormat="1" applyFont="1" applyBorder="1" applyAlignment="1">
      <alignment horizontal="center" vertical="center" wrapText="1"/>
      <protection/>
    </xf>
    <xf numFmtId="168" fontId="2" fillId="36" borderId="13" xfId="61" applyNumberFormat="1" applyFill="1" applyBorder="1" applyAlignment="1">
      <alignment horizontal="center" vertical="center"/>
      <protection/>
    </xf>
    <xf numFmtId="0" fontId="2" fillId="0" borderId="13" xfId="61" applyNumberFormat="1" applyBorder="1" applyAlignment="1">
      <alignment horizontal="center" vertical="center" wrapText="1"/>
      <protection/>
    </xf>
    <xf numFmtId="9" fontId="2" fillId="36" borderId="13" xfId="61" applyFont="1" applyFill="1" applyBorder="1" applyAlignment="1">
      <alignment horizontal="center" vertical="center"/>
      <protection/>
    </xf>
    <xf numFmtId="0" fontId="10" fillId="0" borderId="13" xfId="61" applyNumberFormat="1" applyFont="1" applyBorder="1" applyAlignment="1">
      <alignment horizontal="center" vertical="center" wrapText="1"/>
      <protection/>
    </xf>
    <xf numFmtId="0" fontId="10" fillId="0" borderId="34" xfId="61" applyNumberFormat="1" applyFont="1" applyBorder="1" applyAlignment="1">
      <alignment horizontal="center" vertical="center" wrapText="1"/>
      <protection/>
    </xf>
    <xf numFmtId="169" fontId="10" fillId="0" borderId="34" xfId="61" applyNumberFormat="1" applyFont="1" applyBorder="1" applyAlignment="1">
      <alignment horizontal="center" vertical="center" wrapText="1"/>
      <protection/>
    </xf>
    <xf numFmtId="0" fontId="2" fillId="0" borderId="13" xfId="61" applyNumberFormat="1" applyBorder="1" applyAlignment="1">
      <alignment horizontal="center"/>
      <protection/>
    </xf>
    <xf numFmtId="0" fontId="2" fillId="0" borderId="26" xfId="61" applyNumberFormat="1" applyBorder="1" applyAlignment="1">
      <alignment horizontal="justify" vertical="center" wrapText="1"/>
      <protection/>
    </xf>
    <xf numFmtId="0" fontId="8" fillId="0" borderId="13" xfId="61" applyNumberFormat="1" applyFont="1" applyBorder="1" applyAlignment="1">
      <alignment horizontal="justify" vertical="center" wrapText="1"/>
      <protection/>
    </xf>
    <xf numFmtId="0" fontId="2" fillId="0" borderId="15" xfId="61" applyNumberFormat="1" applyFont="1" applyBorder="1" applyAlignment="1">
      <alignment horizontal="justify" vertical="top" wrapText="1"/>
      <protection/>
    </xf>
    <xf numFmtId="0" fontId="2" fillId="0" borderId="13" xfId="61" applyNumberFormat="1" applyFont="1" applyBorder="1" applyAlignment="1">
      <alignment horizontal="justify" vertical="top" wrapText="1"/>
      <protection/>
    </xf>
    <xf numFmtId="166" fontId="10" fillId="0" borderId="13" xfId="61" applyNumberFormat="1" applyFont="1" applyBorder="1" applyAlignment="1">
      <alignment horizontal="center" vertical="center" wrapText="1"/>
      <protection/>
    </xf>
    <xf numFmtId="0" fontId="2" fillId="0" borderId="15" xfId="61" applyNumberFormat="1" applyFont="1" applyBorder="1" applyAlignment="1">
      <alignment horizontal="center" vertical="center" wrapText="1"/>
      <protection/>
    </xf>
    <xf numFmtId="168" fontId="2" fillId="36" borderId="13" xfId="61" applyNumberFormat="1" applyFont="1" applyFill="1" applyBorder="1" applyAlignment="1">
      <alignment horizontal="center" vertical="center"/>
      <protection/>
    </xf>
    <xf numFmtId="0" fontId="8" fillId="0" borderId="13" xfId="61" applyNumberFormat="1" applyFont="1" applyBorder="1" applyAlignment="1">
      <alignment horizontal="center" vertical="center" wrapText="1"/>
      <protection/>
    </xf>
    <xf numFmtId="0" fontId="7" fillId="0" borderId="11" xfId="0" applyFont="1" applyBorder="1" applyAlignment="1">
      <alignment horizontal="center" vertical="center" wrapText="1"/>
    </xf>
    <xf numFmtId="0" fontId="2" fillId="0" borderId="13" xfId="61" applyNumberFormat="1" applyBorder="1" applyAlignment="1">
      <alignment horizontal="justify" vertical="center" wrapText="1"/>
      <protection/>
    </xf>
    <xf numFmtId="0" fontId="7" fillId="36" borderId="11" xfId="0"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75" xfId="0" applyFont="1" applyBorder="1" applyAlignment="1">
      <alignment horizontal="center" vertical="center" wrapText="1"/>
    </xf>
    <xf numFmtId="0" fontId="5" fillId="33" borderId="0" xfId="0" applyFont="1" applyFill="1" applyBorder="1" applyAlignment="1">
      <alignment horizontal="left" wrapText="1"/>
    </xf>
    <xf numFmtId="0" fontId="5" fillId="0" borderId="38" xfId="0" applyFont="1" applyBorder="1" applyAlignment="1">
      <alignment horizontal="left" wrapText="1"/>
    </xf>
    <xf numFmtId="0" fontId="7" fillId="0" borderId="57" xfId="0" applyFont="1" applyBorder="1" applyAlignment="1">
      <alignment/>
    </xf>
    <xf numFmtId="0" fontId="5" fillId="0" borderId="0" xfId="0" applyFont="1" applyBorder="1" applyAlignment="1">
      <alignment horizontal="left" wrapText="1"/>
    </xf>
    <xf numFmtId="0" fontId="5" fillId="33" borderId="0" xfId="0" applyFont="1" applyFill="1" applyBorder="1" applyAlignment="1">
      <alignment/>
    </xf>
    <xf numFmtId="167" fontId="0" fillId="0" borderId="12" xfId="0" applyNumberFormat="1" applyBorder="1" applyAlignment="1">
      <alignment horizontal="center" vertical="center" wrapText="1"/>
    </xf>
    <xf numFmtId="167" fontId="0" fillId="0" borderId="0" xfId="0" applyNumberFormat="1" applyBorder="1" applyAlignment="1">
      <alignment horizontal="center" vertical="center" wrapText="1"/>
    </xf>
    <xf numFmtId="0" fontId="7" fillId="0" borderId="0" xfId="0" applyFont="1" applyFill="1" applyBorder="1" applyAlignment="1">
      <alignment horizontal="center" vertical="center" wrapText="1"/>
    </xf>
    <xf numFmtId="0" fontId="3" fillId="51" borderId="26" xfId="0" applyFont="1" applyFill="1" applyBorder="1" applyAlignment="1">
      <alignment horizontal="center" vertical="center"/>
    </xf>
    <xf numFmtId="0" fontId="14" fillId="43" borderId="45" xfId="0" applyFont="1" applyFill="1" applyBorder="1" applyAlignment="1">
      <alignment horizontal="center" vertical="top" wrapText="1"/>
    </xf>
    <xf numFmtId="0" fontId="14" fillId="43" borderId="49" xfId="0" applyFont="1" applyFill="1" applyBorder="1" applyAlignment="1">
      <alignment horizontal="center" vertical="top" wrapText="1"/>
    </xf>
    <xf numFmtId="0" fontId="14" fillId="43" borderId="39" xfId="0" applyFont="1" applyFill="1" applyBorder="1" applyAlignment="1">
      <alignment horizontal="center" vertical="top" wrapText="1"/>
    </xf>
    <xf numFmtId="0" fontId="25" fillId="0" borderId="45"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39" xfId="0" applyFont="1" applyBorder="1" applyAlignment="1">
      <alignment horizontal="center" vertical="center" wrapText="1"/>
    </xf>
    <xf numFmtId="0" fontId="25" fillId="43" borderId="39" xfId="0" applyFont="1" applyFill="1" applyBorder="1" applyAlignment="1">
      <alignment horizontal="center" vertical="center" wrapText="1"/>
    </xf>
    <xf numFmtId="0" fontId="14" fillId="43" borderId="45" xfId="0" applyFont="1" applyFill="1" applyBorder="1" applyAlignment="1">
      <alignment vertical="center" wrapText="1"/>
    </xf>
    <xf numFmtId="0" fontId="14" fillId="43" borderId="49" xfId="0" applyFont="1" applyFill="1" applyBorder="1" applyAlignment="1">
      <alignment vertical="center" wrapText="1"/>
    </xf>
    <xf numFmtId="0" fontId="14" fillId="43" borderId="39" xfId="0" applyFont="1" applyFill="1" applyBorder="1" applyAlignment="1">
      <alignment vertical="center" wrapText="1"/>
    </xf>
    <xf numFmtId="165" fontId="5" fillId="49" borderId="26" xfId="0" applyNumberFormat="1" applyFont="1" applyFill="1" applyBorder="1" applyAlignment="1">
      <alignment horizontal="center" wrapText="1"/>
    </xf>
    <xf numFmtId="165" fontId="5" fillId="49" borderId="15" xfId="0" applyNumberFormat="1" applyFont="1" applyFill="1" applyBorder="1" applyAlignment="1">
      <alignment horizontal="center" wrapText="1"/>
    </xf>
    <xf numFmtId="165" fontId="5" fillId="49" borderId="26" xfId="61" applyNumberFormat="1" applyFont="1" applyFill="1" applyBorder="1" applyAlignment="1">
      <alignment horizontal="center" wrapText="1"/>
      <protection/>
    </xf>
    <xf numFmtId="165" fontId="5" fillId="49" borderId="15" xfId="61" applyNumberFormat="1" applyFont="1" applyFill="1" applyBorder="1" applyAlignment="1">
      <alignment horizont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Percent"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Porcentaje 2" xfId="58"/>
    <cellStyle name="Porcentaje 2 2"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278</xdr:row>
      <xdr:rowOff>3476625</xdr:rowOff>
    </xdr:from>
    <xdr:to>
      <xdr:col>2</xdr:col>
      <xdr:colOff>1409700</xdr:colOff>
      <xdr:row>278</xdr:row>
      <xdr:rowOff>3495675</xdr:rowOff>
    </xdr:to>
    <xdr:sp>
      <xdr:nvSpPr>
        <xdr:cNvPr id="1" name="Conector recto 1"/>
        <xdr:cNvSpPr>
          <a:spLocks/>
        </xdr:cNvSpPr>
      </xdr:nvSpPr>
      <xdr:spPr>
        <a:xfrm flipH="1" flipV="1">
          <a:off x="3286125" y="116214525"/>
          <a:ext cx="95250" cy="19050"/>
        </a:xfrm>
        <a:custGeom>
          <a:pathLst>
            <a:path h="21600" w="108000">
              <a:moveTo>
                <a:pt x="0" y="0"/>
              </a:moveTo>
              <a:lnTo>
                <a:pt x="108000"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1428750</xdr:colOff>
      <xdr:row>300</xdr:row>
      <xdr:rowOff>19050</xdr:rowOff>
    </xdr:from>
    <xdr:to>
      <xdr:col>2</xdr:col>
      <xdr:colOff>1524000</xdr:colOff>
      <xdr:row>300</xdr:row>
      <xdr:rowOff>19050</xdr:rowOff>
    </xdr:to>
    <xdr:sp>
      <xdr:nvSpPr>
        <xdr:cNvPr id="2" name="Conector recto 1"/>
        <xdr:cNvSpPr>
          <a:spLocks/>
        </xdr:cNvSpPr>
      </xdr:nvSpPr>
      <xdr:spPr>
        <a:xfrm flipH="1" flipV="1">
          <a:off x="3400425" y="133473825"/>
          <a:ext cx="95250" cy="0"/>
        </a:xfrm>
        <a:custGeom>
          <a:pathLst>
            <a:path h="21600" w="21600">
              <a:moveTo>
                <a:pt x="0" y="0"/>
              </a:moveTo>
              <a:lnTo>
                <a:pt x="2"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842"/>
  <sheetViews>
    <sheetView tabSelected="1" zoomScale="70" zoomScaleNormal="70" zoomScalePageLayoutView="0" workbookViewId="0" topLeftCell="A799">
      <selection activeCell="N816" sqref="N816"/>
    </sheetView>
  </sheetViews>
  <sheetFormatPr defaultColWidth="11.7109375" defaultRowHeight="13.5" customHeight="1"/>
  <cols>
    <col min="1" max="1" width="10.8515625" style="0" customWidth="1"/>
    <col min="2" max="2" width="18.7109375" style="0" customWidth="1"/>
    <col min="3" max="3" width="41.8515625" style="0" customWidth="1"/>
    <col min="4" max="4" width="15.28125" style="0" customWidth="1"/>
    <col min="5" max="5" width="16.00390625" style="0" customWidth="1"/>
    <col min="6" max="6" width="31.57421875" style="0" customWidth="1"/>
    <col min="7" max="7" width="15.00390625" style="0" customWidth="1"/>
    <col min="8" max="8" width="21.57421875" style="0" customWidth="1"/>
    <col min="9" max="9" width="16.28125" style="0" customWidth="1"/>
    <col min="10" max="10" width="11.8515625" style="0" customWidth="1"/>
    <col min="11" max="11" width="15.140625" style="0" customWidth="1"/>
    <col min="12" max="12" width="17.00390625" style="0" customWidth="1"/>
    <col min="13" max="13" width="14.28125" style="1" customWidth="1"/>
    <col min="14" max="14" width="16.7109375" style="0" customWidth="1"/>
    <col min="15" max="15" width="12.8515625" style="0" customWidth="1"/>
    <col min="16" max="16" width="14.00390625" style="0" customWidth="1"/>
    <col min="17" max="17" width="17.421875" style="0" customWidth="1"/>
    <col min="18" max="18" width="11.140625" style="0" customWidth="1"/>
    <col min="19" max="19" width="26.00390625" style="0" customWidth="1"/>
    <col min="20" max="20" width="9.140625" style="0" customWidth="1"/>
    <col min="21" max="63" width="11.7109375" style="2" customWidth="1"/>
    <col min="64" max="129" width="11.7109375" style="0" customWidth="1"/>
    <col min="130" max="130" width="11.28125" style="0" customWidth="1"/>
    <col min="131" max="131" width="14.421875" style="0" customWidth="1"/>
    <col min="132" max="132" width="13.421875" style="0" customWidth="1"/>
    <col min="133" max="133" width="14.140625" style="0" customWidth="1"/>
    <col min="134" max="134" width="18.00390625" style="0" customWidth="1"/>
    <col min="135" max="136" width="14.00390625" style="0" customWidth="1"/>
    <col min="137" max="137" width="14.8515625" style="0" customWidth="1"/>
    <col min="138" max="138" width="11.7109375" style="0" customWidth="1"/>
    <col min="139" max="139" width="14.140625" style="0" customWidth="1"/>
    <col min="140" max="140" width="13.7109375" style="0" customWidth="1"/>
    <col min="141" max="143" width="11.7109375" style="0" customWidth="1"/>
    <col min="144" max="144" width="13.7109375" style="0" customWidth="1"/>
    <col min="145" max="145" width="17.140625" style="0" customWidth="1"/>
    <col min="146" max="146" width="11.140625" style="0" customWidth="1"/>
    <col min="147" max="147" width="26.00390625" style="0" customWidth="1"/>
    <col min="148" max="148" width="8.57421875" style="0" customWidth="1"/>
  </cols>
  <sheetData>
    <row r="1" ht="12.75" customHeight="1" thickBot="1"/>
    <row r="2" spans="1:20" ht="12.75" customHeight="1">
      <c r="A2" s="683" t="s">
        <v>30</v>
      </c>
      <c r="B2" s="683"/>
      <c r="C2" s="683"/>
      <c r="D2" s="683"/>
      <c r="E2" s="683"/>
      <c r="F2" s="683"/>
      <c r="G2" s="683"/>
      <c r="H2" s="683"/>
      <c r="I2" s="683"/>
      <c r="J2" s="683"/>
      <c r="K2" s="683"/>
      <c r="L2" s="683"/>
      <c r="M2" s="683"/>
      <c r="N2" s="683"/>
      <c r="O2" s="683"/>
      <c r="P2" s="683"/>
      <c r="Q2" s="683"/>
      <c r="R2" s="683"/>
      <c r="S2" s="683"/>
      <c r="T2" s="683"/>
    </row>
    <row r="3" ht="12.75" customHeight="1"/>
    <row r="4" ht="12.75" customHeight="1"/>
    <row r="5" spans="1:8" ht="12.75" customHeight="1">
      <c r="A5" s="9" t="s">
        <v>0</v>
      </c>
      <c r="B5" s="679" t="s">
        <v>31</v>
      </c>
      <c r="C5" s="679"/>
      <c r="D5" s="679"/>
      <c r="E5" s="10"/>
      <c r="F5" s="10"/>
      <c r="G5" s="11"/>
      <c r="H5" s="12"/>
    </row>
    <row r="6" spans="1:8" ht="12.75" customHeight="1">
      <c r="A6" s="9" t="s">
        <v>32</v>
      </c>
      <c r="B6" s="9"/>
      <c r="C6" s="9"/>
      <c r="D6" s="547" t="s">
        <v>477</v>
      </c>
      <c r="E6" s="547"/>
      <c r="F6" s="547"/>
      <c r="G6" s="547"/>
      <c r="H6" s="12"/>
    </row>
    <row r="7" spans="1:10" ht="12.75" customHeight="1">
      <c r="A7" s="9" t="s">
        <v>1</v>
      </c>
      <c r="B7" s="9" t="s">
        <v>2</v>
      </c>
      <c r="C7" s="9"/>
      <c r="D7" s="11"/>
      <c r="E7" s="10"/>
      <c r="F7" s="10"/>
      <c r="G7" s="11"/>
      <c r="H7" s="12"/>
      <c r="J7" s="2"/>
    </row>
    <row r="8" spans="1:8" ht="12.75" customHeight="1">
      <c r="A8" s="675" t="s">
        <v>33</v>
      </c>
      <c r="B8" s="675"/>
      <c r="C8" s="13">
        <v>2011</v>
      </c>
      <c r="D8" s="14"/>
      <c r="E8" s="10"/>
      <c r="F8" s="10"/>
      <c r="G8" s="14"/>
      <c r="H8" s="5"/>
    </row>
    <row r="9" spans="1:8" ht="12.75" customHeight="1">
      <c r="A9" s="676" t="s">
        <v>34</v>
      </c>
      <c r="B9" s="676"/>
      <c r="C9" s="676"/>
      <c r="D9" s="676"/>
      <c r="E9" s="677" t="s">
        <v>35</v>
      </c>
      <c r="F9" s="677"/>
      <c r="G9" s="484" t="s">
        <v>36</v>
      </c>
      <c r="H9" s="484"/>
    </row>
    <row r="10" spans="1:10" ht="12.75" customHeight="1">
      <c r="A10" s="678" t="s">
        <v>37</v>
      </c>
      <c r="B10" s="678"/>
      <c r="C10" s="678"/>
      <c r="D10" s="678"/>
      <c r="G10" s="484" t="s">
        <v>730</v>
      </c>
      <c r="H10" s="484"/>
      <c r="J10" s="2"/>
    </row>
    <row r="11" spans="1:8" ht="12.75" customHeight="1">
      <c r="A11" s="15" t="s">
        <v>38</v>
      </c>
      <c r="B11" s="16"/>
      <c r="C11" s="17"/>
      <c r="D11" s="4"/>
      <c r="E11" s="4"/>
      <c r="F11" s="4"/>
      <c r="G11" s="6"/>
      <c r="H11" s="6"/>
    </row>
    <row r="12" ht="12.75" customHeight="1"/>
    <row r="13" ht="12.75" customHeight="1"/>
    <row r="14" spans="1:256" s="18" customFormat="1" ht="28.5" customHeight="1">
      <c r="A14" s="671" t="s">
        <v>3</v>
      </c>
      <c r="B14" s="672" t="s">
        <v>4</v>
      </c>
      <c r="C14" s="673" t="s">
        <v>5</v>
      </c>
      <c r="D14" s="673" t="s">
        <v>6</v>
      </c>
      <c r="E14" s="673" t="s">
        <v>7</v>
      </c>
      <c r="F14" s="674" t="s">
        <v>8</v>
      </c>
      <c r="G14" s="670" t="s">
        <v>9</v>
      </c>
      <c r="H14" s="670" t="s">
        <v>10</v>
      </c>
      <c r="I14" s="670" t="s">
        <v>11</v>
      </c>
      <c r="J14" s="670" t="s">
        <v>12</v>
      </c>
      <c r="K14" s="670" t="s">
        <v>13</v>
      </c>
      <c r="L14" s="667" t="s">
        <v>14</v>
      </c>
      <c r="M14" s="669" t="s">
        <v>15</v>
      </c>
      <c r="N14" s="667" t="s">
        <v>16</v>
      </c>
      <c r="O14" s="669" t="s">
        <v>17</v>
      </c>
      <c r="P14" s="669" t="s">
        <v>18</v>
      </c>
      <c r="Q14" s="669" t="s">
        <v>19</v>
      </c>
      <c r="R14" s="669" t="s">
        <v>20</v>
      </c>
      <c r="S14" s="667" t="s">
        <v>21</v>
      </c>
      <c r="T14" s="667" t="s">
        <v>21</v>
      </c>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2"/>
      <c r="BC14" s="682"/>
      <c r="BD14" s="682"/>
      <c r="BE14" s="682"/>
      <c r="BF14" s="682"/>
      <c r="BG14" s="682"/>
      <c r="BH14" s="682"/>
      <c r="BI14" s="682"/>
      <c r="BJ14" s="682"/>
      <c r="BK14" s="682"/>
      <c r="BL14" s="667" t="s">
        <v>14</v>
      </c>
      <c r="BM14" s="669" t="s">
        <v>15</v>
      </c>
      <c r="BN14" s="667" t="s">
        <v>16</v>
      </c>
      <c r="BO14" s="669" t="s">
        <v>17</v>
      </c>
      <c r="BP14" s="669" t="s">
        <v>18</v>
      </c>
      <c r="BQ14" s="669" t="s">
        <v>19</v>
      </c>
      <c r="BR14" s="669" t="s">
        <v>20</v>
      </c>
      <c r="BS14" s="667" t="s">
        <v>21</v>
      </c>
      <c r="BT14" s="667" t="s">
        <v>21</v>
      </c>
      <c r="BU14" s="671" t="s">
        <v>3</v>
      </c>
      <c r="BV14" s="672" t="s">
        <v>4</v>
      </c>
      <c r="BW14" s="673" t="s">
        <v>5</v>
      </c>
      <c r="BX14" s="673" t="s">
        <v>6</v>
      </c>
      <c r="BY14" s="673" t="s">
        <v>7</v>
      </c>
      <c r="BZ14" s="674" t="s">
        <v>8</v>
      </c>
      <c r="CA14" s="670" t="s">
        <v>9</v>
      </c>
      <c r="CB14" s="670" t="s">
        <v>10</v>
      </c>
      <c r="CC14" s="670" t="s">
        <v>11</v>
      </c>
      <c r="CD14" s="670" t="s">
        <v>12</v>
      </c>
      <c r="CE14" s="670" t="s">
        <v>13</v>
      </c>
      <c r="CF14" s="667" t="s">
        <v>14</v>
      </c>
      <c r="CG14" s="669" t="s">
        <v>15</v>
      </c>
      <c r="CH14" s="667" t="s">
        <v>16</v>
      </c>
      <c r="CI14" s="669" t="s">
        <v>17</v>
      </c>
      <c r="CJ14" s="669" t="s">
        <v>18</v>
      </c>
      <c r="CK14" s="669" t="s">
        <v>19</v>
      </c>
      <c r="CL14" s="669" t="s">
        <v>20</v>
      </c>
      <c r="CM14" s="667" t="s">
        <v>21</v>
      </c>
      <c r="CN14" s="667" t="s">
        <v>21</v>
      </c>
      <c r="CO14" s="671" t="s">
        <v>3</v>
      </c>
      <c r="CP14" s="672" t="s">
        <v>4</v>
      </c>
      <c r="CQ14" s="673" t="s">
        <v>5</v>
      </c>
      <c r="CR14" s="673" t="s">
        <v>6</v>
      </c>
      <c r="CS14" s="673" t="s">
        <v>7</v>
      </c>
      <c r="CT14" s="674" t="s">
        <v>8</v>
      </c>
      <c r="CU14" s="670" t="s">
        <v>9</v>
      </c>
      <c r="CV14" s="670" t="s">
        <v>10</v>
      </c>
      <c r="CW14" s="670" t="s">
        <v>11</v>
      </c>
      <c r="CX14" s="670" t="s">
        <v>12</v>
      </c>
      <c r="CY14" s="670" t="s">
        <v>13</v>
      </c>
      <c r="CZ14" s="667" t="s">
        <v>14</v>
      </c>
      <c r="DA14" s="669" t="s">
        <v>15</v>
      </c>
      <c r="DB14" s="667" t="s">
        <v>16</v>
      </c>
      <c r="DC14" s="669" t="s">
        <v>17</v>
      </c>
      <c r="DD14" s="669" t="s">
        <v>18</v>
      </c>
      <c r="DE14" s="669" t="s">
        <v>19</v>
      </c>
      <c r="DF14" s="669" t="s">
        <v>20</v>
      </c>
      <c r="DG14" s="667" t="s">
        <v>21</v>
      </c>
      <c r="DH14" s="667" t="s">
        <v>21</v>
      </c>
      <c r="DI14" s="671" t="s">
        <v>3</v>
      </c>
      <c r="DJ14" s="672" t="s">
        <v>4</v>
      </c>
      <c r="DK14" s="673" t="s">
        <v>5</v>
      </c>
      <c r="DL14" s="673" t="s">
        <v>6</v>
      </c>
      <c r="DM14" s="673" t="s">
        <v>7</v>
      </c>
      <c r="DN14" s="674" t="s">
        <v>8</v>
      </c>
      <c r="DO14" s="670" t="s">
        <v>9</v>
      </c>
      <c r="DP14" s="670" t="s">
        <v>10</v>
      </c>
      <c r="DQ14" s="670" t="s">
        <v>11</v>
      </c>
      <c r="DR14" s="670" t="s">
        <v>12</v>
      </c>
      <c r="DS14" s="670" t="s">
        <v>13</v>
      </c>
      <c r="DT14" s="667" t="s">
        <v>14</v>
      </c>
      <c r="DU14" s="669" t="s">
        <v>15</v>
      </c>
      <c r="DV14" s="667" t="s">
        <v>16</v>
      </c>
      <c r="DW14" s="669" t="s">
        <v>17</v>
      </c>
      <c r="DX14" s="669" t="s">
        <v>18</v>
      </c>
      <c r="DY14" s="669" t="s">
        <v>19</v>
      </c>
      <c r="DZ14" s="669" t="s">
        <v>20</v>
      </c>
      <c r="EA14" s="667" t="s">
        <v>21</v>
      </c>
      <c r="EB14" s="667" t="s">
        <v>21</v>
      </c>
      <c r="EC14" s="671" t="s">
        <v>3</v>
      </c>
      <c r="ED14" s="672" t="s">
        <v>4</v>
      </c>
      <c r="EE14" s="673" t="s">
        <v>5</v>
      </c>
      <c r="EF14" s="673" t="s">
        <v>6</v>
      </c>
      <c r="EG14" s="673" t="s">
        <v>7</v>
      </c>
      <c r="EH14" s="674" t="s">
        <v>8</v>
      </c>
      <c r="EI14" s="670" t="s">
        <v>9</v>
      </c>
      <c r="EJ14" s="670" t="s">
        <v>10</v>
      </c>
      <c r="EK14" s="670" t="s">
        <v>11</v>
      </c>
      <c r="EL14" s="670" t="s">
        <v>12</v>
      </c>
      <c r="EM14" s="670" t="s">
        <v>13</v>
      </c>
      <c r="EN14" s="667" t="s">
        <v>14</v>
      </c>
      <c r="EO14" s="669" t="s">
        <v>15</v>
      </c>
      <c r="EP14" s="667" t="s">
        <v>16</v>
      </c>
      <c r="EQ14" s="669" t="s">
        <v>17</v>
      </c>
      <c r="ER14" s="669" t="s">
        <v>18</v>
      </c>
      <c r="ES14" s="669" t="s">
        <v>19</v>
      </c>
      <c r="ET14" s="669" t="s">
        <v>20</v>
      </c>
      <c r="EU14" s="667" t="s">
        <v>21</v>
      </c>
      <c r="EV14" s="667" t="s">
        <v>21</v>
      </c>
      <c r="EW14" s="671" t="s">
        <v>3</v>
      </c>
      <c r="EX14" s="672" t="s">
        <v>4</v>
      </c>
      <c r="EY14" s="673" t="s">
        <v>5</v>
      </c>
      <c r="EZ14" s="673" t="s">
        <v>6</v>
      </c>
      <c r="FA14" s="673" t="s">
        <v>7</v>
      </c>
      <c r="FB14" s="674" t="s">
        <v>8</v>
      </c>
      <c r="FC14" s="670" t="s">
        <v>9</v>
      </c>
      <c r="FD14" s="670" t="s">
        <v>10</v>
      </c>
      <c r="FE14" s="670" t="s">
        <v>11</v>
      </c>
      <c r="FF14" s="670" t="s">
        <v>12</v>
      </c>
      <c r="FG14" s="670" t="s">
        <v>13</v>
      </c>
      <c r="FH14" s="667" t="s">
        <v>14</v>
      </c>
      <c r="FI14" s="669" t="s">
        <v>15</v>
      </c>
      <c r="FJ14" s="667" t="s">
        <v>16</v>
      </c>
      <c r="FK14" s="669" t="s">
        <v>17</v>
      </c>
      <c r="FL14" s="669" t="s">
        <v>18</v>
      </c>
      <c r="FM14" s="669" t="s">
        <v>19</v>
      </c>
      <c r="FN14" s="669" t="s">
        <v>20</v>
      </c>
      <c r="FO14" s="667" t="s">
        <v>21</v>
      </c>
      <c r="FP14" s="667" t="s">
        <v>21</v>
      </c>
      <c r="FQ14" s="671" t="s">
        <v>3</v>
      </c>
      <c r="FR14" s="672" t="s">
        <v>4</v>
      </c>
      <c r="FS14" s="673" t="s">
        <v>5</v>
      </c>
      <c r="FT14" s="673" t="s">
        <v>6</v>
      </c>
      <c r="FU14" s="673" t="s">
        <v>7</v>
      </c>
      <c r="FV14" s="674" t="s">
        <v>8</v>
      </c>
      <c r="FW14" s="670" t="s">
        <v>9</v>
      </c>
      <c r="FX14" s="670" t="s">
        <v>10</v>
      </c>
      <c r="FY14" s="670" t="s">
        <v>11</v>
      </c>
      <c r="FZ14" s="670" t="s">
        <v>12</v>
      </c>
      <c r="GA14" s="670" t="s">
        <v>13</v>
      </c>
      <c r="GB14" s="667" t="s">
        <v>14</v>
      </c>
      <c r="GC14" s="669" t="s">
        <v>15</v>
      </c>
      <c r="GD14" s="667" t="s">
        <v>16</v>
      </c>
      <c r="GE14" s="669" t="s">
        <v>17</v>
      </c>
      <c r="GF14" s="669" t="s">
        <v>18</v>
      </c>
      <c r="GG14" s="669" t="s">
        <v>19</v>
      </c>
      <c r="GH14" s="669" t="s">
        <v>20</v>
      </c>
      <c r="GI14" s="667" t="s">
        <v>21</v>
      </c>
      <c r="GJ14" s="667" t="s">
        <v>21</v>
      </c>
      <c r="GK14" s="671" t="s">
        <v>3</v>
      </c>
      <c r="GL14" s="672" t="s">
        <v>4</v>
      </c>
      <c r="GM14" s="673" t="s">
        <v>5</v>
      </c>
      <c r="GN14" s="673" t="s">
        <v>6</v>
      </c>
      <c r="GO14" s="673" t="s">
        <v>7</v>
      </c>
      <c r="GP14" s="674" t="s">
        <v>8</v>
      </c>
      <c r="GQ14" s="670" t="s">
        <v>9</v>
      </c>
      <c r="GR14" s="670" t="s">
        <v>10</v>
      </c>
      <c r="GS14" s="670" t="s">
        <v>11</v>
      </c>
      <c r="GT14" s="670" t="s">
        <v>12</v>
      </c>
      <c r="GU14" s="670" t="s">
        <v>13</v>
      </c>
      <c r="GV14" s="667" t="s">
        <v>14</v>
      </c>
      <c r="GW14" s="669" t="s">
        <v>15</v>
      </c>
      <c r="GX14" s="667" t="s">
        <v>16</v>
      </c>
      <c r="GY14" s="669" t="s">
        <v>17</v>
      </c>
      <c r="GZ14" s="669" t="s">
        <v>18</v>
      </c>
      <c r="HA14" s="669" t="s">
        <v>19</v>
      </c>
      <c r="HB14" s="669" t="s">
        <v>20</v>
      </c>
      <c r="HC14" s="667" t="s">
        <v>21</v>
      </c>
      <c r="HD14" s="667" t="s">
        <v>21</v>
      </c>
      <c r="HE14" s="671" t="s">
        <v>3</v>
      </c>
      <c r="HF14" s="672" t="s">
        <v>4</v>
      </c>
      <c r="HG14" s="673" t="s">
        <v>5</v>
      </c>
      <c r="HH14" s="673" t="s">
        <v>6</v>
      </c>
      <c r="HI14" s="673" t="s">
        <v>7</v>
      </c>
      <c r="HJ14" s="674" t="s">
        <v>8</v>
      </c>
      <c r="HK14" s="670" t="s">
        <v>9</v>
      </c>
      <c r="HL14" s="670" t="s">
        <v>10</v>
      </c>
      <c r="HM14" s="670" t="s">
        <v>11</v>
      </c>
      <c r="HN14" s="670" t="s">
        <v>12</v>
      </c>
      <c r="HO14" s="670" t="s">
        <v>13</v>
      </c>
      <c r="HP14" s="667" t="s">
        <v>14</v>
      </c>
      <c r="HQ14" s="669" t="s">
        <v>15</v>
      </c>
      <c r="HR14" s="667" t="s">
        <v>16</v>
      </c>
      <c r="HS14" s="669" t="s">
        <v>17</v>
      </c>
      <c r="HT14" s="669" t="s">
        <v>18</v>
      </c>
      <c r="HU14" s="669" t="s">
        <v>19</v>
      </c>
      <c r="HV14" s="669" t="s">
        <v>20</v>
      </c>
      <c r="HW14" s="667" t="s">
        <v>21</v>
      </c>
      <c r="HX14" s="667" t="s">
        <v>21</v>
      </c>
      <c r="HY14" s="671" t="s">
        <v>3</v>
      </c>
      <c r="HZ14" s="672" t="s">
        <v>4</v>
      </c>
      <c r="IA14" s="673" t="s">
        <v>5</v>
      </c>
      <c r="IB14" s="673" t="s">
        <v>6</v>
      </c>
      <c r="IC14" s="673" t="s">
        <v>7</v>
      </c>
      <c r="ID14" s="674" t="s">
        <v>8</v>
      </c>
      <c r="IE14" s="670" t="s">
        <v>9</v>
      </c>
      <c r="IF14" s="670" t="s">
        <v>10</v>
      </c>
      <c r="IG14" s="670" t="s">
        <v>11</v>
      </c>
      <c r="IH14" s="670" t="s">
        <v>12</v>
      </c>
      <c r="II14" s="670" t="s">
        <v>13</v>
      </c>
      <c r="IJ14" s="667" t="s">
        <v>14</v>
      </c>
      <c r="IK14" s="669" t="s">
        <v>15</v>
      </c>
      <c r="IL14" s="667" t="s">
        <v>16</v>
      </c>
      <c r="IM14" s="669" t="s">
        <v>17</v>
      </c>
      <c r="IN14" s="669" t="s">
        <v>18</v>
      </c>
      <c r="IO14" s="669" t="s">
        <v>19</v>
      </c>
      <c r="IP14" s="669" t="s">
        <v>20</v>
      </c>
      <c r="IQ14" s="667" t="s">
        <v>21</v>
      </c>
      <c r="IR14" s="667" t="s">
        <v>21</v>
      </c>
      <c r="IS14" s="671" t="s">
        <v>3</v>
      </c>
      <c r="IT14" s="672" t="s">
        <v>4</v>
      </c>
      <c r="IU14" s="673" t="s">
        <v>5</v>
      </c>
      <c r="IV14" s="673" t="s">
        <v>6</v>
      </c>
    </row>
    <row r="15" spans="1:256" s="18" customFormat="1" ht="26.25" customHeight="1">
      <c r="A15" s="671" t="s">
        <v>3</v>
      </c>
      <c r="B15" s="672" t="s">
        <v>4</v>
      </c>
      <c r="C15" s="673" t="s">
        <v>5</v>
      </c>
      <c r="D15" s="673" t="s">
        <v>6</v>
      </c>
      <c r="E15" s="673" t="s">
        <v>7</v>
      </c>
      <c r="F15" s="674" t="s">
        <v>8</v>
      </c>
      <c r="G15" s="670" t="s">
        <v>9</v>
      </c>
      <c r="H15" s="670" t="s">
        <v>10</v>
      </c>
      <c r="I15" s="670" t="s">
        <v>11</v>
      </c>
      <c r="J15" s="670" t="s">
        <v>12</v>
      </c>
      <c r="K15" s="670" t="s">
        <v>13</v>
      </c>
      <c r="L15" s="667" t="s">
        <v>14</v>
      </c>
      <c r="M15" s="669" t="s">
        <v>15</v>
      </c>
      <c r="N15" s="667" t="s">
        <v>16</v>
      </c>
      <c r="O15" s="669" t="s">
        <v>17</v>
      </c>
      <c r="P15" s="669" t="s">
        <v>18</v>
      </c>
      <c r="Q15" s="669" t="s">
        <v>19</v>
      </c>
      <c r="R15" s="669" t="s">
        <v>20</v>
      </c>
      <c r="S15" s="7" t="s">
        <v>22</v>
      </c>
      <c r="T15" s="8" t="s">
        <v>23</v>
      </c>
      <c r="U15" s="682"/>
      <c r="V15" s="682"/>
      <c r="W15" s="682"/>
      <c r="X15" s="682"/>
      <c r="Y15" s="682"/>
      <c r="Z15" s="682"/>
      <c r="AA15" s="682"/>
      <c r="AB15" s="682"/>
      <c r="AC15" s="682"/>
      <c r="AD15" s="682"/>
      <c r="AG15" s="682"/>
      <c r="AH15" s="682"/>
      <c r="AI15" s="682"/>
      <c r="AJ15" s="682"/>
      <c r="AK15" s="682"/>
      <c r="AL15" s="682"/>
      <c r="AM15" s="682"/>
      <c r="AN15" s="682"/>
      <c r="AO15" s="682"/>
      <c r="AP15" s="682"/>
      <c r="AQ15" s="682"/>
      <c r="AR15" s="682"/>
      <c r="AS15" s="682"/>
      <c r="AT15" s="682"/>
      <c r="AU15" s="682"/>
      <c r="AV15" s="682"/>
      <c r="AW15" s="682"/>
      <c r="AX15" s="682"/>
      <c r="BA15" s="682"/>
      <c r="BB15" s="682"/>
      <c r="BC15" s="682"/>
      <c r="BD15" s="682"/>
      <c r="BE15" s="682"/>
      <c r="BF15" s="682"/>
      <c r="BG15" s="682"/>
      <c r="BH15" s="682"/>
      <c r="BI15" s="682"/>
      <c r="BJ15" s="682"/>
      <c r="BK15" s="682"/>
      <c r="BL15" s="667" t="s">
        <v>14</v>
      </c>
      <c r="BM15" s="669" t="s">
        <v>15</v>
      </c>
      <c r="BN15" s="667" t="s">
        <v>16</v>
      </c>
      <c r="BO15" s="669" t="s">
        <v>17</v>
      </c>
      <c r="BP15" s="669" t="s">
        <v>18</v>
      </c>
      <c r="BQ15" s="669" t="s">
        <v>19</v>
      </c>
      <c r="BR15" s="669" t="s">
        <v>20</v>
      </c>
      <c r="BS15" s="7" t="s">
        <v>22</v>
      </c>
      <c r="BT15" s="8" t="s">
        <v>23</v>
      </c>
      <c r="BU15" s="671" t="s">
        <v>3</v>
      </c>
      <c r="BV15" s="672" t="s">
        <v>4</v>
      </c>
      <c r="BW15" s="673" t="s">
        <v>5</v>
      </c>
      <c r="BX15" s="673" t="s">
        <v>6</v>
      </c>
      <c r="BY15" s="673" t="s">
        <v>7</v>
      </c>
      <c r="BZ15" s="674" t="s">
        <v>8</v>
      </c>
      <c r="CA15" s="670" t="s">
        <v>9</v>
      </c>
      <c r="CB15" s="670" t="s">
        <v>10</v>
      </c>
      <c r="CC15" s="670" t="s">
        <v>11</v>
      </c>
      <c r="CD15" s="670" t="s">
        <v>12</v>
      </c>
      <c r="CE15" s="670" t="s">
        <v>13</v>
      </c>
      <c r="CF15" s="667" t="s">
        <v>14</v>
      </c>
      <c r="CG15" s="669" t="s">
        <v>15</v>
      </c>
      <c r="CH15" s="667" t="s">
        <v>16</v>
      </c>
      <c r="CI15" s="669" t="s">
        <v>17</v>
      </c>
      <c r="CJ15" s="669" t="s">
        <v>18</v>
      </c>
      <c r="CK15" s="669" t="s">
        <v>19</v>
      </c>
      <c r="CL15" s="669" t="s">
        <v>20</v>
      </c>
      <c r="CM15" s="7" t="s">
        <v>22</v>
      </c>
      <c r="CN15" s="8" t="s">
        <v>23</v>
      </c>
      <c r="CO15" s="671" t="s">
        <v>3</v>
      </c>
      <c r="CP15" s="672" t="s">
        <v>4</v>
      </c>
      <c r="CQ15" s="673" t="s">
        <v>5</v>
      </c>
      <c r="CR15" s="673" t="s">
        <v>6</v>
      </c>
      <c r="CS15" s="673" t="s">
        <v>7</v>
      </c>
      <c r="CT15" s="674" t="s">
        <v>8</v>
      </c>
      <c r="CU15" s="670" t="s">
        <v>9</v>
      </c>
      <c r="CV15" s="670" t="s">
        <v>10</v>
      </c>
      <c r="CW15" s="670" t="s">
        <v>11</v>
      </c>
      <c r="CX15" s="670" t="s">
        <v>12</v>
      </c>
      <c r="CY15" s="670" t="s">
        <v>13</v>
      </c>
      <c r="CZ15" s="667" t="s">
        <v>14</v>
      </c>
      <c r="DA15" s="669" t="s">
        <v>15</v>
      </c>
      <c r="DB15" s="667" t="s">
        <v>16</v>
      </c>
      <c r="DC15" s="669" t="s">
        <v>17</v>
      </c>
      <c r="DD15" s="669" t="s">
        <v>18</v>
      </c>
      <c r="DE15" s="669" t="s">
        <v>19</v>
      </c>
      <c r="DF15" s="669" t="s">
        <v>20</v>
      </c>
      <c r="DG15" s="7" t="s">
        <v>22</v>
      </c>
      <c r="DH15" s="8" t="s">
        <v>23</v>
      </c>
      <c r="DI15" s="671" t="s">
        <v>3</v>
      </c>
      <c r="DJ15" s="672" t="s">
        <v>4</v>
      </c>
      <c r="DK15" s="673" t="s">
        <v>5</v>
      </c>
      <c r="DL15" s="673" t="s">
        <v>6</v>
      </c>
      <c r="DM15" s="673" t="s">
        <v>7</v>
      </c>
      <c r="DN15" s="674" t="s">
        <v>8</v>
      </c>
      <c r="DO15" s="670" t="s">
        <v>9</v>
      </c>
      <c r="DP15" s="670" t="s">
        <v>10</v>
      </c>
      <c r="DQ15" s="670" t="s">
        <v>11</v>
      </c>
      <c r="DR15" s="670" t="s">
        <v>12</v>
      </c>
      <c r="DS15" s="670" t="s">
        <v>13</v>
      </c>
      <c r="DT15" s="667" t="s">
        <v>14</v>
      </c>
      <c r="DU15" s="669" t="s">
        <v>15</v>
      </c>
      <c r="DV15" s="667" t="s">
        <v>16</v>
      </c>
      <c r="DW15" s="669" t="s">
        <v>17</v>
      </c>
      <c r="DX15" s="669" t="s">
        <v>18</v>
      </c>
      <c r="DY15" s="669" t="s">
        <v>19</v>
      </c>
      <c r="DZ15" s="669" t="s">
        <v>20</v>
      </c>
      <c r="EA15" s="7" t="s">
        <v>22</v>
      </c>
      <c r="EB15" s="8" t="s">
        <v>23</v>
      </c>
      <c r="EC15" s="671" t="s">
        <v>3</v>
      </c>
      <c r="ED15" s="672" t="s">
        <v>4</v>
      </c>
      <c r="EE15" s="673" t="s">
        <v>5</v>
      </c>
      <c r="EF15" s="673" t="s">
        <v>6</v>
      </c>
      <c r="EG15" s="673" t="s">
        <v>7</v>
      </c>
      <c r="EH15" s="674" t="s">
        <v>8</v>
      </c>
      <c r="EI15" s="670" t="s">
        <v>9</v>
      </c>
      <c r="EJ15" s="670" t="s">
        <v>10</v>
      </c>
      <c r="EK15" s="670" t="s">
        <v>11</v>
      </c>
      <c r="EL15" s="670" t="s">
        <v>12</v>
      </c>
      <c r="EM15" s="670" t="s">
        <v>13</v>
      </c>
      <c r="EN15" s="667" t="s">
        <v>14</v>
      </c>
      <c r="EO15" s="669" t="s">
        <v>15</v>
      </c>
      <c r="EP15" s="667" t="s">
        <v>16</v>
      </c>
      <c r="EQ15" s="669" t="s">
        <v>17</v>
      </c>
      <c r="ER15" s="669" t="s">
        <v>18</v>
      </c>
      <c r="ES15" s="669" t="s">
        <v>19</v>
      </c>
      <c r="ET15" s="669" t="s">
        <v>20</v>
      </c>
      <c r="EU15" s="7" t="s">
        <v>22</v>
      </c>
      <c r="EV15" s="8" t="s">
        <v>23</v>
      </c>
      <c r="EW15" s="671" t="s">
        <v>3</v>
      </c>
      <c r="EX15" s="672" t="s">
        <v>4</v>
      </c>
      <c r="EY15" s="673" t="s">
        <v>5</v>
      </c>
      <c r="EZ15" s="673" t="s">
        <v>6</v>
      </c>
      <c r="FA15" s="673" t="s">
        <v>7</v>
      </c>
      <c r="FB15" s="674" t="s">
        <v>8</v>
      </c>
      <c r="FC15" s="670" t="s">
        <v>9</v>
      </c>
      <c r="FD15" s="670" t="s">
        <v>10</v>
      </c>
      <c r="FE15" s="670" t="s">
        <v>11</v>
      </c>
      <c r="FF15" s="670" t="s">
        <v>12</v>
      </c>
      <c r="FG15" s="670" t="s">
        <v>13</v>
      </c>
      <c r="FH15" s="667" t="s">
        <v>14</v>
      </c>
      <c r="FI15" s="669" t="s">
        <v>15</v>
      </c>
      <c r="FJ15" s="667" t="s">
        <v>16</v>
      </c>
      <c r="FK15" s="669" t="s">
        <v>17</v>
      </c>
      <c r="FL15" s="669" t="s">
        <v>18</v>
      </c>
      <c r="FM15" s="669" t="s">
        <v>19</v>
      </c>
      <c r="FN15" s="669" t="s">
        <v>20</v>
      </c>
      <c r="FO15" s="7" t="s">
        <v>22</v>
      </c>
      <c r="FP15" s="8" t="s">
        <v>23</v>
      </c>
      <c r="FQ15" s="671" t="s">
        <v>3</v>
      </c>
      <c r="FR15" s="672" t="s">
        <v>4</v>
      </c>
      <c r="FS15" s="673" t="s">
        <v>5</v>
      </c>
      <c r="FT15" s="673" t="s">
        <v>6</v>
      </c>
      <c r="FU15" s="673" t="s">
        <v>7</v>
      </c>
      <c r="FV15" s="674" t="s">
        <v>8</v>
      </c>
      <c r="FW15" s="670" t="s">
        <v>9</v>
      </c>
      <c r="FX15" s="670" t="s">
        <v>10</v>
      </c>
      <c r="FY15" s="670" t="s">
        <v>11</v>
      </c>
      <c r="FZ15" s="670" t="s">
        <v>12</v>
      </c>
      <c r="GA15" s="670" t="s">
        <v>13</v>
      </c>
      <c r="GB15" s="667" t="s">
        <v>14</v>
      </c>
      <c r="GC15" s="669" t="s">
        <v>15</v>
      </c>
      <c r="GD15" s="667" t="s">
        <v>16</v>
      </c>
      <c r="GE15" s="669" t="s">
        <v>17</v>
      </c>
      <c r="GF15" s="669" t="s">
        <v>18</v>
      </c>
      <c r="GG15" s="669" t="s">
        <v>19</v>
      </c>
      <c r="GH15" s="669" t="s">
        <v>20</v>
      </c>
      <c r="GI15" s="7" t="s">
        <v>22</v>
      </c>
      <c r="GJ15" s="8" t="s">
        <v>23</v>
      </c>
      <c r="GK15" s="671" t="s">
        <v>3</v>
      </c>
      <c r="GL15" s="672" t="s">
        <v>4</v>
      </c>
      <c r="GM15" s="673" t="s">
        <v>5</v>
      </c>
      <c r="GN15" s="673" t="s">
        <v>6</v>
      </c>
      <c r="GO15" s="673" t="s">
        <v>7</v>
      </c>
      <c r="GP15" s="674" t="s">
        <v>8</v>
      </c>
      <c r="GQ15" s="670" t="s">
        <v>9</v>
      </c>
      <c r="GR15" s="670" t="s">
        <v>10</v>
      </c>
      <c r="GS15" s="670" t="s">
        <v>11</v>
      </c>
      <c r="GT15" s="670" t="s">
        <v>12</v>
      </c>
      <c r="GU15" s="670" t="s">
        <v>13</v>
      </c>
      <c r="GV15" s="667" t="s">
        <v>14</v>
      </c>
      <c r="GW15" s="669" t="s">
        <v>15</v>
      </c>
      <c r="GX15" s="667" t="s">
        <v>16</v>
      </c>
      <c r="GY15" s="669" t="s">
        <v>17</v>
      </c>
      <c r="GZ15" s="669" t="s">
        <v>18</v>
      </c>
      <c r="HA15" s="669" t="s">
        <v>19</v>
      </c>
      <c r="HB15" s="669" t="s">
        <v>20</v>
      </c>
      <c r="HC15" s="7" t="s">
        <v>22</v>
      </c>
      <c r="HD15" s="8" t="s">
        <v>23</v>
      </c>
      <c r="HE15" s="671" t="s">
        <v>3</v>
      </c>
      <c r="HF15" s="672" t="s">
        <v>4</v>
      </c>
      <c r="HG15" s="673" t="s">
        <v>5</v>
      </c>
      <c r="HH15" s="673" t="s">
        <v>6</v>
      </c>
      <c r="HI15" s="673" t="s">
        <v>7</v>
      </c>
      <c r="HJ15" s="674" t="s">
        <v>8</v>
      </c>
      <c r="HK15" s="670" t="s">
        <v>9</v>
      </c>
      <c r="HL15" s="670" t="s">
        <v>10</v>
      </c>
      <c r="HM15" s="670" t="s">
        <v>11</v>
      </c>
      <c r="HN15" s="670" t="s">
        <v>12</v>
      </c>
      <c r="HO15" s="670" t="s">
        <v>13</v>
      </c>
      <c r="HP15" s="667" t="s">
        <v>14</v>
      </c>
      <c r="HQ15" s="669" t="s">
        <v>15</v>
      </c>
      <c r="HR15" s="667" t="s">
        <v>16</v>
      </c>
      <c r="HS15" s="669" t="s">
        <v>17</v>
      </c>
      <c r="HT15" s="669" t="s">
        <v>18</v>
      </c>
      <c r="HU15" s="669" t="s">
        <v>19</v>
      </c>
      <c r="HV15" s="669" t="s">
        <v>20</v>
      </c>
      <c r="HW15" s="7" t="s">
        <v>22</v>
      </c>
      <c r="HX15" s="8" t="s">
        <v>23</v>
      </c>
      <c r="HY15" s="671" t="s">
        <v>3</v>
      </c>
      <c r="HZ15" s="672" t="s">
        <v>4</v>
      </c>
      <c r="IA15" s="673" t="s">
        <v>5</v>
      </c>
      <c r="IB15" s="673" t="s">
        <v>6</v>
      </c>
      <c r="IC15" s="673" t="s">
        <v>7</v>
      </c>
      <c r="ID15" s="674" t="s">
        <v>8</v>
      </c>
      <c r="IE15" s="670" t="s">
        <v>9</v>
      </c>
      <c r="IF15" s="670" t="s">
        <v>10</v>
      </c>
      <c r="IG15" s="670" t="s">
        <v>11</v>
      </c>
      <c r="IH15" s="670" t="s">
        <v>12</v>
      </c>
      <c r="II15" s="670" t="s">
        <v>13</v>
      </c>
      <c r="IJ15" s="667" t="s">
        <v>14</v>
      </c>
      <c r="IK15" s="669" t="s">
        <v>15</v>
      </c>
      <c r="IL15" s="667" t="s">
        <v>16</v>
      </c>
      <c r="IM15" s="669" t="s">
        <v>17</v>
      </c>
      <c r="IN15" s="669" t="s">
        <v>18</v>
      </c>
      <c r="IO15" s="669" t="s">
        <v>19</v>
      </c>
      <c r="IP15" s="669" t="s">
        <v>20</v>
      </c>
      <c r="IQ15" s="7" t="s">
        <v>22</v>
      </c>
      <c r="IR15" s="8" t="s">
        <v>23</v>
      </c>
      <c r="IS15" s="671" t="s">
        <v>3</v>
      </c>
      <c r="IT15" s="672" t="s">
        <v>4</v>
      </c>
      <c r="IU15" s="673" t="s">
        <v>5</v>
      </c>
      <c r="IV15" s="673" t="s">
        <v>6</v>
      </c>
    </row>
    <row r="16" spans="1:20" ht="12.75" customHeight="1">
      <c r="A16" s="653">
        <v>1</v>
      </c>
      <c r="B16" s="668"/>
      <c r="C16" s="656" t="s">
        <v>39</v>
      </c>
      <c r="D16" s="653" t="s">
        <v>40</v>
      </c>
      <c r="E16" s="653" t="s">
        <v>41</v>
      </c>
      <c r="F16" s="655" t="s">
        <v>42</v>
      </c>
      <c r="G16" s="655" t="s">
        <v>43</v>
      </c>
      <c r="H16" s="655" t="s">
        <v>44</v>
      </c>
      <c r="I16" s="655" t="s">
        <v>45</v>
      </c>
      <c r="J16" s="655">
        <v>4</v>
      </c>
      <c r="K16" s="663">
        <v>41275</v>
      </c>
      <c r="L16" s="681">
        <v>43342</v>
      </c>
      <c r="M16" s="665">
        <v>60.4285714285714</v>
      </c>
      <c r="N16" s="653">
        <v>3</v>
      </c>
      <c r="O16" s="654">
        <v>0.7</v>
      </c>
      <c r="P16" s="650">
        <v>42</v>
      </c>
      <c r="Q16" s="650">
        <v>42</v>
      </c>
      <c r="R16" s="650">
        <v>60</v>
      </c>
      <c r="S16" s="625"/>
      <c r="T16" s="658"/>
    </row>
    <row r="17" spans="1:20" ht="12.75" customHeight="1">
      <c r="A17" s="653"/>
      <c r="B17" s="668"/>
      <c r="C17" s="656"/>
      <c r="D17" s="653"/>
      <c r="E17" s="653"/>
      <c r="F17" s="655"/>
      <c r="G17" s="655"/>
      <c r="H17" s="655"/>
      <c r="I17" s="655"/>
      <c r="J17" s="655"/>
      <c r="K17" s="663"/>
      <c r="L17" s="663"/>
      <c r="M17" s="665"/>
      <c r="N17" s="653"/>
      <c r="O17" s="654"/>
      <c r="P17" s="650"/>
      <c r="Q17" s="650"/>
      <c r="R17" s="650"/>
      <c r="S17" s="625"/>
      <c r="T17" s="658"/>
    </row>
    <row r="18" spans="1:20" ht="91.5" customHeight="1" thickBot="1">
      <c r="A18" s="653"/>
      <c r="B18" s="668"/>
      <c r="C18" s="656"/>
      <c r="D18" s="653"/>
      <c r="E18" s="653"/>
      <c r="F18" s="655"/>
      <c r="G18" s="655"/>
      <c r="H18" s="655"/>
      <c r="I18" s="655"/>
      <c r="J18" s="655"/>
      <c r="K18" s="663"/>
      <c r="L18" s="663"/>
      <c r="M18" s="665"/>
      <c r="N18" s="653"/>
      <c r="O18" s="654"/>
      <c r="P18" s="650"/>
      <c r="Q18" s="650"/>
      <c r="R18" s="650"/>
      <c r="S18" s="625"/>
      <c r="T18" s="658"/>
    </row>
    <row r="19" spans="1:20" ht="103.5" customHeight="1" thickBot="1">
      <c r="A19" s="653"/>
      <c r="B19" s="668"/>
      <c r="C19" s="656"/>
      <c r="D19" s="653"/>
      <c r="E19" s="653"/>
      <c r="F19" s="20" t="s">
        <v>46</v>
      </c>
      <c r="G19" s="20" t="s">
        <v>47</v>
      </c>
      <c r="H19" s="20" t="s">
        <v>48</v>
      </c>
      <c r="I19" s="20" t="s">
        <v>49</v>
      </c>
      <c r="J19" s="20">
        <v>4</v>
      </c>
      <c r="K19" s="21">
        <v>41275</v>
      </c>
      <c r="L19" s="681"/>
      <c r="M19" s="22">
        <v>60</v>
      </c>
      <c r="N19" s="19">
        <v>3</v>
      </c>
      <c r="O19" s="23">
        <v>0.7</v>
      </c>
      <c r="P19" s="24">
        <v>42</v>
      </c>
      <c r="Q19" s="650">
        <v>42</v>
      </c>
      <c r="R19" s="650">
        <v>60</v>
      </c>
      <c r="S19" s="26"/>
      <c r="T19" s="658"/>
    </row>
    <row r="20" spans="1:20" ht="12.75" customHeight="1" thickBot="1">
      <c r="A20" s="653">
        <v>2</v>
      </c>
      <c r="B20" s="659"/>
      <c r="C20" s="666" t="s">
        <v>50</v>
      </c>
      <c r="D20" s="664" t="s">
        <v>40</v>
      </c>
      <c r="E20" s="653" t="s">
        <v>41</v>
      </c>
      <c r="F20" s="655" t="s">
        <v>42</v>
      </c>
      <c r="G20" s="655" t="s">
        <v>43</v>
      </c>
      <c r="H20" s="655" t="s">
        <v>44</v>
      </c>
      <c r="I20" s="655" t="s">
        <v>45</v>
      </c>
      <c r="J20" s="655">
        <v>4</v>
      </c>
      <c r="K20" s="663">
        <v>41275</v>
      </c>
      <c r="L20" s="680">
        <v>43342</v>
      </c>
      <c r="M20" s="665">
        <v>60.4285714285714</v>
      </c>
      <c r="N20" s="653">
        <v>3</v>
      </c>
      <c r="O20" s="654">
        <v>0.7</v>
      </c>
      <c r="P20" s="650">
        <v>42</v>
      </c>
      <c r="Q20" s="650"/>
      <c r="R20" s="650"/>
      <c r="S20" s="658"/>
      <c r="T20" s="658"/>
    </row>
    <row r="21" spans="1:20" ht="12.75" customHeight="1" thickBot="1">
      <c r="A21" s="653"/>
      <c r="B21" s="659"/>
      <c r="C21" s="666"/>
      <c r="D21" s="664"/>
      <c r="E21" s="653"/>
      <c r="F21" s="655"/>
      <c r="G21" s="655"/>
      <c r="H21" s="655"/>
      <c r="I21" s="655"/>
      <c r="J21" s="655"/>
      <c r="K21" s="663"/>
      <c r="L21" s="663"/>
      <c r="M21" s="665"/>
      <c r="N21" s="653"/>
      <c r="O21" s="654"/>
      <c r="P21" s="650"/>
      <c r="Q21" s="650"/>
      <c r="R21" s="650"/>
      <c r="S21" s="658"/>
      <c r="T21" s="658"/>
    </row>
    <row r="22" spans="1:20" ht="114" customHeight="1" thickBot="1">
      <c r="A22" s="653"/>
      <c r="B22" s="659"/>
      <c r="C22" s="666"/>
      <c r="D22" s="664"/>
      <c r="E22" s="653"/>
      <c r="F22" s="655"/>
      <c r="G22" s="655"/>
      <c r="H22" s="655"/>
      <c r="I22" s="655"/>
      <c r="J22" s="655"/>
      <c r="K22" s="663"/>
      <c r="L22" s="663"/>
      <c r="M22" s="665"/>
      <c r="N22" s="653"/>
      <c r="O22" s="654"/>
      <c r="P22" s="650"/>
      <c r="Q22" s="650">
        <v>42</v>
      </c>
      <c r="R22" s="650">
        <v>60</v>
      </c>
      <c r="S22" s="658"/>
      <c r="T22" s="658"/>
    </row>
    <row r="23" spans="1:20" ht="132" customHeight="1" thickBot="1">
      <c r="A23" s="653"/>
      <c r="B23" s="659"/>
      <c r="C23" s="666"/>
      <c r="D23" s="664"/>
      <c r="E23" s="653"/>
      <c r="F23" s="20" t="s">
        <v>46</v>
      </c>
      <c r="G23" s="20" t="s">
        <v>47</v>
      </c>
      <c r="H23" s="20" t="s">
        <v>48</v>
      </c>
      <c r="I23" s="20" t="s">
        <v>49</v>
      </c>
      <c r="J23" s="20">
        <v>4</v>
      </c>
      <c r="K23" s="663"/>
      <c r="L23" s="663"/>
      <c r="M23" s="22">
        <v>60</v>
      </c>
      <c r="N23" s="19">
        <v>3</v>
      </c>
      <c r="O23" s="23">
        <v>0.7</v>
      </c>
      <c r="P23" s="24">
        <v>42</v>
      </c>
      <c r="Q23" s="650"/>
      <c r="R23" s="650"/>
      <c r="S23" s="658"/>
      <c r="T23" s="658"/>
    </row>
    <row r="24" spans="1:20" ht="15" customHeight="1" thickBot="1">
      <c r="A24" s="653">
        <v>3</v>
      </c>
      <c r="B24" s="659"/>
      <c r="C24" s="666" t="s">
        <v>51</v>
      </c>
      <c r="D24" s="664" t="s">
        <v>40</v>
      </c>
      <c r="E24" s="653" t="s">
        <v>41</v>
      </c>
      <c r="F24" s="655" t="s">
        <v>42</v>
      </c>
      <c r="G24" s="655" t="s">
        <v>43</v>
      </c>
      <c r="H24" s="655" t="s">
        <v>44</v>
      </c>
      <c r="I24" s="655" t="s">
        <v>45</v>
      </c>
      <c r="J24" s="655">
        <v>4</v>
      </c>
      <c r="K24" s="663">
        <v>41275</v>
      </c>
      <c r="L24" s="663">
        <v>43342</v>
      </c>
      <c r="M24" s="665">
        <v>60.4285714285714</v>
      </c>
      <c r="N24" s="653">
        <v>3</v>
      </c>
      <c r="O24" s="654">
        <v>0.7</v>
      </c>
      <c r="P24" s="650">
        <v>42</v>
      </c>
      <c r="Q24" s="650"/>
      <c r="R24" s="650"/>
      <c r="S24" s="658"/>
      <c r="T24" s="658"/>
    </row>
    <row r="25" spans="1:20" ht="12.75" customHeight="1" thickBot="1">
      <c r="A25" s="653"/>
      <c r="B25" s="659"/>
      <c r="C25" s="666"/>
      <c r="D25" s="664"/>
      <c r="E25" s="653"/>
      <c r="F25" s="655"/>
      <c r="G25" s="655"/>
      <c r="H25" s="655"/>
      <c r="I25" s="655"/>
      <c r="J25" s="655"/>
      <c r="K25" s="663"/>
      <c r="L25" s="663"/>
      <c r="M25" s="665"/>
      <c r="N25" s="653"/>
      <c r="O25" s="654"/>
      <c r="P25" s="650"/>
      <c r="Q25" s="650">
        <v>42</v>
      </c>
      <c r="R25" s="650">
        <v>60</v>
      </c>
      <c r="S25" s="658"/>
      <c r="T25" s="658"/>
    </row>
    <row r="26" spans="1:20" ht="117" customHeight="1" thickBot="1">
      <c r="A26" s="653"/>
      <c r="B26" s="659"/>
      <c r="C26" s="666"/>
      <c r="D26" s="664"/>
      <c r="E26" s="653"/>
      <c r="F26" s="655"/>
      <c r="G26" s="655"/>
      <c r="H26" s="655"/>
      <c r="I26" s="655"/>
      <c r="J26" s="655"/>
      <c r="K26" s="663"/>
      <c r="L26" s="663"/>
      <c r="M26" s="665"/>
      <c r="N26" s="653"/>
      <c r="O26" s="654"/>
      <c r="P26" s="650"/>
      <c r="Q26" s="650"/>
      <c r="R26" s="650"/>
      <c r="S26" s="658"/>
      <c r="T26" s="658"/>
    </row>
    <row r="27" spans="1:20" ht="141.75" customHeight="1" thickBot="1">
      <c r="A27" s="653"/>
      <c r="B27" s="659"/>
      <c r="C27" s="666"/>
      <c r="D27" s="664"/>
      <c r="E27" s="653"/>
      <c r="F27" s="20" t="s">
        <v>46</v>
      </c>
      <c r="G27" s="20" t="s">
        <v>47</v>
      </c>
      <c r="H27" s="20" t="s">
        <v>48</v>
      </c>
      <c r="I27" s="20" t="s">
        <v>49</v>
      </c>
      <c r="J27" s="20">
        <v>4</v>
      </c>
      <c r="K27" s="21">
        <v>41275</v>
      </c>
      <c r="L27" s="27">
        <v>43342</v>
      </c>
      <c r="M27" s="22">
        <v>60</v>
      </c>
      <c r="N27" s="19">
        <v>3</v>
      </c>
      <c r="O27" s="23">
        <v>0.7</v>
      </c>
      <c r="P27" s="24">
        <v>42</v>
      </c>
      <c r="Q27" s="650"/>
      <c r="R27" s="650"/>
      <c r="S27" s="658"/>
      <c r="T27" s="658"/>
    </row>
    <row r="28" spans="1:20" ht="15.75" customHeight="1" thickBot="1">
      <c r="A28" s="28" t="s">
        <v>24</v>
      </c>
      <c r="B28" s="28"/>
      <c r="C28" s="28"/>
      <c r="D28" s="28"/>
      <c r="E28" s="28"/>
      <c r="F28" s="29"/>
      <c r="G28" s="29"/>
      <c r="H28" s="29"/>
      <c r="I28" s="29"/>
      <c r="J28" s="29"/>
      <c r="K28" s="29"/>
      <c r="L28" s="29"/>
      <c r="M28" s="28"/>
      <c r="N28" s="28"/>
      <c r="O28" s="23"/>
      <c r="P28" s="30">
        <f>SUM(P16:P27)</f>
        <v>252</v>
      </c>
      <c r="Q28" s="30">
        <f>SUM(Q16:Q27)</f>
        <v>168</v>
      </c>
      <c r="R28" s="30">
        <f>SUM(R16:R27)</f>
        <v>240</v>
      </c>
      <c r="S28" s="31"/>
      <c r="T28" s="31"/>
    </row>
    <row r="29" spans="1:20" ht="21" customHeight="1">
      <c r="A29" s="526" t="s">
        <v>52</v>
      </c>
      <c r="B29" s="526"/>
      <c r="C29" s="526"/>
      <c r="D29" s="526"/>
      <c r="E29" s="526"/>
      <c r="F29" s="526"/>
      <c r="G29" s="526"/>
      <c r="H29" s="526"/>
      <c r="I29" s="526"/>
      <c r="J29" s="526"/>
      <c r="K29" s="526"/>
      <c r="L29" s="526"/>
      <c r="M29" s="526"/>
      <c r="N29" s="526"/>
      <c r="O29" s="526"/>
      <c r="P29" s="526"/>
      <c r="Q29" s="526"/>
      <c r="R29" s="526"/>
      <c r="S29" s="526"/>
      <c r="T29" s="526"/>
    </row>
    <row r="30" spans="1:20" ht="18" customHeight="1">
      <c r="A30" s="526" t="s">
        <v>53</v>
      </c>
      <c r="B30" s="526"/>
      <c r="C30" s="526"/>
      <c r="D30" s="526"/>
      <c r="E30" s="526"/>
      <c r="F30" s="526"/>
      <c r="G30" s="526"/>
      <c r="H30" s="526"/>
      <c r="I30" s="526"/>
      <c r="J30" s="526"/>
      <c r="K30" s="526"/>
      <c r="L30" s="526"/>
      <c r="M30" s="526"/>
      <c r="N30" s="526"/>
      <c r="O30" s="526"/>
      <c r="P30" s="526"/>
      <c r="Q30" s="526"/>
      <c r="R30" s="526"/>
      <c r="S30" s="526"/>
      <c r="T30" s="526"/>
    </row>
    <row r="31" spans="1:20" ht="12.75" customHeight="1">
      <c r="A31" s="33"/>
      <c r="B31" s="33"/>
      <c r="C31" s="33"/>
      <c r="D31" s="33"/>
      <c r="E31" s="33"/>
      <c r="F31" s="33"/>
      <c r="G31" s="33"/>
      <c r="H31" s="33"/>
      <c r="I31" s="33"/>
      <c r="J31" s="33"/>
      <c r="K31" s="33"/>
      <c r="L31" s="33"/>
      <c r="M31" s="33"/>
      <c r="N31" s="33"/>
      <c r="O31" s="33"/>
      <c r="P31" s="33"/>
      <c r="Q31" s="33"/>
      <c r="R31" s="33"/>
      <c r="S31" s="33"/>
      <c r="T31" s="33"/>
    </row>
    <row r="32" spans="1:20" ht="12.75" customHeight="1">
      <c r="A32" s="34"/>
      <c r="B32" s="34"/>
      <c r="C32" s="34"/>
      <c r="D32" s="34"/>
      <c r="E32" s="34"/>
      <c r="F32" s="34"/>
      <c r="G32" s="34"/>
      <c r="H32" s="34"/>
      <c r="I32" s="34"/>
      <c r="J32" s="34"/>
      <c r="K32" s="34"/>
      <c r="L32" s="34"/>
      <c r="M32" s="34"/>
      <c r="N32" s="34"/>
      <c r="O32" s="34"/>
      <c r="P32" s="34"/>
      <c r="Q32" s="34"/>
      <c r="R32" s="34"/>
      <c r="S32" s="34"/>
      <c r="T32" s="34"/>
    </row>
    <row r="33" spans="1:20" ht="12.75" customHeight="1">
      <c r="A33" s="621" t="s">
        <v>25</v>
      </c>
      <c r="B33" s="621"/>
      <c r="C33" s="621"/>
      <c r="D33" s="621"/>
      <c r="E33" s="621"/>
      <c r="F33" s="34"/>
      <c r="G33" s="622" t="s">
        <v>54</v>
      </c>
      <c r="H33" s="622"/>
      <c r="I33" s="622"/>
      <c r="J33" s="622"/>
      <c r="K33" s="622"/>
      <c r="L33" s="622"/>
      <c r="M33" s="622"/>
      <c r="N33" s="622"/>
      <c r="O33" s="622"/>
      <c r="P33" s="622"/>
      <c r="Q33" s="622"/>
      <c r="R33" s="622"/>
      <c r="S33" s="622"/>
      <c r="T33" s="622"/>
    </row>
    <row r="34" spans="1:20" ht="12.75" customHeight="1">
      <c r="A34" s="623"/>
      <c r="B34" s="623"/>
      <c r="C34" s="623"/>
      <c r="D34" s="623"/>
      <c r="E34" s="623"/>
      <c r="F34" s="34"/>
      <c r="G34" s="624" t="s">
        <v>55</v>
      </c>
      <c r="H34" s="624"/>
      <c r="I34" s="624"/>
      <c r="J34" s="624"/>
      <c r="K34" s="624"/>
      <c r="L34" s="624"/>
      <c r="M34" s="624"/>
      <c r="N34" s="624"/>
      <c r="O34" s="624"/>
      <c r="P34" s="624"/>
      <c r="Q34" s="624"/>
      <c r="R34" s="624"/>
      <c r="S34" s="624"/>
      <c r="T34" s="624"/>
    </row>
    <row r="35" spans="1:20" ht="15.75" customHeight="1">
      <c r="A35" s="544"/>
      <c r="B35" s="544"/>
      <c r="C35" s="526" t="s">
        <v>26</v>
      </c>
      <c r="D35" s="526"/>
      <c r="E35" s="526"/>
      <c r="F35" s="34"/>
      <c r="G35" s="619" t="s">
        <v>56</v>
      </c>
      <c r="H35" s="619"/>
      <c r="I35" s="619"/>
      <c r="J35" s="619"/>
      <c r="K35" s="619"/>
      <c r="L35" s="619"/>
      <c r="M35" s="619"/>
      <c r="N35" s="619"/>
      <c r="O35" s="619"/>
      <c r="P35" s="619"/>
      <c r="Q35" s="619"/>
      <c r="R35" s="620" t="s">
        <v>57</v>
      </c>
      <c r="S35" s="620"/>
      <c r="T35" s="37">
        <f>+R28</f>
        <v>240</v>
      </c>
    </row>
    <row r="36" spans="1:20" ht="15.75" customHeight="1">
      <c r="A36" s="544"/>
      <c r="B36" s="544"/>
      <c r="C36" s="526" t="s">
        <v>27</v>
      </c>
      <c r="D36" s="526"/>
      <c r="E36" s="526"/>
      <c r="F36" s="34"/>
      <c r="G36" s="582" t="s">
        <v>58</v>
      </c>
      <c r="H36" s="582"/>
      <c r="I36" s="582"/>
      <c r="J36" s="582"/>
      <c r="K36" s="582"/>
      <c r="L36" s="582"/>
      <c r="M36" s="582"/>
      <c r="N36" s="582"/>
      <c r="O36" s="582"/>
      <c r="P36" s="582"/>
      <c r="Q36" s="582"/>
      <c r="R36" s="580" t="s">
        <v>59</v>
      </c>
      <c r="S36" s="580"/>
      <c r="T36" s="39">
        <f>SUM(M16:M27)</f>
        <v>361.2857142857142</v>
      </c>
    </row>
    <row r="37" spans="1:20" ht="15.75" customHeight="1">
      <c r="A37" s="544"/>
      <c r="B37" s="544"/>
      <c r="C37" s="526" t="s">
        <v>28</v>
      </c>
      <c r="D37" s="526"/>
      <c r="E37" s="526"/>
      <c r="F37" s="34"/>
      <c r="G37" s="527" t="s">
        <v>60</v>
      </c>
      <c r="H37" s="527"/>
      <c r="I37" s="527"/>
      <c r="J37" s="527"/>
      <c r="K37" s="527"/>
      <c r="L37" s="527"/>
      <c r="M37" s="527"/>
      <c r="N37" s="527"/>
      <c r="O37" s="527"/>
      <c r="P37" s="527"/>
      <c r="Q37" s="527"/>
      <c r="R37" s="468" t="s">
        <v>61</v>
      </c>
      <c r="S37" s="468"/>
      <c r="T37" s="41">
        <f>IF(Q28=0,0,+Q28/T35)</f>
        <v>0.7</v>
      </c>
    </row>
    <row r="38" spans="1:20" ht="15.75" customHeight="1">
      <c r="A38" s="544"/>
      <c r="B38" s="544"/>
      <c r="C38" s="526" t="s">
        <v>29</v>
      </c>
      <c r="D38" s="526"/>
      <c r="E38" s="526"/>
      <c r="F38" s="34"/>
      <c r="G38" s="527" t="s">
        <v>62</v>
      </c>
      <c r="H38" s="527"/>
      <c r="I38" s="527"/>
      <c r="J38" s="527"/>
      <c r="K38" s="527"/>
      <c r="L38" s="527"/>
      <c r="M38" s="527"/>
      <c r="N38" s="527"/>
      <c r="O38" s="527"/>
      <c r="P38" s="527"/>
      <c r="Q38" s="527"/>
      <c r="R38" s="468" t="s">
        <v>63</v>
      </c>
      <c r="S38" s="468"/>
      <c r="T38" s="41">
        <v>0.9276304533789571</v>
      </c>
    </row>
    <row r="39" spans="1:20" ht="15" customHeight="1">
      <c r="A39" s="34"/>
      <c r="B39" s="34"/>
      <c r="C39" s="34"/>
      <c r="D39" s="34"/>
      <c r="E39" s="34"/>
      <c r="F39" s="34"/>
      <c r="G39" s="34"/>
      <c r="H39" s="34"/>
      <c r="I39" s="34"/>
      <c r="J39" s="34"/>
      <c r="K39" s="34"/>
      <c r="L39" s="34"/>
      <c r="M39" s="34"/>
      <c r="N39" s="34"/>
      <c r="O39" s="34"/>
      <c r="P39" s="34"/>
      <c r="Q39" s="34"/>
      <c r="R39" s="34"/>
      <c r="S39" s="34"/>
      <c r="T39" s="34"/>
    </row>
    <row r="40" spans="1:20" ht="15" customHeight="1">
      <c r="A40" s="649" t="s">
        <v>64</v>
      </c>
      <c r="B40" s="649"/>
      <c r="C40" s="649"/>
      <c r="D40" s="649"/>
      <c r="E40" s="649"/>
      <c r="F40" s="649"/>
      <c r="G40" s="649"/>
      <c r="H40" s="649"/>
      <c r="I40" s="649"/>
      <c r="J40" s="649"/>
      <c r="K40" s="649"/>
      <c r="L40" s="649"/>
      <c r="M40" s="649"/>
      <c r="N40" s="649"/>
      <c r="O40" s="649"/>
      <c r="P40" s="649"/>
      <c r="Q40" s="649"/>
      <c r="R40" s="649"/>
      <c r="S40" s="649"/>
      <c r="T40" s="649"/>
    </row>
    <row r="41" spans="1:20" ht="15" customHeight="1">
      <c r="A41" s="649"/>
      <c r="B41" s="649"/>
      <c r="C41" s="649"/>
      <c r="D41" s="649"/>
      <c r="E41" s="649"/>
      <c r="F41" s="649"/>
      <c r="G41" s="649"/>
      <c r="H41" s="649"/>
      <c r="I41" s="649"/>
      <c r="J41" s="649"/>
      <c r="K41" s="649"/>
      <c r="L41" s="649"/>
      <c r="M41" s="649"/>
      <c r="N41" s="649"/>
      <c r="O41" s="649"/>
      <c r="P41" s="649"/>
      <c r="Q41" s="649"/>
      <c r="R41" s="649"/>
      <c r="S41" s="649"/>
      <c r="T41" s="649"/>
    </row>
    <row r="42" spans="1:20" ht="13.5" customHeight="1">
      <c r="A42" s="649"/>
      <c r="B42" s="649"/>
      <c r="C42" s="649"/>
      <c r="D42" s="649"/>
      <c r="E42" s="649"/>
      <c r="F42" s="649"/>
      <c r="G42" s="649"/>
      <c r="H42" s="649"/>
      <c r="I42" s="649"/>
      <c r="J42" s="649"/>
      <c r="K42" s="649"/>
      <c r="L42" s="649"/>
      <c r="M42" s="649"/>
      <c r="N42" s="649"/>
      <c r="O42" s="649"/>
      <c r="P42" s="649"/>
      <c r="Q42" s="649"/>
      <c r="R42" s="649"/>
      <c r="S42" s="649"/>
      <c r="T42" s="649"/>
    </row>
    <row r="43" ht="15" customHeight="1">
      <c r="M43"/>
    </row>
    <row r="44" spans="1:20" ht="13.5" customHeight="1">
      <c r="A44" s="3"/>
      <c r="B44" s="3"/>
      <c r="C44" s="42"/>
      <c r="D44" s="42"/>
      <c r="E44" s="42"/>
      <c r="G44" s="43"/>
      <c r="H44" s="3"/>
      <c r="I44" s="3"/>
      <c r="J44" s="3"/>
      <c r="K44" s="3"/>
      <c r="L44" s="3"/>
      <c r="M44" s="43"/>
      <c r="N44" s="3"/>
      <c r="O44" s="3"/>
      <c r="P44" s="3"/>
      <c r="Q44" s="3"/>
      <c r="R44" s="3"/>
      <c r="S44" s="44"/>
      <c r="T44" s="44"/>
    </row>
    <row r="45" spans="1:20" ht="13.5" customHeight="1">
      <c r="A45" s="3"/>
      <c r="B45" s="3"/>
      <c r="C45" s="42"/>
      <c r="D45" s="42"/>
      <c r="E45" s="42"/>
      <c r="G45" s="43"/>
      <c r="H45" s="3"/>
      <c r="I45" s="3"/>
      <c r="J45" s="3"/>
      <c r="K45" s="3"/>
      <c r="L45" s="3"/>
      <c r="M45" s="43"/>
      <c r="N45" s="3"/>
      <c r="O45" s="3"/>
      <c r="P45" s="3"/>
      <c r="Q45" s="3"/>
      <c r="R45" s="3"/>
      <c r="S45" s="44"/>
      <c r="T45" s="44"/>
    </row>
    <row r="46" spans="1:20" ht="15" customHeight="1">
      <c r="A46" s="35"/>
      <c r="B46" s="35"/>
      <c r="C46" s="45"/>
      <c r="D46" s="45"/>
      <c r="E46" s="45"/>
      <c r="F46" s="34"/>
      <c r="G46" s="46"/>
      <c r="H46" s="46"/>
      <c r="I46" s="46"/>
      <c r="J46" s="46"/>
      <c r="K46" s="46"/>
      <c r="L46" s="46"/>
      <c r="M46" s="46"/>
      <c r="N46" s="46"/>
      <c r="O46" s="46"/>
      <c r="P46" s="46"/>
      <c r="Q46" s="46"/>
      <c r="R46" s="47"/>
      <c r="S46" s="47"/>
      <c r="T46" s="48"/>
    </row>
    <row r="47" spans="1:8" ht="15" customHeight="1">
      <c r="A47" s="9" t="s">
        <v>0</v>
      </c>
      <c r="B47" s="679" t="s">
        <v>31</v>
      </c>
      <c r="C47" s="679"/>
      <c r="D47" s="679"/>
      <c r="E47" s="10"/>
      <c r="F47" s="10"/>
      <c r="G47" s="11"/>
      <c r="H47" s="12"/>
    </row>
    <row r="48" spans="1:8" ht="15" customHeight="1">
      <c r="A48" s="9" t="s">
        <v>32</v>
      </c>
      <c r="B48" s="9"/>
      <c r="C48" s="9"/>
      <c r="D48" s="547" t="s">
        <v>477</v>
      </c>
      <c r="E48" s="547"/>
      <c r="F48" s="547"/>
      <c r="G48" s="547"/>
      <c r="H48" s="12"/>
    </row>
    <row r="49" spans="1:10" ht="15" customHeight="1">
      <c r="A49" s="9" t="s">
        <v>1</v>
      </c>
      <c r="B49" s="9" t="s">
        <v>2</v>
      </c>
      <c r="C49" s="9"/>
      <c r="D49" s="11"/>
      <c r="E49" s="10"/>
      <c r="F49" s="10"/>
      <c r="G49" s="11"/>
      <c r="H49" s="12"/>
      <c r="J49" s="2"/>
    </row>
    <row r="50" spans="1:8" ht="15" customHeight="1">
      <c r="A50" s="675" t="s">
        <v>33</v>
      </c>
      <c r="B50" s="675"/>
      <c r="C50" s="13">
        <v>2011</v>
      </c>
      <c r="D50" s="14"/>
      <c r="E50" s="10"/>
      <c r="F50" s="10"/>
      <c r="G50" s="14"/>
      <c r="H50" s="5"/>
    </row>
    <row r="51" spans="1:8" ht="15" customHeight="1" thickBot="1">
      <c r="A51" s="676" t="s">
        <v>34</v>
      </c>
      <c r="B51" s="676"/>
      <c r="C51" s="676"/>
      <c r="D51" s="676"/>
      <c r="E51" s="677" t="s">
        <v>35</v>
      </c>
      <c r="F51" s="677"/>
      <c r="G51" s="484" t="s">
        <v>36</v>
      </c>
      <c r="H51" s="484"/>
    </row>
    <row r="52" spans="1:10" ht="15" customHeight="1" thickBot="1">
      <c r="A52" s="678" t="s">
        <v>37</v>
      </c>
      <c r="B52" s="678"/>
      <c r="C52" s="678"/>
      <c r="D52" s="678"/>
      <c r="G52" s="484" t="s">
        <v>730</v>
      </c>
      <c r="H52" s="484"/>
      <c r="J52" s="2"/>
    </row>
    <row r="53" spans="1:8" ht="15" customHeight="1" thickBot="1">
      <c r="A53" s="15" t="s">
        <v>65</v>
      </c>
      <c r="B53" s="16"/>
      <c r="C53" s="17"/>
      <c r="D53" s="4"/>
      <c r="E53" s="4"/>
      <c r="F53" s="4"/>
      <c r="G53" s="6"/>
      <c r="H53" s="6"/>
    </row>
    <row r="54" ht="15" customHeight="1"/>
    <row r="55" ht="15" customHeight="1"/>
    <row r="56" spans="1:20" ht="27.75" customHeight="1">
      <c r="A56" s="671" t="s">
        <v>3</v>
      </c>
      <c r="B56" s="672" t="s">
        <v>4</v>
      </c>
      <c r="C56" s="673" t="s">
        <v>5</v>
      </c>
      <c r="D56" s="673" t="s">
        <v>6</v>
      </c>
      <c r="E56" s="673" t="s">
        <v>7</v>
      </c>
      <c r="F56" s="674" t="s">
        <v>8</v>
      </c>
      <c r="G56" s="670" t="s">
        <v>9</v>
      </c>
      <c r="H56" s="670" t="s">
        <v>10</v>
      </c>
      <c r="I56" s="670" t="s">
        <v>11</v>
      </c>
      <c r="J56" s="670" t="s">
        <v>12</v>
      </c>
      <c r="K56" s="670" t="s">
        <v>13</v>
      </c>
      <c r="L56" s="667" t="s">
        <v>14</v>
      </c>
      <c r="M56" s="669" t="s">
        <v>15</v>
      </c>
      <c r="N56" s="667" t="s">
        <v>16</v>
      </c>
      <c r="O56" s="669" t="s">
        <v>17</v>
      </c>
      <c r="P56" s="669" t="s">
        <v>18</v>
      </c>
      <c r="Q56" s="669" t="s">
        <v>19</v>
      </c>
      <c r="R56" s="669" t="s">
        <v>20</v>
      </c>
      <c r="S56" s="667" t="s">
        <v>21</v>
      </c>
      <c r="T56" s="667" t="s">
        <v>21</v>
      </c>
    </row>
    <row r="57" spans="1:20" ht="33.75" customHeight="1">
      <c r="A57" s="671" t="s">
        <v>3</v>
      </c>
      <c r="B57" s="672" t="s">
        <v>4</v>
      </c>
      <c r="C57" s="673" t="s">
        <v>5</v>
      </c>
      <c r="D57" s="673" t="s">
        <v>6</v>
      </c>
      <c r="E57" s="673" t="s">
        <v>7</v>
      </c>
      <c r="F57" s="674" t="s">
        <v>8</v>
      </c>
      <c r="G57" s="670" t="s">
        <v>9</v>
      </c>
      <c r="H57" s="670" t="s">
        <v>10</v>
      </c>
      <c r="I57" s="670" t="s">
        <v>11</v>
      </c>
      <c r="J57" s="670" t="s">
        <v>12</v>
      </c>
      <c r="K57" s="670" t="s">
        <v>13</v>
      </c>
      <c r="L57" s="667" t="s">
        <v>14</v>
      </c>
      <c r="M57" s="669" t="s">
        <v>15</v>
      </c>
      <c r="N57" s="667" t="s">
        <v>16</v>
      </c>
      <c r="O57" s="669" t="s">
        <v>17</v>
      </c>
      <c r="P57" s="669" t="s">
        <v>18</v>
      </c>
      <c r="Q57" s="669" t="s">
        <v>19</v>
      </c>
      <c r="R57" s="669" t="s">
        <v>20</v>
      </c>
      <c r="S57" s="7" t="s">
        <v>22</v>
      </c>
      <c r="T57" s="8" t="s">
        <v>23</v>
      </c>
    </row>
    <row r="58" spans="1:20" ht="35.25" customHeight="1">
      <c r="A58" s="653">
        <v>1</v>
      </c>
      <c r="B58" s="668"/>
      <c r="C58" s="656" t="s">
        <v>39</v>
      </c>
      <c r="D58" s="653" t="s">
        <v>40</v>
      </c>
      <c r="E58" s="653" t="s">
        <v>41</v>
      </c>
      <c r="F58" s="655" t="s">
        <v>66</v>
      </c>
      <c r="G58" s="655" t="s">
        <v>67</v>
      </c>
      <c r="H58" s="655" t="s">
        <v>68</v>
      </c>
      <c r="I58" s="655" t="s">
        <v>69</v>
      </c>
      <c r="J58" s="655">
        <v>4</v>
      </c>
      <c r="K58" s="663">
        <v>41275</v>
      </c>
      <c r="L58" s="663">
        <v>43333</v>
      </c>
      <c r="M58" s="665">
        <v>60</v>
      </c>
      <c r="N58" s="653">
        <v>3</v>
      </c>
      <c r="O58" s="654">
        <v>0.85</v>
      </c>
      <c r="P58" s="650">
        <v>51</v>
      </c>
      <c r="Q58" s="650">
        <v>51</v>
      </c>
      <c r="R58" s="650">
        <v>60</v>
      </c>
      <c r="S58" s="625"/>
      <c r="T58" s="658"/>
    </row>
    <row r="59" spans="1:20" ht="42.75" customHeight="1">
      <c r="A59" s="653"/>
      <c r="B59" s="668"/>
      <c r="C59" s="656"/>
      <c r="D59" s="653"/>
      <c r="E59" s="653"/>
      <c r="F59" s="655"/>
      <c r="G59" s="655"/>
      <c r="H59" s="655"/>
      <c r="I59" s="655"/>
      <c r="J59" s="655"/>
      <c r="K59" s="663"/>
      <c r="L59" s="663"/>
      <c r="M59" s="665"/>
      <c r="N59" s="653"/>
      <c r="O59" s="654"/>
      <c r="P59" s="650"/>
      <c r="Q59" s="650"/>
      <c r="R59" s="650"/>
      <c r="S59" s="625"/>
      <c r="T59" s="658"/>
    </row>
    <row r="60" spans="1:20" ht="24.75" customHeight="1">
      <c r="A60" s="653"/>
      <c r="B60" s="668"/>
      <c r="C60" s="656"/>
      <c r="D60" s="653"/>
      <c r="E60" s="653"/>
      <c r="F60" s="655"/>
      <c r="G60" s="655"/>
      <c r="H60" s="655"/>
      <c r="I60" s="655"/>
      <c r="J60" s="655"/>
      <c r="K60" s="663"/>
      <c r="L60" s="663"/>
      <c r="M60" s="665"/>
      <c r="N60" s="653"/>
      <c r="O60" s="654"/>
      <c r="P60" s="650"/>
      <c r="Q60" s="650"/>
      <c r="R60" s="650"/>
      <c r="S60" s="625"/>
      <c r="T60" s="658"/>
    </row>
    <row r="61" spans="1:20" ht="84.75" customHeight="1">
      <c r="A61" s="653"/>
      <c r="B61" s="668"/>
      <c r="C61" s="656"/>
      <c r="D61" s="653"/>
      <c r="E61" s="653"/>
      <c r="F61" s="655"/>
      <c r="G61" s="655"/>
      <c r="H61" s="655"/>
      <c r="I61" s="655"/>
      <c r="J61" s="655"/>
      <c r="K61" s="663"/>
      <c r="L61" s="663"/>
      <c r="M61" s="665"/>
      <c r="N61" s="653"/>
      <c r="O61" s="654"/>
      <c r="P61" s="650"/>
      <c r="Q61" s="650"/>
      <c r="R61" s="650"/>
      <c r="S61" s="625"/>
      <c r="T61" s="658"/>
    </row>
    <row r="62" spans="1:20" ht="15" customHeight="1">
      <c r="A62" s="653">
        <v>2</v>
      </c>
      <c r="B62" s="659"/>
      <c r="C62" s="666" t="s">
        <v>50</v>
      </c>
      <c r="D62" s="664" t="s">
        <v>40</v>
      </c>
      <c r="E62" s="653" t="s">
        <v>41</v>
      </c>
      <c r="F62" s="655" t="s">
        <v>70</v>
      </c>
      <c r="G62" s="655" t="s">
        <v>71</v>
      </c>
      <c r="H62" s="655" t="s">
        <v>72</v>
      </c>
      <c r="I62" s="655" t="s">
        <v>69</v>
      </c>
      <c r="J62" s="655">
        <v>4</v>
      </c>
      <c r="K62" s="663">
        <v>41275</v>
      </c>
      <c r="L62" s="663">
        <v>43333</v>
      </c>
      <c r="M62" s="665">
        <v>60</v>
      </c>
      <c r="N62" s="653">
        <v>3</v>
      </c>
      <c r="O62" s="654">
        <v>0.85</v>
      </c>
      <c r="P62" s="650">
        <v>51</v>
      </c>
      <c r="Q62" s="650">
        <v>51</v>
      </c>
      <c r="R62" s="650">
        <v>60</v>
      </c>
      <c r="S62" s="625"/>
      <c r="T62" s="658"/>
    </row>
    <row r="63" spans="1:20" ht="31.5" customHeight="1">
      <c r="A63" s="653"/>
      <c r="B63" s="659"/>
      <c r="C63" s="666"/>
      <c r="D63" s="664"/>
      <c r="E63" s="653"/>
      <c r="F63" s="655"/>
      <c r="G63" s="655"/>
      <c r="H63" s="655"/>
      <c r="I63" s="655"/>
      <c r="J63" s="655"/>
      <c r="K63" s="663"/>
      <c r="L63" s="663"/>
      <c r="M63" s="665"/>
      <c r="N63" s="653"/>
      <c r="O63" s="654"/>
      <c r="P63" s="650"/>
      <c r="Q63" s="650"/>
      <c r="R63" s="650"/>
      <c r="S63" s="625"/>
      <c r="T63" s="658"/>
    </row>
    <row r="64" spans="1:20" ht="54" customHeight="1">
      <c r="A64" s="653"/>
      <c r="B64" s="659"/>
      <c r="C64" s="666"/>
      <c r="D64" s="664"/>
      <c r="E64" s="653"/>
      <c r="F64" s="655"/>
      <c r="G64" s="655"/>
      <c r="H64" s="655"/>
      <c r="I64" s="655"/>
      <c r="J64" s="655"/>
      <c r="K64" s="663"/>
      <c r="L64" s="663"/>
      <c r="M64" s="665"/>
      <c r="N64" s="653"/>
      <c r="O64" s="654"/>
      <c r="P64" s="650"/>
      <c r="Q64" s="650"/>
      <c r="R64" s="650"/>
      <c r="S64" s="625"/>
      <c r="T64" s="658"/>
    </row>
    <row r="65" spans="1:20" ht="89.25" customHeight="1">
      <c r="A65" s="653"/>
      <c r="B65" s="659"/>
      <c r="C65" s="666"/>
      <c r="D65" s="664"/>
      <c r="E65" s="653"/>
      <c r="F65" s="655"/>
      <c r="G65" s="655"/>
      <c r="H65" s="655"/>
      <c r="I65" s="655"/>
      <c r="J65" s="655"/>
      <c r="K65" s="663"/>
      <c r="L65" s="663"/>
      <c r="M65" s="665"/>
      <c r="N65" s="653"/>
      <c r="O65" s="654"/>
      <c r="P65" s="650"/>
      <c r="Q65" s="650"/>
      <c r="R65" s="650"/>
      <c r="S65" s="625"/>
      <c r="T65" s="658"/>
    </row>
    <row r="66" spans="1:20" ht="15" customHeight="1">
      <c r="A66" s="653">
        <v>3</v>
      </c>
      <c r="B66" s="659"/>
      <c r="C66" s="666" t="s">
        <v>51</v>
      </c>
      <c r="D66" s="664" t="s">
        <v>40</v>
      </c>
      <c r="E66" s="653" t="s">
        <v>73</v>
      </c>
      <c r="F66" s="655" t="s">
        <v>74</v>
      </c>
      <c r="G66" s="655" t="s">
        <v>75</v>
      </c>
      <c r="H66" s="655" t="s">
        <v>76</v>
      </c>
      <c r="I66" s="655" t="s">
        <v>69</v>
      </c>
      <c r="J66" s="655">
        <v>4</v>
      </c>
      <c r="K66" s="663">
        <v>41275</v>
      </c>
      <c r="L66" s="663">
        <v>43333</v>
      </c>
      <c r="M66" s="665">
        <v>60</v>
      </c>
      <c r="N66" s="653">
        <v>3</v>
      </c>
      <c r="O66" s="654">
        <v>0.85</v>
      </c>
      <c r="P66" s="650">
        <v>51</v>
      </c>
      <c r="Q66" s="650">
        <v>51</v>
      </c>
      <c r="R66" s="650">
        <v>60</v>
      </c>
      <c r="S66" s="625"/>
      <c r="T66" s="658"/>
    </row>
    <row r="67" spans="1:20" ht="15" customHeight="1">
      <c r="A67" s="653"/>
      <c r="B67" s="659"/>
      <c r="C67" s="666"/>
      <c r="D67" s="664"/>
      <c r="E67" s="653"/>
      <c r="F67" s="655"/>
      <c r="G67" s="655"/>
      <c r="H67" s="655"/>
      <c r="I67" s="655"/>
      <c r="J67" s="655"/>
      <c r="K67" s="663"/>
      <c r="L67" s="663"/>
      <c r="M67" s="665"/>
      <c r="N67" s="653"/>
      <c r="O67" s="654"/>
      <c r="P67" s="650"/>
      <c r="Q67" s="650"/>
      <c r="R67" s="650"/>
      <c r="S67" s="625"/>
      <c r="T67" s="658"/>
    </row>
    <row r="68" spans="1:20" ht="68.25" customHeight="1">
      <c r="A68" s="653"/>
      <c r="B68" s="659"/>
      <c r="C68" s="666"/>
      <c r="D68" s="664"/>
      <c r="E68" s="653"/>
      <c r="F68" s="655"/>
      <c r="G68" s="655"/>
      <c r="H68" s="655"/>
      <c r="I68" s="655"/>
      <c r="J68" s="655"/>
      <c r="K68" s="663"/>
      <c r="L68" s="663"/>
      <c r="M68" s="665"/>
      <c r="N68" s="653"/>
      <c r="O68" s="654"/>
      <c r="P68" s="650"/>
      <c r="Q68" s="650"/>
      <c r="R68" s="650"/>
      <c r="S68" s="625"/>
      <c r="T68" s="658"/>
    </row>
    <row r="69" spans="1:20" ht="81.75" customHeight="1">
      <c r="A69" s="653"/>
      <c r="B69" s="659"/>
      <c r="C69" s="666"/>
      <c r="D69" s="664"/>
      <c r="E69" s="653"/>
      <c r="F69" s="655"/>
      <c r="G69" s="655"/>
      <c r="H69" s="655"/>
      <c r="I69" s="655"/>
      <c r="J69" s="655"/>
      <c r="K69" s="663"/>
      <c r="L69" s="663"/>
      <c r="M69" s="665"/>
      <c r="N69" s="653"/>
      <c r="O69" s="654"/>
      <c r="P69" s="650"/>
      <c r="Q69" s="650"/>
      <c r="R69" s="650"/>
      <c r="S69" s="625"/>
      <c r="T69" s="658"/>
    </row>
    <row r="70" spans="1:20" ht="15" customHeight="1">
      <c r="A70" s="653">
        <v>4</v>
      </c>
      <c r="B70" s="659"/>
      <c r="C70" s="660" t="s">
        <v>77</v>
      </c>
      <c r="D70" s="664" t="s">
        <v>40</v>
      </c>
      <c r="E70" s="653" t="s">
        <v>73</v>
      </c>
      <c r="F70" s="655" t="s">
        <v>78</v>
      </c>
      <c r="G70" s="655" t="s">
        <v>79</v>
      </c>
      <c r="H70" s="655" t="s">
        <v>76</v>
      </c>
      <c r="I70" s="655" t="s">
        <v>69</v>
      </c>
      <c r="J70" s="655">
        <v>4</v>
      </c>
      <c r="K70" s="663">
        <v>41275</v>
      </c>
      <c r="L70" s="663">
        <v>43333</v>
      </c>
      <c r="M70" s="652">
        <v>60</v>
      </c>
      <c r="N70" s="653">
        <v>3</v>
      </c>
      <c r="O70" s="654">
        <v>0.75</v>
      </c>
      <c r="P70" s="650">
        <v>56</v>
      </c>
      <c r="Q70" s="650">
        <v>56</v>
      </c>
      <c r="R70" s="650">
        <v>60</v>
      </c>
      <c r="S70" s="625"/>
      <c r="T70" s="658"/>
    </row>
    <row r="71" spans="1:20" ht="39" customHeight="1">
      <c r="A71" s="653"/>
      <c r="B71" s="659"/>
      <c r="C71" s="660"/>
      <c r="D71" s="664"/>
      <c r="E71" s="653"/>
      <c r="F71" s="655"/>
      <c r="G71" s="655"/>
      <c r="H71" s="655"/>
      <c r="I71" s="655"/>
      <c r="J71" s="655"/>
      <c r="K71" s="663"/>
      <c r="L71" s="663"/>
      <c r="M71" s="652"/>
      <c r="N71" s="653"/>
      <c r="O71" s="654"/>
      <c r="P71" s="650"/>
      <c r="Q71" s="650"/>
      <c r="R71" s="650"/>
      <c r="S71" s="625"/>
      <c r="T71" s="658"/>
    </row>
    <row r="72" spans="1:20" ht="55.5" customHeight="1">
      <c r="A72" s="653"/>
      <c r="B72" s="659"/>
      <c r="C72" s="660"/>
      <c r="D72" s="664"/>
      <c r="E72" s="653"/>
      <c r="F72" s="655"/>
      <c r="G72" s="655"/>
      <c r="H72" s="655"/>
      <c r="I72" s="655"/>
      <c r="J72" s="655"/>
      <c r="K72" s="663"/>
      <c r="L72" s="663"/>
      <c r="M72" s="652"/>
      <c r="N72" s="653"/>
      <c r="O72" s="654"/>
      <c r="P72" s="650"/>
      <c r="Q72" s="650"/>
      <c r="R72" s="650"/>
      <c r="S72" s="625"/>
      <c r="T72" s="658"/>
    </row>
    <row r="73" spans="1:20" ht="114.75" customHeight="1">
      <c r="A73" s="653"/>
      <c r="B73" s="659"/>
      <c r="C73" s="660"/>
      <c r="D73" s="664"/>
      <c r="E73" s="653"/>
      <c r="F73" s="20" t="s">
        <v>80</v>
      </c>
      <c r="G73" s="20" t="s">
        <v>81</v>
      </c>
      <c r="H73" s="20" t="s">
        <v>76</v>
      </c>
      <c r="I73" s="20" t="s">
        <v>69</v>
      </c>
      <c r="J73" s="20">
        <v>4</v>
      </c>
      <c r="K73" s="21">
        <v>41275</v>
      </c>
      <c r="L73" s="21">
        <v>43333</v>
      </c>
      <c r="M73" s="49">
        <v>60</v>
      </c>
      <c r="N73" s="19">
        <v>3</v>
      </c>
      <c r="O73" s="23">
        <v>0.75</v>
      </c>
      <c r="P73" s="24">
        <v>56</v>
      </c>
      <c r="Q73" s="24">
        <v>56</v>
      </c>
      <c r="R73" s="24">
        <v>60</v>
      </c>
      <c r="S73" s="26"/>
      <c r="T73" s="658"/>
    </row>
    <row r="74" spans="1:20" ht="48.75" customHeight="1">
      <c r="A74" s="653">
        <v>3</v>
      </c>
      <c r="B74" s="659"/>
      <c r="C74" s="660" t="s">
        <v>82</v>
      </c>
      <c r="D74" s="661" t="s">
        <v>40</v>
      </c>
      <c r="E74" s="662" t="s">
        <v>83</v>
      </c>
      <c r="F74" s="655" t="s">
        <v>78</v>
      </c>
      <c r="G74" s="656" t="s">
        <v>79</v>
      </c>
      <c r="H74" s="655" t="s">
        <v>76</v>
      </c>
      <c r="I74" s="655" t="s">
        <v>69</v>
      </c>
      <c r="J74" s="656">
        <v>4</v>
      </c>
      <c r="K74" s="657">
        <v>41052</v>
      </c>
      <c r="L74" s="651">
        <v>43333</v>
      </c>
      <c r="M74" s="652">
        <v>92.2857142857143</v>
      </c>
      <c r="N74" s="653">
        <v>3</v>
      </c>
      <c r="O74" s="654">
        <v>0.85</v>
      </c>
      <c r="P74" s="650">
        <v>78</v>
      </c>
      <c r="Q74" s="650">
        <v>70</v>
      </c>
      <c r="R74" s="650">
        <v>92</v>
      </c>
      <c r="S74" s="567"/>
      <c r="T74" s="567"/>
    </row>
    <row r="75" spans="1:20" ht="47.25" customHeight="1">
      <c r="A75" s="653"/>
      <c r="B75" s="659"/>
      <c r="C75" s="660"/>
      <c r="D75" s="661"/>
      <c r="E75" s="662"/>
      <c r="F75" s="655"/>
      <c r="G75" s="656"/>
      <c r="H75" s="655"/>
      <c r="I75" s="655"/>
      <c r="J75" s="656"/>
      <c r="K75" s="657"/>
      <c r="L75" s="651"/>
      <c r="M75" s="652"/>
      <c r="N75" s="653"/>
      <c r="O75" s="654"/>
      <c r="P75" s="650"/>
      <c r="Q75" s="650"/>
      <c r="R75" s="650"/>
      <c r="S75" s="567"/>
      <c r="T75" s="567"/>
    </row>
    <row r="76" spans="1:20" ht="77.25" customHeight="1">
      <c r="A76" s="653"/>
      <c r="B76" s="659"/>
      <c r="C76" s="660"/>
      <c r="D76" s="661"/>
      <c r="E76" s="662"/>
      <c r="F76" s="655"/>
      <c r="G76" s="656"/>
      <c r="H76" s="655"/>
      <c r="I76" s="655"/>
      <c r="J76" s="656"/>
      <c r="K76" s="657"/>
      <c r="L76" s="651"/>
      <c r="M76" s="652"/>
      <c r="N76" s="653"/>
      <c r="O76" s="654"/>
      <c r="P76" s="650"/>
      <c r="Q76" s="650"/>
      <c r="R76" s="650"/>
      <c r="S76" s="567"/>
      <c r="T76" s="567"/>
    </row>
    <row r="77" spans="1:20" ht="15" customHeight="1">
      <c r="A77" s="28" t="s">
        <v>24</v>
      </c>
      <c r="B77" s="28"/>
      <c r="C77" s="28"/>
      <c r="D77" s="28"/>
      <c r="E77" s="28"/>
      <c r="F77" s="29"/>
      <c r="G77" s="29"/>
      <c r="H77" s="29"/>
      <c r="I77" s="29"/>
      <c r="J77" s="29"/>
      <c r="K77" s="29"/>
      <c r="L77" s="29"/>
      <c r="M77" s="28"/>
      <c r="N77" s="28"/>
      <c r="O77" s="654"/>
      <c r="P77" s="30">
        <f>SUM(P58:P76)</f>
        <v>343</v>
      </c>
      <c r="Q77" s="30">
        <f>SUM(Q58:Q76)</f>
        <v>335</v>
      </c>
      <c r="R77" s="30">
        <f>SUM(R58:R76)</f>
        <v>392</v>
      </c>
      <c r="S77" s="31"/>
      <c r="T77" s="31"/>
    </row>
    <row r="78" spans="1:20" ht="15" customHeight="1">
      <c r="A78" s="526" t="s">
        <v>52</v>
      </c>
      <c r="B78" s="526"/>
      <c r="C78" s="526"/>
      <c r="D78" s="526"/>
      <c r="E78" s="526"/>
      <c r="F78" s="526"/>
      <c r="G78" s="526"/>
      <c r="H78" s="526"/>
      <c r="I78" s="526"/>
      <c r="J78" s="526"/>
      <c r="K78" s="526"/>
      <c r="L78" s="526"/>
      <c r="M78" s="526"/>
      <c r="N78" s="526"/>
      <c r="O78" s="526"/>
      <c r="P78" s="526"/>
      <c r="Q78" s="526"/>
      <c r="R78" s="526"/>
      <c r="S78" s="526"/>
      <c r="T78" s="526"/>
    </row>
    <row r="79" spans="1:20" ht="15" customHeight="1">
      <c r="A79" s="526" t="s">
        <v>84</v>
      </c>
      <c r="B79" s="526"/>
      <c r="C79" s="526"/>
      <c r="D79" s="526"/>
      <c r="E79" s="526"/>
      <c r="F79" s="526"/>
      <c r="G79" s="526"/>
      <c r="H79" s="526"/>
      <c r="I79" s="526"/>
      <c r="J79" s="526"/>
      <c r="K79" s="526"/>
      <c r="L79" s="526"/>
      <c r="M79" s="526"/>
      <c r="N79" s="526"/>
      <c r="O79" s="526"/>
      <c r="P79" s="526"/>
      <c r="Q79" s="526"/>
      <c r="R79" s="526"/>
      <c r="S79" s="526"/>
      <c r="T79" s="526"/>
    </row>
    <row r="80" spans="1:20" ht="15" customHeight="1">
      <c r="A80" s="33"/>
      <c r="B80" s="33"/>
      <c r="C80" s="33"/>
      <c r="D80" s="33"/>
      <c r="E80" s="33"/>
      <c r="F80" s="33"/>
      <c r="G80" s="33"/>
      <c r="H80" s="33"/>
      <c r="I80" s="33"/>
      <c r="J80" s="33"/>
      <c r="K80" s="33"/>
      <c r="L80" s="33"/>
      <c r="M80" s="33"/>
      <c r="N80" s="33"/>
      <c r="O80" s="33"/>
      <c r="P80" s="33"/>
      <c r="Q80" s="33"/>
      <c r="R80" s="33"/>
      <c r="S80" s="33"/>
      <c r="T80" s="33"/>
    </row>
    <row r="81" spans="1:20" ht="15" customHeight="1">
      <c r="A81" s="34"/>
      <c r="B81" s="34"/>
      <c r="C81" s="34"/>
      <c r="D81" s="34"/>
      <c r="E81" s="34"/>
      <c r="F81" s="34"/>
      <c r="G81" s="34"/>
      <c r="H81" s="34"/>
      <c r="I81" s="34"/>
      <c r="J81" s="34"/>
      <c r="K81" s="34"/>
      <c r="L81" s="34"/>
      <c r="M81" s="34"/>
      <c r="N81" s="34"/>
      <c r="O81" s="34"/>
      <c r="P81" s="34"/>
      <c r="Q81" s="34"/>
      <c r="R81" s="34"/>
      <c r="S81" s="34"/>
      <c r="T81" s="34"/>
    </row>
    <row r="82" spans="1:20" ht="15" customHeight="1">
      <c r="A82" s="621" t="s">
        <v>25</v>
      </c>
      <c r="B82" s="621"/>
      <c r="C82" s="621"/>
      <c r="D82" s="621"/>
      <c r="E82" s="621"/>
      <c r="F82" s="34"/>
      <c r="G82" s="622" t="s">
        <v>54</v>
      </c>
      <c r="H82" s="622"/>
      <c r="I82" s="622"/>
      <c r="J82" s="622"/>
      <c r="K82" s="622"/>
      <c r="L82" s="622"/>
      <c r="M82" s="622"/>
      <c r="N82" s="622"/>
      <c r="O82" s="622"/>
      <c r="P82" s="622"/>
      <c r="Q82" s="622"/>
      <c r="R82" s="622"/>
      <c r="S82" s="622"/>
      <c r="T82" s="622"/>
    </row>
    <row r="83" spans="1:20" ht="15" customHeight="1">
      <c r="A83" s="623"/>
      <c r="B83" s="623"/>
      <c r="C83" s="623"/>
      <c r="D83" s="623"/>
      <c r="E83" s="623"/>
      <c r="F83" s="34"/>
      <c r="G83" s="624" t="s">
        <v>55</v>
      </c>
      <c r="H83" s="624"/>
      <c r="I83" s="624"/>
      <c r="J83" s="624"/>
      <c r="K83" s="624"/>
      <c r="L83" s="624"/>
      <c r="M83" s="624"/>
      <c r="N83" s="624"/>
      <c r="O83" s="624"/>
      <c r="P83" s="624"/>
      <c r="Q83" s="624"/>
      <c r="R83" s="624"/>
      <c r="S83" s="624"/>
      <c r="T83" s="624"/>
    </row>
    <row r="84" spans="1:20" ht="15" customHeight="1">
      <c r="A84" s="544"/>
      <c r="B84" s="544"/>
      <c r="C84" s="526" t="s">
        <v>26</v>
      </c>
      <c r="D84" s="526"/>
      <c r="E84" s="526"/>
      <c r="F84" s="34"/>
      <c r="G84" s="619" t="s">
        <v>56</v>
      </c>
      <c r="H84" s="619"/>
      <c r="I84" s="619"/>
      <c r="J84" s="619"/>
      <c r="K84" s="619"/>
      <c r="L84" s="619"/>
      <c r="M84" s="619"/>
      <c r="N84" s="619"/>
      <c r="O84" s="619"/>
      <c r="P84" s="619"/>
      <c r="Q84" s="619"/>
      <c r="R84" s="620" t="s">
        <v>57</v>
      </c>
      <c r="S84" s="620"/>
      <c r="T84" s="37">
        <f>+R77</f>
        <v>392</v>
      </c>
    </row>
    <row r="85" spans="1:20" ht="15" customHeight="1">
      <c r="A85" s="544"/>
      <c r="B85" s="544"/>
      <c r="C85" s="526" t="s">
        <v>27</v>
      </c>
      <c r="D85" s="526"/>
      <c r="E85" s="526"/>
      <c r="F85" s="34"/>
      <c r="G85" s="582" t="s">
        <v>58</v>
      </c>
      <c r="H85" s="582"/>
      <c r="I85" s="582"/>
      <c r="J85" s="582"/>
      <c r="K85" s="582"/>
      <c r="L85" s="582"/>
      <c r="M85" s="582"/>
      <c r="N85" s="582"/>
      <c r="O85" s="582"/>
      <c r="P85" s="582"/>
      <c r="Q85" s="582"/>
      <c r="R85" s="580" t="s">
        <v>59</v>
      </c>
      <c r="S85" s="580"/>
      <c r="T85" s="39">
        <f>SUM(M58:M76)</f>
        <v>392.28571428571433</v>
      </c>
    </row>
    <row r="86" spans="1:20" ht="15" customHeight="1">
      <c r="A86" s="544"/>
      <c r="B86" s="544"/>
      <c r="C86" s="526" t="s">
        <v>28</v>
      </c>
      <c r="D86" s="526"/>
      <c r="E86" s="526"/>
      <c r="F86" s="34"/>
      <c r="G86" s="527" t="s">
        <v>60</v>
      </c>
      <c r="H86" s="527"/>
      <c r="I86" s="527"/>
      <c r="J86" s="527"/>
      <c r="K86" s="527"/>
      <c r="L86" s="527"/>
      <c r="M86" s="527"/>
      <c r="N86" s="527"/>
      <c r="O86" s="527"/>
      <c r="P86" s="527"/>
      <c r="Q86" s="527"/>
      <c r="R86" s="468" t="s">
        <v>61</v>
      </c>
      <c r="S86" s="468"/>
      <c r="T86" s="41">
        <f>IF(Q77=0,0,+Q77/T84)</f>
        <v>0.8545918367346939</v>
      </c>
    </row>
    <row r="87" spans="1:20" ht="15" customHeight="1">
      <c r="A87" s="544"/>
      <c r="B87" s="544"/>
      <c r="C87" s="526" t="s">
        <v>29</v>
      </c>
      <c r="D87" s="526"/>
      <c r="E87" s="526"/>
      <c r="F87" s="34"/>
      <c r="G87" s="527" t="s">
        <v>62</v>
      </c>
      <c r="H87" s="527"/>
      <c r="I87" s="527"/>
      <c r="J87" s="527"/>
      <c r="K87" s="527"/>
      <c r="L87" s="527"/>
      <c r="M87" s="527"/>
      <c r="N87" s="527"/>
      <c r="O87" s="527"/>
      <c r="P87" s="527"/>
      <c r="Q87" s="527"/>
      <c r="R87" s="468" t="s">
        <v>63</v>
      </c>
      <c r="S87" s="468"/>
      <c r="T87" s="41">
        <v>0.9276304533789571</v>
      </c>
    </row>
    <row r="88" spans="1:20" ht="15" customHeight="1">
      <c r="A88" s="34"/>
      <c r="B88" s="34"/>
      <c r="C88" s="34"/>
      <c r="D88" s="34"/>
      <c r="E88" s="34"/>
      <c r="F88" s="34"/>
      <c r="G88" s="34"/>
      <c r="H88" s="34"/>
      <c r="I88" s="34"/>
      <c r="J88" s="34"/>
      <c r="K88" s="34"/>
      <c r="L88" s="34"/>
      <c r="M88" s="34"/>
      <c r="N88" s="34"/>
      <c r="O88" s="34"/>
      <c r="P88" s="34"/>
      <c r="Q88" s="34"/>
      <c r="R88" s="34"/>
      <c r="S88" s="34"/>
      <c r="T88" s="34"/>
    </row>
    <row r="89" spans="1:20" ht="15" customHeight="1">
      <c r="A89" s="649" t="s">
        <v>64</v>
      </c>
      <c r="B89" s="649"/>
      <c r="C89" s="649"/>
      <c r="D89" s="649"/>
      <c r="E89" s="649"/>
      <c r="F89" s="649"/>
      <c r="G89" s="649"/>
      <c r="H89" s="649"/>
      <c r="I89" s="649"/>
      <c r="J89" s="649"/>
      <c r="K89" s="649"/>
      <c r="L89" s="649"/>
      <c r="M89" s="649"/>
      <c r="N89" s="649"/>
      <c r="O89" s="649"/>
      <c r="P89" s="649"/>
      <c r="Q89" s="649"/>
      <c r="R89" s="649"/>
      <c r="S89" s="649"/>
      <c r="T89" s="649"/>
    </row>
    <row r="90" spans="1:20" ht="15" customHeight="1">
      <c r="A90" s="649"/>
      <c r="B90" s="649"/>
      <c r="C90" s="649"/>
      <c r="D90" s="649"/>
      <c r="E90" s="649"/>
      <c r="F90" s="649"/>
      <c r="G90" s="649"/>
      <c r="H90" s="649"/>
      <c r="I90" s="649"/>
      <c r="J90" s="649"/>
      <c r="K90" s="649"/>
      <c r="L90" s="649"/>
      <c r="M90" s="649"/>
      <c r="N90" s="649"/>
      <c r="O90" s="649"/>
      <c r="P90" s="649"/>
      <c r="Q90" s="649"/>
      <c r="R90" s="649"/>
      <c r="S90" s="649"/>
      <c r="T90" s="649"/>
    </row>
    <row r="91" spans="1:20" ht="15" customHeight="1">
      <c r="A91" s="649"/>
      <c r="B91" s="649"/>
      <c r="C91" s="649"/>
      <c r="D91" s="649"/>
      <c r="E91" s="649"/>
      <c r="F91" s="649"/>
      <c r="G91" s="649"/>
      <c r="H91" s="649"/>
      <c r="I91" s="649"/>
      <c r="J91" s="649"/>
      <c r="K91" s="649"/>
      <c r="L91" s="649"/>
      <c r="M91" s="649"/>
      <c r="N91" s="649"/>
      <c r="O91" s="649"/>
      <c r="P91" s="649"/>
      <c r="Q91" s="649"/>
      <c r="R91" s="649"/>
      <c r="S91" s="649"/>
      <c r="T91" s="649"/>
    </row>
    <row r="92" ht="15" customHeight="1">
      <c r="M92"/>
    </row>
    <row r="93" ht="14.25" customHeight="1">
      <c r="M93"/>
    </row>
    <row r="94" ht="12.75" customHeight="1"/>
    <row r="95" spans="1:20" ht="23.25" customHeight="1">
      <c r="A95" s="642" t="s">
        <v>287</v>
      </c>
      <c r="B95" s="642"/>
      <c r="C95" s="642"/>
      <c r="D95" s="642"/>
      <c r="E95" s="642"/>
      <c r="F95" s="642"/>
      <c r="G95" s="642"/>
      <c r="H95" s="642"/>
      <c r="I95" s="642"/>
      <c r="J95" s="642"/>
      <c r="K95" s="642"/>
      <c r="L95" s="642"/>
      <c r="M95" s="642"/>
      <c r="N95" s="642"/>
      <c r="O95" s="642"/>
      <c r="P95" s="642"/>
      <c r="Q95" s="642"/>
      <c r="R95" s="642"/>
      <c r="S95" s="642"/>
      <c r="T95" s="642"/>
    </row>
    <row r="96" ht="12.75" customHeight="1"/>
    <row r="97" ht="12.75" customHeight="1"/>
    <row r="98" spans="1:8" ht="12.75" customHeight="1">
      <c r="A98" s="50" t="s">
        <v>0</v>
      </c>
      <c r="B98" s="479" t="s">
        <v>31</v>
      </c>
      <c r="C98" s="479"/>
      <c r="D98" s="479"/>
      <c r="E98" s="51"/>
      <c r="F98" s="51"/>
      <c r="G98" s="52"/>
      <c r="H98" s="52"/>
    </row>
    <row r="99" spans="1:6" ht="12.75" customHeight="1">
      <c r="A99" s="50" t="s">
        <v>32</v>
      </c>
      <c r="B99" s="50"/>
      <c r="C99" s="547" t="s">
        <v>477</v>
      </c>
      <c r="D99" s="547"/>
      <c r="E99" s="547"/>
      <c r="F99" s="547"/>
    </row>
    <row r="100" spans="1:8" ht="12.75" customHeight="1">
      <c r="A100" s="50" t="s">
        <v>1</v>
      </c>
      <c r="B100" s="50" t="s">
        <v>2</v>
      </c>
      <c r="C100" s="50"/>
      <c r="D100" s="53"/>
      <c r="E100" s="34"/>
      <c r="F100" s="34"/>
      <c r="G100" s="54"/>
      <c r="H100" s="54"/>
    </row>
    <row r="101" spans="1:8" ht="17.25" customHeight="1">
      <c r="A101" s="481" t="s">
        <v>33</v>
      </c>
      <c r="B101" s="481"/>
      <c r="C101" s="481"/>
      <c r="D101" s="55">
        <v>2014</v>
      </c>
      <c r="E101" s="34"/>
      <c r="F101" s="34"/>
      <c r="G101" s="56"/>
      <c r="H101" s="56"/>
    </row>
    <row r="102" spans="1:8" ht="19.5" customHeight="1" thickBot="1">
      <c r="A102" s="481" t="s">
        <v>85</v>
      </c>
      <c r="B102" s="481"/>
      <c r="C102" s="481"/>
      <c r="D102" s="481"/>
      <c r="E102" s="34"/>
      <c r="F102" s="34"/>
      <c r="G102" s="482" t="s">
        <v>86</v>
      </c>
      <c r="H102" s="482"/>
    </row>
    <row r="103" spans="1:8" ht="21" customHeight="1" thickBot="1">
      <c r="A103" s="483" t="s">
        <v>87</v>
      </c>
      <c r="B103" s="483"/>
      <c r="C103" s="483"/>
      <c r="D103" s="483"/>
      <c r="E103" s="34"/>
      <c r="F103" s="34"/>
      <c r="G103" s="484" t="s">
        <v>730</v>
      </c>
      <c r="H103" s="484"/>
    </row>
    <row r="104" spans="1:8" ht="15.75" customHeight="1">
      <c r="A104" s="641" t="s">
        <v>88</v>
      </c>
      <c r="B104" s="641"/>
      <c r="C104" s="57"/>
      <c r="D104" s="57"/>
      <c r="E104" s="57"/>
      <c r="F104" s="57"/>
      <c r="G104" s="58"/>
      <c r="H104" s="58"/>
    </row>
    <row r="105" ht="12.75" customHeight="1"/>
    <row r="106" ht="12.75" customHeight="1"/>
    <row r="107" ht="12.75" customHeight="1"/>
    <row r="108" spans="1:20" ht="36.75" customHeight="1">
      <c r="A108" s="478" t="s">
        <v>3</v>
      </c>
      <c r="B108" s="478" t="s">
        <v>4</v>
      </c>
      <c r="C108" s="478" t="s">
        <v>5</v>
      </c>
      <c r="D108" s="478" t="s">
        <v>89</v>
      </c>
      <c r="E108" s="478" t="s">
        <v>90</v>
      </c>
      <c r="F108" s="478" t="s">
        <v>8</v>
      </c>
      <c r="G108" s="541" t="s">
        <v>9</v>
      </c>
      <c r="H108" s="478" t="s">
        <v>10</v>
      </c>
      <c r="I108" s="478" t="s">
        <v>91</v>
      </c>
      <c r="J108" s="478" t="s">
        <v>92</v>
      </c>
      <c r="K108" s="478" t="s">
        <v>13</v>
      </c>
      <c r="L108" s="478" t="s">
        <v>14</v>
      </c>
      <c r="M108" s="477" t="s">
        <v>93</v>
      </c>
      <c r="N108" s="477" t="s">
        <v>16</v>
      </c>
      <c r="O108" s="477" t="s">
        <v>17</v>
      </c>
      <c r="P108" s="477" t="s">
        <v>18</v>
      </c>
      <c r="Q108" s="477" t="s">
        <v>19</v>
      </c>
      <c r="R108" s="477" t="s">
        <v>20</v>
      </c>
      <c r="S108" s="478" t="s">
        <v>94</v>
      </c>
      <c r="T108" s="478"/>
    </row>
    <row r="109" spans="1:20" ht="60" customHeight="1" thickBot="1">
      <c r="A109" s="478"/>
      <c r="B109" s="478"/>
      <c r="C109" s="478"/>
      <c r="D109" s="478"/>
      <c r="E109" s="478"/>
      <c r="F109" s="478"/>
      <c r="G109" s="541"/>
      <c r="H109" s="478"/>
      <c r="I109" s="478"/>
      <c r="J109" s="478"/>
      <c r="K109" s="478"/>
      <c r="L109" s="478"/>
      <c r="M109" s="477"/>
      <c r="N109" s="477"/>
      <c r="O109" s="477"/>
      <c r="P109" s="477"/>
      <c r="Q109" s="477"/>
      <c r="R109" s="477"/>
      <c r="S109" s="32" t="s">
        <v>22</v>
      </c>
      <c r="T109" s="32" t="s">
        <v>23</v>
      </c>
    </row>
    <row r="110" spans="1:20" ht="329.25" customHeight="1" thickBot="1">
      <c r="A110" s="168">
        <v>1</v>
      </c>
      <c r="B110" s="169">
        <v>1801004</v>
      </c>
      <c r="C110" s="170" t="s">
        <v>95</v>
      </c>
      <c r="D110" s="169" t="s">
        <v>96</v>
      </c>
      <c r="E110" s="169" t="s">
        <v>97</v>
      </c>
      <c r="F110" s="171" t="s">
        <v>78</v>
      </c>
      <c r="G110" s="171" t="s">
        <v>98</v>
      </c>
      <c r="H110" s="171" t="s">
        <v>99</v>
      </c>
      <c r="I110" s="171" t="s">
        <v>69</v>
      </c>
      <c r="J110" s="172">
        <v>4</v>
      </c>
      <c r="K110" s="173">
        <v>42156</v>
      </c>
      <c r="L110" s="174">
        <v>43333</v>
      </c>
      <c r="M110" s="175">
        <v>52</v>
      </c>
      <c r="N110" s="176">
        <v>3</v>
      </c>
      <c r="O110" s="177">
        <v>0.8</v>
      </c>
      <c r="P110" s="178">
        <v>42</v>
      </c>
      <c r="Q110" s="178">
        <v>42</v>
      </c>
      <c r="R110" s="178">
        <v>52</v>
      </c>
      <c r="S110" s="179"/>
      <c r="T110" s="179"/>
    </row>
    <row r="111" spans="1:20" ht="153.75" customHeight="1" thickBot="1">
      <c r="A111" s="647">
        <v>1</v>
      </c>
      <c r="B111" s="556">
        <v>1801004</v>
      </c>
      <c r="C111" s="556" t="s">
        <v>102</v>
      </c>
      <c r="D111" s="556" t="s">
        <v>103</v>
      </c>
      <c r="E111" s="556" t="s">
        <v>104</v>
      </c>
      <c r="F111" s="64" t="s">
        <v>105</v>
      </c>
      <c r="G111" s="552" t="s">
        <v>106</v>
      </c>
      <c r="H111" s="74" t="s">
        <v>107</v>
      </c>
      <c r="I111" s="554" t="s">
        <v>108</v>
      </c>
      <c r="J111" s="548">
        <v>12</v>
      </c>
      <c r="K111" s="550">
        <v>42522</v>
      </c>
      <c r="L111" s="643">
        <v>42886</v>
      </c>
      <c r="M111" s="645">
        <f>+(L111-K111)/7</f>
        <v>52</v>
      </c>
      <c r="N111" s="60">
        <v>10</v>
      </c>
      <c r="O111" s="61">
        <v>0.8</v>
      </c>
      <c r="P111" s="62">
        <v>42</v>
      </c>
      <c r="Q111" s="62">
        <v>42</v>
      </c>
      <c r="R111" s="62">
        <v>52</v>
      </c>
      <c r="S111" s="63"/>
      <c r="T111" s="63"/>
    </row>
    <row r="112" spans="1:20" ht="173.25" customHeight="1" thickBot="1">
      <c r="A112" s="648"/>
      <c r="B112" s="557"/>
      <c r="C112" s="557"/>
      <c r="D112" s="557"/>
      <c r="E112" s="557"/>
      <c r="F112" s="180" t="s">
        <v>109</v>
      </c>
      <c r="G112" s="553"/>
      <c r="H112" s="181" t="s">
        <v>110</v>
      </c>
      <c r="I112" s="555"/>
      <c r="J112" s="549"/>
      <c r="K112" s="551"/>
      <c r="L112" s="644"/>
      <c r="M112" s="646"/>
      <c r="N112" s="182">
        <v>10</v>
      </c>
      <c r="O112" s="183">
        <v>0.8</v>
      </c>
      <c r="P112" s="182">
        <v>42</v>
      </c>
      <c r="Q112" s="182">
        <v>42</v>
      </c>
      <c r="R112" s="182">
        <v>52</v>
      </c>
      <c r="S112" s="184"/>
      <c r="T112" s="184"/>
    </row>
    <row r="113" spans="1:20" ht="173.25" customHeight="1" thickBot="1">
      <c r="A113" s="72">
        <v>3</v>
      </c>
      <c r="B113" s="64">
        <v>1801004</v>
      </c>
      <c r="C113" s="64" t="s">
        <v>111</v>
      </c>
      <c r="D113" s="64" t="s">
        <v>112</v>
      </c>
      <c r="E113" s="64" t="s">
        <v>113</v>
      </c>
      <c r="F113" s="64" t="s">
        <v>114</v>
      </c>
      <c r="G113" s="73" t="s">
        <v>115</v>
      </c>
      <c r="H113" s="75" t="s">
        <v>116</v>
      </c>
      <c r="I113" s="75" t="s">
        <v>117</v>
      </c>
      <c r="J113" s="74">
        <v>4</v>
      </c>
      <c r="K113" s="76">
        <v>42522</v>
      </c>
      <c r="L113" s="77">
        <v>42886</v>
      </c>
      <c r="M113" s="78">
        <f>+(L113-K113)/7</f>
        <v>52</v>
      </c>
      <c r="N113" s="66">
        <v>3</v>
      </c>
      <c r="O113" s="67">
        <v>0.8</v>
      </c>
      <c r="P113" s="66">
        <v>42</v>
      </c>
      <c r="Q113" s="66">
        <v>42</v>
      </c>
      <c r="R113" s="66">
        <v>52</v>
      </c>
      <c r="S113" s="32"/>
      <c r="T113" s="32"/>
    </row>
    <row r="114" spans="1:20" ht="173.25" customHeight="1" thickBot="1">
      <c r="A114" s="89">
        <v>1</v>
      </c>
      <c r="B114" s="91">
        <v>1801002</v>
      </c>
      <c r="C114" s="92" t="s">
        <v>133</v>
      </c>
      <c r="D114" s="93" t="s">
        <v>134</v>
      </c>
      <c r="E114" s="93" t="s">
        <v>135</v>
      </c>
      <c r="F114" s="94" t="s">
        <v>136</v>
      </c>
      <c r="G114" s="95" t="s">
        <v>137</v>
      </c>
      <c r="H114" s="96" t="s">
        <v>138</v>
      </c>
      <c r="I114" s="97" t="s">
        <v>139</v>
      </c>
      <c r="J114" s="98">
        <v>1</v>
      </c>
      <c r="K114" s="99">
        <v>43146</v>
      </c>
      <c r="L114" s="100">
        <v>43159</v>
      </c>
      <c r="M114" s="185">
        <f>(L114-K114)/7</f>
        <v>1.8571428571428572</v>
      </c>
      <c r="N114" s="71" t="s">
        <v>432</v>
      </c>
      <c r="O114" s="61">
        <v>0.7</v>
      </c>
      <c r="P114" s="62">
        <v>1</v>
      </c>
      <c r="Q114" s="62">
        <v>1</v>
      </c>
      <c r="R114" s="62" t="s">
        <v>140</v>
      </c>
      <c r="S114" s="63"/>
      <c r="T114" s="63"/>
    </row>
    <row r="115" spans="1:20" ht="173.25" customHeight="1" thickBot="1">
      <c r="A115" s="90">
        <v>3</v>
      </c>
      <c r="B115" s="91">
        <v>1801004</v>
      </c>
      <c r="C115" s="103" t="s">
        <v>142</v>
      </c>
      <c r="D115" s="104" t="s">
        <v>141</v>
      </c>
      <c r="E115" s="105" t="s">
        <v>143</v>
      </c>
      <c r="F115" s="94" t="s">
        <v>144</v>
      </c>
      <c r="G115" s="106" t="s">
        <v>145</v>
      </c>
      <c r="H115" s="96" t="s">
        <v>146</v>
      </c>
      <c r="I115" s="97" t="s">
        <v>147</v>
      </c>
      <c r="J115" s="97">
        <v>4</v>
      </c>
      <c r="K115" s="101">
        <v>42916</v>
      </c>
      <c r="L115" s="100">
        <v>43280</v>
      </c>
      <c r="M115" s="186">
        <v>52</v>
      </c>
      <c r="N115" s="87">
        <v>3</v>
      </c>
      <c r="O115" s="61">
        <v>0.7</v>
      </c>
      <c r="P115" s="62">
        <v>36</v>
      </c>
      <c r="Q115" s="62">
        <v>0</v>
      </c>
      <c r="R115" s="62">
        <v>0</v>
      </c>
      <c r="S115" s="63"/>
      <c r="T115" s="63"/>
    </row>
    <row r="116" spans="1:20" ht="12.75" customHeight="1" thickBot="1">
      <c r="A116" s="534" t="s">
        <v>52</v>
      </c>
      <c r="B116" s="534"/>
      <c r="C116" s="534"/>
      <c r="D116" s="534"/>
      <c r="E116" s="534"/>
      <c r="F116" s="534"/>
      <c r="G116" s="534"/>
      <c r="H116" s="534"/>
      <c r="I116" s="534"/>
      <c r="J116" s="534"/>
      <c r="K116" s="534"/>
      <c r="L116" s="534"/>
      <c r="M116" s="534"/>
      <c r="N116" s="534"/>
      <c r="O116" s="534"/>
      <c r="P116" s="534"/>
      <c r="Q116" s="534"/>
      <c r="R116" s="534"/>
      <c r="S116" s="534"/>
      <c r="T116" s="534"/>
    </row>
    <row r="117" spans="1:20" ht="12.75" customHeight="1" thickBot="1">
      <c r="A117" s="526"/>
      <c r="B117" s="526"/>
      <c r="C117" s="526"/>
      <c r="D117" s="526"/>
      <c r="E117" s="526"/>
      <c r="F117" s="526"/>
      <c r="G117" s="526"/>
      <c r="H117" s="526"/>
      <c r="I117" s="526"/>
      <c r="J117" s="526"/>
      <c r="K117" s="526"/>
      <c r="L117" s="526"/>
      <c r="M117" s="526"/>
      <c r="N117" s="526"/>
      <c r="O117" s="526"/>
      <c r="P117" s="526"/>
      <c r="Q117" s="526"/>
      <c r="R117" s="526"/>
      <c r="S117" s="526"/>
      <c r="T117" s="526"/>
    </row>
    <row r="118" spans="1:20" ht="13.5" customHeight="1">
      <c r="A118" s="544"/>
      <c r="B118" s="544"/>
      <c r="C118" s="526" t="s">
        <v>26</v>
      </c>
      <c r="D118" s="526"/>
      <c r="E118" s="526"/>
      <c r="F118" s="34"/>
      <c r="G118" s="619" t="s">
        <v>56</v>
      </c>
      <c r="H118" s="619"/>
      <c r="I118" s="619"/>
      <c r="J118" s="619"/>
      <c r="K118" s="619"/>
      <c r="L118" s="619"/>
      <c r="M118" s="619"/>
      <c r="N118" s="619"/>
      <c r="O118" s="619"/>
      <c r="P118" s="619"/>
      <c r="Q118" s="619"/>
      <c r="R118" s="620" t="s">
        <v>57</v>
      </c>
      <c r="S118" s="620"/>
      <c r="T118" s="37">
        <v>0</v>
      </c>
    </row>
    <row r="119" spans="1:20" ht="13.5" customHeight="1">
      <c r="A119" s="544"/>
      <c r="B119" s="544"/>
      <c r="C119" s="526" t="s">
        <v>27</v>
      </c>
      <c r="D119" s="526"/>
      <c r="E119" s="526"/>
      <c r="F119" s="34"/>
      <c r="G119" s="582" t="s">
        <v>58</v>
      </c>
      <c r="H119" s="582"/>
      <c r="I119" s="582"/>
      <c r="J119" s="582"/>
      <c r="K119" s="582"/>
      <c r="L119" s="582"/>
      <c r="M119" s="582"/>
      <c r="N119" s="582"/>
      <c r="O119" s="582"/>
      <c r="P119" s="582"/>
      <c r="Q119" s="582"/>
      <c r="R119" s="580" t="s">
        <v>59</v>
      </c>
      <c r="S119" s="580"/>
      <c r="T119" s="39">
        <v>232.285714285714</v>
      </c>
    </row>
    <row r="120" spans="1:20" ht="13.5" customHeight="1">
      <c r="A120" s="544"/>
      <c r="B120" s="544"/>
      <c r="C120" s="526" t="s">
        <v>28</v>
      </c>
      <c r="D120" s="526"/>
      <c r="E120" s="526"/>
      <c r="F120" s="34"/>
      <c r="G120" s="527" t="s">
        <v>60</v>
      </c>
      <c r="H120" s="527"/>
      <c r="I120" s="527"/>
      <c r="J120" s="527"/>
      <c r="K120" s="527"/>
      <c r="L120" s="527"/>
      <c r="M120" s="527"/>
      <c r="N120" s="527"/>
      <c r="O120" s="527"/>
      <c r="P120" s="527"/>
      <c r="Q120" s="527"/>
      <c r="R120" s="468" t="s">
        <v>61</v>
      </c>
      <c r="S120" s="468"/>
      <c r="T120" s="41">
        <v>0</v>
      </c>
    </row>
    <row r="121" spans="1:20" ht="13.5" customHeight="1" thickBot="1">
      <c r="A121" s="544"/>
      <c r="B121" s="544"/>
      <c r="C121" s="526" t="s">
        <v>29</v>
      </c>
      <c r="D121" s="526"/>
      <c r="E121" s="526"/>
      <c r="F121" s="34"/>
      <c r="G121" s="527" t="s">
        <v>62</v>
      </c>
      <c r="H121" s="527"/>
      <c r="I121" s="527"/>
      <c r="J121" s="527"/>
      <c r="K121" s="527"/>
      <c r="L121" s="527"/>
      <c r="M121" s="527"/>
      <c r="N121" s="527"/>
      <c r="O121" s="527"/>
      <c r="P121" s="527"/>
      <c r="Q121" s="527"/>
      <c r="R121" s="468" t="s">
        <v>63</v>
      </c>
      <c r="S121" s="468"/>
      <c r="T121" s="41">
        <v>0.33487084870848705</v>
      </c>
    </row>
    <row r="122" ht="13.5" customHeight="1"/>
    <row r="123" ht="13.5" customHeight="1"/>
    <row r="124" spans="1:8" ht="13.5" customHeight="1">
      <c r="A124" s="50" t="s">
        <v>0</v>
      </c>
      <c r="B124" s="479" t="s">
        <v>31</v>
      </c>
      <c r="C124" s="479"/>
      <c r="D124" s="479"/>
      <c r="E124" s="51"/>
      <c r="F124" s="51"/>
      <c r="G124" s="52"/>
      <c r="H124" s="52"/>
    </row>
    <row r="125" spans="1:6" ht="13.5" customHeight="1">
      <c r="A125" s="50" t="s">
        <v>32</v>
      </c>
      <c r="B125" s="50"/>
      <c r="C125" s="547" t="s">
        <v>477</v>
      </c>
      <c r="D125" s="547"/>
      <c r="E125" s="547"/>
      <c r="F125" s="547"/>
    </row>
    <row r="126" spans="1:8" ht="13.5" customHeight="1">
      <c r="A126" s="50" t="s">
        <v>1</v>
      </c>
      <c r="B126" s="50" t="s">
        <v>2</v>
      </c>
      <c r="C126" s="50"/>
      <c r="D126" s="53"/>
      <c r="E126" s="34"/>
      <c r="F126" s="34"/>
      <c r="G126" s="54"/>
      <c r="H126" s="54"/>
    </row>
    <row r="127" spans="1:8" ht="13.5" customHeight="1" thickBot="1">
      <c r="A127" s="481" t="s">
        <v>33</v>
      </c>
      <c r="B127" s="481"/>
      <c r="C127" s="481"/>
      <c r="D127" s="55">
        <v>2016</v>
      </c>
      <c r="E127" s="34"/>
      <c r="F127" s="34"/>
      <c r="G127" s="56"/>
      <c r="H127" s="56"/>
    </row>
    <row r="128" spans="1:8" ht="13.5" customHeight="1" thickBot="1">
      <c r="A128" s="481" t="s">
        <v>85</v>
      </c>
      <c r="B128" s="481"/>
      <c r="C128" s="481"/>
      <c r="D128" s="481"/>
      <c r="E128" s="34"/>
      <c r="F128" s="34"/>
      <c r="G128" s="482">
        <v>42887</v>
      </c>
      <c r="H128" s="482"/>
    </row>
    <row r="129" spans="1:8" ht="17.25" customHeight="1" thickBot="1">
      <c r="A129" s="483" t="s">
        <v>87</v>
      </c>
      <c r="B129" s="483"/>
      <c r="C129" s="483"/>
      <c r="D129" s="483"/>
      <c r="E129" s="34"/>
      <c r="F129" s="34"/>
      <c r="G129" s="484" t="s">
        <v>730</v>
      </c>
      <c r="H129" s="484"/>
    </row>
    <row r="130" spans="1:8" ht="13.5" customHeight="1">
      <c r="A130" s="476" t="s">
        <v>157</v>
      </c>
      <c r="B130" s="476"/>
      <c r="C130" s="88"/>
      <c r="D130" s="57"/>
      <c r="E130" s="57"/>
      <c r="F130" s="57"/>
      <c r="G130" s="58"/>
      <c r="H130" s="58"/>
    </row>
    <row r="131" ht="15" customHeight="1"/>
    <row r="132" ht="13.5" customHeight="1" thickBot="1"/>
    <row r="133" spans="1:20" ht="13.5" customHeight="1" thickBot="1">
      <c r="A133" s="478" t="s">
        <v>3</v>
      </c>
      <c r="B133" s="478" t="s">
        <v>4</v>
      </c>
      <c r="C133" s="478" t="s">
        <v>5</v>
      </c>
      <c r="D133" s="478" t="s">
        <v>89</v>
      </c>
      <c r="E133" s="478" t="s">
        <v>90</v>
      </c>
      <c r="F133" s="478" t="s">
        <v>8</v>
      </c>
      <c r="G133" s="541" t="s">
        <v>9</v>
      </c>
      <c r="H133" s="478" t="s">
        <v>10</v>
      </c>
      <c r="I133" s="478" t="s">
        <v>91</v>
      </c>
      <c r="J133" s="478" t="s">
        <v>92</v>
      </c>
      <c r="K133" s="478" t="s">
        <v>13</v>
      </c>
      <c r="L133" s="478" t="s">
        <v>14</v>
      </c>
      <c r="M133" s="477" t="s">
        <v>93</v>
      </c>
      <c r="N133" s="477" t="s">
        <v>16</v>
      </c>
      <c r="O133" s="477" t="s">
        <v>17</v>
      </c>
      <c r="P133" s="477" t="s">
        <v>18</v>
      </c>
      <c r="Q133" s="477" t="s">
        <v>19</v>
      </c>
      <c r="R133" s="477" t="s">
        <v>20</v>
      </c>
      <c r="S133" s="478" t="s">
        <v>94</v>
      </c>
      <c r="T133" s="478"/>
    </row>
    <row r="134" spans="1:20" ht="13.5" customHeight="1" thickBot="1">
      <c r="A134" s="478"/>
      <c r="B134" s="478"/>
      <c r="C134" s="478"/>
      <c r="D134" s="478"/>
      <c r="E134" s="478"/>
      <c r="F134" s="478"/>
      <c r="G134" s="541"/>
      <c r="H134" s="478"/>
      <c r="I134" s="478"/>
      <c r="J134" s="478"/>
      <c r="K134" s="478"/>
      <c r="L134" s="478"/>
      <c r="M134" s="477"/>
      <c r="N134" s="477"/>
      <c r="O134" s="477"/>
      <c r="P134" s="477"/>
      <c r="Q134" s="477"/>
      <c r="R134" s="477"/>
      <c r="S134" s="32" t="s">
        <v>22</v>
      </c>
      <c r="T134" s="32" t="s">
        <v>23</v>
      </c>
    </row>
    <row r="135" spans="1:20" ht="224.25" customHeight="1" thickBot="1">
      <c r="A135" s="626">
        <v>4</v>
      </c>
      <c r="B135" s="627">
        <v>1804001</v>
      </c>
      <c r="C135" s="628" t="s">
        <v>148</v>
      </c>
      <c r="D135" s="629" t="s">
        <v>149</v>
      </c>
      <c r="E135" s="630" t="s">
        <v>150</v>
      </c>
      <c r="F135" s="631" t="s">
        <v>151</v>
      </c>
      <c r="G135" s="632" t="s">
        <v>152</v>
      </c>
      <c r="H135" s="96" t="s">
        <v>153</v>
      </c>
      <c r="I135" s="97" t="s">
        <v>154</v>
      </c>
      <c r="J135" s="109">
        <v>4</v>
      </c>
      <c r="K135" s="101">
        <v>42916</v>
      </c>
      <c r="L135" s="100">
        <v>43281</v>
      </c>
      <c r="M135" s="107">
        <v>52</v>
      </c>
      <c r="N135" s="71">
        <v>3</v>
      </c>
      <c r="O135" s="61">
        <v>0.8</v>
      </c>
      <c r="P135" s="62">
        <v>41</v>
      </c>
      <c r="Q135" s="62">
        <v>41</v>
      </c>
      <c r="R135" s="62">
        <v>52</v>
      </c>
      <c r="S135" s="25"/>
      <c r="T135" s="625"/>
    </row>
    <row r="136" spans="1:20" ht="244.5" customHeight="1" thickBot="1">
      <c r="A136" s="626"/>
      <c r="B136" s="627"/>
      <c r="C136" s="628"/>
      <c r="D136" s="629"/>
      <c r="E136" s="630"/>
      <c r="F136" s="631"/>
      <c r="G136" s="632"/>
      <c r="H136" s="110" t="s">
        <v>155</v>
      </c>
      <c r="I136" s="108" t="s">
        <v>156</v>
      </c>
      <c r="J136" s="108">
        <v>12</v>
      </c>
      <c r="K136" s="111">
        <v>42916</v>
      </c>
      <c r="L136" s="111">
        <v>43281</v>
      </c>
      <c r="M136" s="102">
        <v>52</v>
      </c>
      <c r="N136" s="71">
        <v>10</v>
      </c>
      <c r="O136" s="112">
        <v>0.8</v>
      </c>
      <c r="P136" s="87">
        <v>41</v>
      </c>
      <c r="Q136" s="71">
        <v>41</v>
      </c>
      <c r="R136" s="71">
        <v>52</v>
      </c>
      <c r="S136" s="25"/>
      <c r="T136" s="625"/>
    </row>
    <row r="137" spans="1:20" ht="13.5" customHeight="1" thickBot="1">
      <c r="A137" s="621" t="s">
        <v>25</v>
      </c>
      <c r="B137" s="621"/>
      <c r="C137" s="621"/>
      <c r="D137" s="621"/>
      <c r="E137" s="621"/>
      <c r="F137" s="34"/>
      <c r="G137" s="622" t="s">
        <v>54</v>
      </c>
      <c r="H137" s="622"/>
      <c r="I137" s="622"/>
      <c r="J137" s="622"/>
      <c r="K137" s="622"/>
      <c r="L137" s="622"/>
      <c r="M137" s="622"/>
      <c r="N137" s="622"/>
      <c r="O137" s="622"/>
      <c r="P137" s="622"/>
      <c r="Q137" s="622"/>
      <c r="R137" s="622"/>
      <c r="S137" s="622"/>
      <c r="T137" s="622"/>
    </row>
    <row r="138" spans="1:20" ht="13.5" customHeight="1" thickBot="1">
      <c r="A138" s="623"/>
      <c r="B138" s="623"/>
      <c r="C138" s="623"/>
      <c r="D138" s="623"/>
      <c r="E138" s="623"/>
      <c r="F138" s="34"/>
      <c r="G138" s="624" t="s">
        <v>55</v>
      </c>
      <c r="H138" s="624"/>
      <c r="I138" s="624"/>
      <c r="J138" s="624"/>
      <c r="K138" s="624"/>
      <c r="L138" s="624"/>
      <c r="M138" s="624"/>
      <c r="N138" s="624"/>
      <c r="O138" s="624"/>
      <c r="P138" s="624"/>
      <c r="Q138" s="624"/>
      <c r="R138" s="624"/>
      <c r="S138" s="624"/>
      <c r="T138" s="624"/>
    </row>
    <row r="139" spans="1:20" ht="13.5" customHeight="1" thickBot="1">
      <c r="A139" s="544"/>
      <c r="B139" s="544"/>
      <c r="C139" s="526" t="s">
        <v>26</v>
      </c>
      <c r="D139" s="526"/>
      <c r="E139" s="526"/>
      <c r="F139" s="34"/>
      <c r="G139" s="619" t="s">
        <v>56</v>
      </c>
      <c r="H139" s="619"/>
      <c r="I139" s="619"/>
      <c r="J139" s="619"/>
      <c r="K139" s="619"/>
      <c r="L139" s="619"/>
      <c r="M139" s="619"/>
      <c r="N139" s="619"/>
      <c r="O139" s="619"/>
      <c r="P139" s="619"/>
      <c r="Q139" s="619"/>
      <c r="R139" s="620" t="s">
        <v>57</v>
      </c>
      <c r="S139" s="620"/>
      <c r="T139" s="37">
        <v>0</v>
      </c>
    </row>
    <row r="140" spans="1:20" ht="13.5" customHeight="1" thickBot="1">
      <c r="A140" s="544"/>
      <c r="B140" s="544"/>
      <c r="C140" s="526" t="s">
        <v>27</v>
      </c>
      <c r="D140" s="526"/>
      <c r="E140" s="526"/>
      <c r="F140" s="34"/>
      <c r="G140" s="582" t="s">
        <v>58</v>
      </c>
      <c r="H140" s="582"/>
      <c r="I140" s="582"/>
      <c r="J140" s="582"/>
      <c r="K140" s="582"/>
      <c r="L140" s="582"/>
      <c r="M140" s="582"/>
      <c r="N140" s="582"/>
      <c r="O140" s="582"/>
      <c r="P140" s="582"/>
      <c r="Q140" s="582"/>
      <c r="R140" s="580" t="s">
        <v>59</v>
      </c>
      <c r="S140" s="580"/>
      <c r="T140" s="39">
        <v>232.285714285714</v>
      </c>
    </row>
    <row r="141" spans="1:20" ht="13.5" customHeight="1" thickBot="1">
      <c r="A141" s="544"/>
      <c r="B141" s="544"/>
      <c r="C141" s="526" t="s">
        <v>28</v>
      </c>
      <c r="D141" s="526"/>
      <c r="E141" s="526"/>
      <c r="F141" s="34"/>
      <c r="G141" s="527" t="s">
        <v>60</v>
      </c>
      <c r="H141" s="527"/>
      <c r="I141" s="527"/>
      <c r="J141" s="527"/>
      <c r="K141" s="527"/>
      <c r="L141" s="527"/>
      <c r="M141" s="527"/>
      <c r="N141" s="527"/>
      <c r="O141" s="527"/>
      <c r="P141" s="527"/>
      <c r="Q141" s="527"/>
      <c r="R141" s="468" t="s">
        <v>61</v>
      </c>
      <c r="S141" s="468"/>
      <c r="T141" s="41">
        <v>0</v>
      </c>
    </row>
    <row r="142" spans="1:20" ht="13.5" customHeight="1" thickBot="1">
      <c r="A142" s="544"/>
      <c r="B142" s="544"/>
      <c r="C142" s="526" t="s">
        <v>29</v>
      </c>
      <c r="D142" s="526"/>
      <c r="E142" s="526"/>
      <c r="F142" s="34"/>
      <c r="G142" s="527" t="s">
        <v>62</v>
      </c>
      <c r="H142" s="527"/>
      <c r="I142" s="527"/>
      <c r="J142" s="527"/>
      <c r="K142" s="527"/>
      <c r="L142" s="527"/>
      <c r="M142" s="527"/>
      <c r="N142" s="527"/>
      <c r="O142" s="527"/>
      <c r="P142" s="527"/>
      <c r="Q142" s="527"/>
      <c r="R142" s="468" t="s">
        <v>63</v>
      </c>
      <c r="S142" s="468"/>
      <c r="T142" s="41">
        <v>0.33487084870848705</v>
      </c>
    </row>
    <row r="143" ht="13.5" customHeight="1"/>
    <row r="144" ht="13.5" customHeight="1"/>
    <row r="145" ht="13.5" customHeight="1"/>
    <row r="146" ht="11.25" customHeight="1"/>
    <row r="149" spans="1:20" ht="24" customHeight="1">
      <c r="A149" s="642" t="s">
        <v>118</v>
      </c>
      <c r="B149" s="642"/>
      <c r="C149" s="642"/>
      <c r="D149" s="642"/>
      <c r="E149" s="642"/>
      <c r="F149" s="642"/>
      <c r="G149" s="642"/>
      <c r="H149" s="642"/>
      <c r="I149" s="642"/>
      <c r="J149" s="642"/>
      <c r="K149" s="642"/>
      <c r="L149" s="642"/>
      <c r="M149" s="642"/>
      <c r="N149" s="642"/>
      <c r="O149" s="642"/>
      <c r="P149" s="642"/>
      <c r="Q149" s="642"/>
      <c r="R149" s="642"/>
      <c r="S149" s="642"/>
      <c r="T149" s="642"/>
    </row>
    <row r="151" spans="1:8" ht="13.5" customHeight="1">
      <c r="A151" s="50" t="s">
        <v>0</v>
      </c>
      <c r="B151" s="479" t="s">
        <v>31</v>
      </c>
      <c r="C151" s="479"/>
      <c r="D151" s="479"/>
      <c r="E151" s="51"/>
      <c r="F151" s="51"/>
      <c r="G151" s="52"/>
      <c r="H151" s="52"/>
    </row>
    <row r="152" spans="1:6" ht="13.5" customHeight="1">
      <c r="A152" s="50" t="s">
        <v>32</v>
      </c>
      <c r="B152" s="50"/>
      <c r="C152" s="547" t="s">
        <v>477</v>
      </c>
      <c r="D152" s="547"/>
      <c r="E152" s="547"/>
      <c r="F152" s="547"/>
    </row>
    <row r="153" spans="1:8" ht="13.5" customHeight="1">
      <c r="A153" s="50" t="s">
        <v>1</v>
      </c>
      <c r="B153" s="50" t="s">
        <v>2</v>
      </c>
      <c r="C153" s="50"/>
      <c r="D153" s="53"/>
      <c r="E153" s="34"/>
      <c r="F153" s="34"/>
      <c r="G153" s="54"/>
      <c r="H153" s="54"/>
    </row>
    <row r="154" spans="1:8" ht="13.5" customHeight="1">
      <c r="A154" s="481" t="s">
        <v>33</v>
      </c>
      <c r="B154" s="481"/>
      <c r="C154" s="481"/>
      <c r="D154" s="55">
        <v>2016</v>
      </c>
      <c r="E154" s="34"/>
      <c r="F154" s="34"/>
      <c r="G154" s="56"/>
      <c r="H154" s="56"/>
    </row>
    <row r="155" spans="1:8" ht="13.5" customHeight="1" thickBot="1">
      <c r="A155" s="481" t="s">
        <v>85</v>
      </c>
      <c r="B155" s="481"/>
      <c r="C155" s="481"/>
      <c r="D155" s="481"/>
      <c r="E155" s="34"/>
      <c r="F155" s="34"/>
      <c r="G155" s="482" t="s">
        <v>119</v>
      </c>
      <c r="H155" s="482"/>
    </row>
    <row r="156" spans="1:8" ht="13.5" customHeight="1" thickBot="1">
      <c r="A156" s="483" t="s">
        <v>87</v>
      </c>
      <c r="B156" s="483"/>
      <c r="C156" s="483"/>
      <c r="D156" s="483"/>
      <c r="E156" s="34"/>
      <c r="F156" s="34"/>
      <c r="G156" s="484" t="s">
        <v>730</v>
      </c>
      <c r="H156" s="484"/>
    </row>
    <row r="157" spans="1:8" ht="13.5" customHeight="1">
      <c r="A157" s="641" t="s">
        <v>120</v>
      </c>
      <c r="B157" s="641"/>
      <c r="C157" s="57"/>
      <c r="D157" s="57"/>
      <c r="E157" s="57"/>
      <c r="F157" s="57"/>
      <c r="G157" s="58"/>
      <c r="H157" s="58"/>
    </row>
    <row r="160" spans="1:20" ht="26.25" customHeight="1">
      <c r="A160" s="478" t="s">
        <v>3</v>
      </c>
      <c r="B160" s="478" t="s">
        <v>4</v>
      </c>
      <c r="C160" s="478" t="s">
        <v>5</v>
      </c>
      <c r="D160" s="478" t="s">
        <v>89</v>
      </c>
      <c r="E160" s="478" t="s">
        <v>90</v>
      </c>
      <c r="F160" s="478" t="s">
        <v>8</v>
      </c>
      <c r="G160" s="541" t="s">
        <v>9</v>
      </c>
      <c r="H160" s="478" t="s">
        <v>10</v>
      </c>
      <c r="I160" s="478" t="s">
        <v>91</v>
      </c>
      <c r="J160" s="478" t="s">
        <v>92</v>
      </c>
      <c r="K160" s="478" t="s">
        <v>13</v>
      </c>
      <c r="L160" s="478" t="s">
        <v>14</v>
      </c>
      <c r="M160" s="477" t="s">
        <v>93</v>
      </c>
      <c r="N160" s="477" t="s">
        <v>16</v>
      </c>
      <c r="O160" s="477" t="s">
        <v>17</v>
      </c>
      <c r="P160" s="477" t="s">
        <v>18</v>
      </c>
      <c r="Q160" s="477" t="s">
        <v>19</v>
      </c>
      <c r="R160" s="477" t="s">
        <v>20</v>
      </c>
      <c r="S160" s="478" t="s">
        <v>94</v>
      </c>
      <c r="T160" s="478"/>
    </row>
    <row r="161" spans="1:20" ht="30.75" customHeight="1">
      <c r="A161" s="478"/>
      <c r="B161" s="478"/>
      <c r="C161" s="478"/>
      <c r="D161" s="478"/>
      <c r="E161" s="478"/>
      <c r="F161" s="478"/>
      <c r="G161" s="541"/>
      <c r="H161" s="478"/>
      <c r="I161" s="478"/>
      <c r="J161" s="478"/>
      <c r="K161" s="478"/>
      <c r="L161" s="478"/>
      <c r="M161" s="477"/>
      <c r="N161" s="477"/>
      <c r="O161" s="477"/>
      <c r="P161" s="477"/>
      <c r="Q161" s="477"/>
      <c r="R161" s="477"/>
      <c r="S161" s="32" t="s">
        <v>22</v>
      </c>
      <c r="T161" s="32" t="s">
        <v>23</v>
      </c>
    </row>
    <row r="162" spans="1:20" ht="126.75" customHeight="1">
      <c r="A162" s="639">
        <v>1</v>
      </c>
      <c r="B162" s="639"/>
      <c r="C162" s="640" t="s">
        <v>121</v>
      </c>
      <c r="D162" s="640" t="s">
        <v>122</v>
      </c>
      <c r="E162" s="640" t="s">
        <v>123</v>
      </c>
      <c r="F162" s="640" t="s">
        <v>124</v>
      </c>
      <c r="G162" s="640" t="s">
        <v>125</v>
      </c>
      <c r="H162" s="640" t="s">
        <v>126</v>
      </c>
      <c r="I162" s="79" t="s">
        <v>127</v>
      </c>
      <c r="J162" s="80">
        <v>1</v>
      </c>
      <c r="K162" s="81">
        <v>42675</v>
      </c>
      <c r="L162" s="82">
        <v>42916</v>
      </c>
      <c r="M162" s="83">
        <f>(+L162-K162)/7</f>
        <v>34.42857142857143</v>
      </c>
      <c r="N162" s="71" t="s">
        <v>140</v>
      </c>
      <c r="O162" s="61">
        <v>0.65</v>
      </c>
      <c r="P162" s="62">
        <v>23</v>
      </c>
      <c r="Q162" s="62">
        <v>23</v>
      </c>
      <c r="R162" s="62" t="s">
        <v>128</v>
      </c>
      <c r="S162" s="63"/>
      <c r="T162" s="63"/>
    </row>
    <row r="163" spans="1:20" ht="186.75" customHeight="1">
      <c r="A163" s="639"/>
      <c r="B163" s="639"/>
      <c r="C163" s="639"/>
      <c r="D163" s="640"/>
      <c r="E163" s="640"/>
      <c r="F163" s="640"/>
      <c r="G163" s="640"/>
      <c r="H163" s="640"/>
      <c r="I163" s="79" t="s">
        <v>129</v>
      </c>
      <c r="J163" s="84">
        <v>4</v>
      </c>
      <c r="K163" s="81">
        <v>42675</v>
      </c>
      <c r="L163" s="82">
        <v>43034</v>
      </c>
      <c r="M163" s="83">
        <f>(+L163-K163)/7</f>
        <v>51.285714285714285</v>
      </c>
      <c r="N163" s="71">
        <v>3</v>
      </c>
      <c r="O163" s="61">
        <v>0.65</v>
      </c>
      <c r="P163" s="62">
        <v>33</v>
      </c>
      <c r="Q163" s="62">
        <v>33</v>
      </c>
      <c r="R163" s="66" t="s">
        <v>100</v>
      </c>
      <c r="S163" s="32"/>
      <c r="T163" s="32"/>
    </row>
    <row r="164" spans="1:20" ht="13.5" customHeight="1">
      <c r="A164" s="34"/>
      <c r="B164" s="34"/>
      <c r="C164" s="34"/>
      <c r="D164" s="85"/>
      <c r="E164" s="85"/>
      <c r="F164" s="85"/>
      <c r="G164" s="85"/>
      <c r="H164" s="85"/>
      <c r="I164" s="34"/>
      <c r="J164" s="34"/>
      <c r="K164" s="34"/>
      <c r="L164" s="34"/>
      <c r="M164" s="34"/>
      <c r="N164" s="34"/>
      <c r="O164" s="34"/>
      <c r="P164" s="34"/>
      <c r="Q164" s="34"/>
      <c r="R164" s="34"/>
      <c r="S164" s="34"/>
      <c r="T164" s="34"/>
    </row>
    <row r="165" spans="1:20" ht="13.5" customHeight="1">
      <c r="A165" s="621" t="s">
        <v>25</v>
      </c>
      <c r="B165" s="621"/>
      <c r="C165" s="621"/>
      <c r="D165" s="621"/>
      <c r="E165" s="621"/>
      <c r="F165" s="34"/>
      <c r="G165" s="622" t="s">
        <v>54</v>
      </c>
      <c r="H165" s="622"/>
      <c r="I165" s="622"/>
      <c r="J165" s="622"/>
      <c r="K165" s="622"/>
      <c r="L165" s="622"/>
      <c r="M165" s="622"/>
      <c r="N165" s="622"/>
      <c r="O165" s="622"/>
      <c r="P165" s="622"/>
      <c r="Q165" s="622"/>
      <c r="R165" s="622"/>
      <c r="S165" s="622"/>
      <c r="T165" s="622"/>
    </row>
    <row r="166" spans="1:20" ht="13.5" customHeight="1">
      <c r="A166" s="623"/>
      <c r="B166" s="623"/>
      <c r="C166" s="623"/>
      <c r="D166" s="623"/>
      <c r="E166" s="623"/>
      <c r="F166" s="34"/>
      <c r="G166" s="624" t="s">
        <v>55</v>
      </c>
      <c r="H166" s="624"/>
      <c r="I166" s="624"/>
      <c r="J166" s="624"/>
      <c r="K166" s="624"/>
      <c r="L166" s="624"/>
      <c r="M166" s="624"/>
      <c r="N166" s="624"/>
      <c r="O166" s="624"/>
      <c r="P166" s="624"/>
      <c r="Q166" s="624"/>
      <c r="R166" s="624"/>
      <c r="S166" s="624"/>
      <c r="T166" s="624"/>
    </row>
    <row r="167" spans="1:20" ht="13.5" customHeight="1">
      <c r="A167" s="544"/>
      <c r="B167" s="544"/>
      <c r="C167" s="526" t="s">
        <v>26</v>
      </c>
      <c r="D167" s="526"/>
      <c r="E167" s="526"/>
      <c r="F167" s="34"/>
      <c r="G167" s="619" t="s">
        <v>56</v>
      </c>
      <c r="H167" s="619"/>
      <c r="I167" s="619"/>
      <c r="J167" s="619"/>
      <c r="K167" s="619"/>
      <c r="L167" s="619"/>
      <c r="M167" s="619"/>
      <c r="N167" s="619"/>
      <c r="O167" s="619"/>
      <c r="P167" s="619"/>
      <c r="Q167" s="619"/>
      <c r="R167" s="620" t="s">
        <v>57</v>
      </c>
      <c r="S167" s="620"/>
      <c r="T167" s="37">
        <v>0</v>
      </c>
    </row>
    <row r="168" spans="1:20" ht="13.5" customHeight="1">
      <c r="A168" s="544"/>
      <c r="B168" s="544"/>
      <c r="C168" s="526" t="s">
        <v>27</v>
      </c>
      <c r="D168" s="526"/>
      <c r="E168" s="526"/>
      <c r="F168" s="34"/>
      <c r="G168" s="582" t="s">
        <v>58</v>
      </c>
      <c r="H168" s="582"/>
      <c r="I168" s="582"/>
      <c r="J168" s="582"/>
      <c r="K168" s="582"/>
      <c r="L168" s="582"/>
      <c r="M168" s="582"/>
      <c r="N168" s="582"/>
      <c r="O168" s="582"/>
      <c r="P168" s="582"/>
      <c r="Q168" s="582"/>
      <c r="R168" s="580" t="s">
        <v>59</v>
      </c>
      <c r="S168" s="580"/>
      <c r="T168" s="39">
        <v>232.285714285714</v>
      </c>
    </row>
    <row r="169" spans="1:20" ht="13.5" customHeight="1">
      <c r="A169" s="544"/>
      <c r="B169" s="544"/>
      <c r="C169" s="526" t="s">
        <v>28</v>
      </c>
      <c r="D169" s="526"/>
      <c r="E169" s="526"/>
      <c r="F169" s="34"/>
      <c r="G169" s="527" t="s">
        <v>60</v>
      </c>
      <c r="H169" s="527"/>
      <c r="I169" s="527"/>
      <c r="J169" s="527"/>
      <c r="K169" s="527"/>
      <c r="L169" s="527"/>
      <c r="M169" s="527"/>
      <c r="N169" s="527"/>
      <c r="O169" s="527"/>
      <c r="P169" s="527"/>
      <c r="Q169" s="527"/>
      <c r="R169" s="468" t="s">
        <v>61</v>
      </c>
      <c r="S169" s="468"/>
      <c r="T169" s="41">
        <v>0</v>
      </c>
    </row>
    <row r="170" spans="1:20" ht="13.5" customHeight="1">
      <c r="A170" s="544"/>
      <c r="B170" s="544"/>
      <c r="C170" s="526" t="s">
        <v>29</v>
      </c>
      <c r="D170" s="526"/>
      <c r="E170" s="526"/>
      <c r="F170" s="34"/>
      <c r="G170" s="527" t="s">
        <v>62</v>
      </c>
      <c r="H170" s="527"/>
      <c r="I170" s="527"/>
      <c r="J170" s="527"/>
      <c r="K170" s="527"/>
      <c r="L170" s="527"/>
      <c r="M170" s="527"/>
      <c r="N170" s="527"/>
      <c r="O170" s="527"/>
      <c r="P170" s="527"/>
      <c r="Q170" s="527"/>
      <c r="R170" s="468" t="s">
        <v>63</v>
      </c>
      <c r="S170" s="468"/>
      <c r="T170" s="41">
        <v>0.33487084870848705</v>
      </c>
    </row>
    <row r="175" spans="1:20" ht="27.75" customHeight="1">
      <c r="A175" s="516" t="s">
        <v>158</v>
      </c>
      <c r="B175" s="516"/>
      <c r="C175" s="516"/>
      <c r="D175" s="516"/>
      <c r="E175" s="516"/>
      <c r="F175" s="516"/>
      <c r="G175" s="516"/>
      <c r="H175" s="516"/>
      <c r="I175" s="516"/>
      <c r="J175" s="516"/>
      <c r="K175" s="516"/>
      <c r="L175" s="516"/>
      <c r="M175" s="516"/>
      <c r="N175" s="516"/>
      <c r="O175" s="516"/>
      <c r="P175" s="516"/>
      <c r="Q175" s="516"/>
      <c r="R175" s="516"/>
      <c r="S175" s="516"/>
      <c r="T175" s="516"/>
    </row>
    <row r="178" spans="1:8" ht="13.5" customHeight="1">
      <c r="A178" s="50" t="s">
        <v>0</v>
      </c>
      <c r="B178" s="479" t="s">
        <v>31</v>
      </c>
      <c r="C178" s="479"/>
      <c r="D178" s="479"/>
      <c r="E178" s="51"/>
      <c r="F178" s="51"/>
      <c r="G178" s="52"/>
      <c r="H178" s="52"/>
    </row>
    <row r="179" spans="1:6" ht="13.5" customHeight="1">
      <c r="A179" s="50" t="s">
        <v>32</v>
      </c>
      <c r="B179" s="50"/>
      <c r="C179" s="547" t="s">
        <v>477</v>
      </c>
      <c r="D179" s="547"/>
      <c r="E179" s="547"/>
      <c r="F179" s="547"/>
    </row>
    <row r="180" spans="1:8" ht="13.5" customHeight="1">
      <c r="A180" s="50" t="s">
        <v>1</v>
      </c>
      <c r="B180" s="50" t="s">
        <v>2</v>
      </c>
      <c r="C180" s="50"/>
      <c r="D180" s="53"/>
      <c r="E180" s="34"/>
      <c r="F180" s="34"/>
      <c r="G180" s="54"/>
      <c r="H180" s="54"/>
    </row>
    <row r="181" spans="1:8" ht="13.5" customHeight="1">
      <c r="A181" s="481" t="s">
        <v>33</v>
      </c>
      <c r="B181" s="481"/>
      <c r="C181" s="481"/>
      <c r="D181" s="55">
        <v>2016</v>
      </c>
      <c r="E181" s="34"/>
      <c r="F181" s="34"/>
      <c r="G181" s="56"/>
      <c r="H181" s="56"/>
    </row>
    <row r="182" spans="1:8" ht="13.5" customHeight="1" thickBot="1">
      <c r="A182" s="481" t="s">
        <v>85</v>
      </c>
      <c r="B182" s="481"/>
      <c r="C182" s="481"/>
      <c r="D182" s="481"/>
      <c r="E182" s="34"/>
      <c r="F182" s="34"/>
      <c r="G182" s="482" t="s">
        <v>159</v>
      </c>
      <c r="H182" s="482"/>
    </row>
    <row r="183" spans="1:8" ht="13.5" customHeight="1" thickBot="1">
      <c r="A183" s="483" t="s">
        <v>87</v>
      </c>
      <c r="B183" s="483"/>
      <c r="C183" s="483"/>
      <c r="D183" s="483"/>
      <c r="E183" s="34"/>
      <c r="F183" s="34"/>
      <c r="G183" s="484" t="s">
        <v>730</v>
      </c>
      <c r="H183" s="484"/>
    </row>
    <row r="184" spans="1:8" ht="13.5" customHeight="1">
      <c r="A184" s="476" t="s">
        <v>130</v>
      </c>
      <c r="B184" s="476"/>
      <c r="C184" s="88"/>
      <c r="D184" s="57"/>
      <c r="E184" s="57"/>
      <c r="F184" s="57"/>
      <c r="G184" s="58"/>
      <c r="H184" s="58"/>
    </row>
    <row r="187" spans="1:20" ht="25.5" customHeight="1">
      <c r="A187" s="478" t="s">
        <v>3</v>
      </c>
      <c r="B187" s="478" t="s">
        <v>4</v>
      </c>
      <c r="C187" s="478" t="s">
        <v>5</v>
      </c>
      <c r="D187" s="478" t="s">
        <v>89</v>
      </c>
      <c r="E187" s="478" t="s">
        <v>90</v>
      </c>
      <c r="F187" s="478" t="s">
        <v>8</v>
      </c>
      <c r="G187" s="541" t="s">
        <v>9</v>
      </c>
      <c r="H187" s="478" t="s">
        <v>10</v>
      </c>
      <c r="I187" s="478" t="s">
        <v>91</v>
      </c>
      <c r="J187" s="478" t="s">
        <v>92</v>
      </c>
      <c r="K187" s="478" t="s">
        <v>13</v>
      </c>
      <c r="L187" s="478" t="s">
        <v>14</v>
      </c>
      <c r="M187" s="477" t="s">
        <v>93</v>
      </c>
      <c r="N187" s="477" t="s">
        <v>16</v>
      </c>
      <c r="O187" s="477" t="s">
        <v>17</v>
      </c>
      <c r="P187" s="477" t="s">
        <v>18</v>
      </c>
      <c r="Q187" s="477" t="s">
        <v>19</v>
      </c>
      <c r="R187" s="477" t="s">
        <v>20</v>
      </c>
      <c r="S187" s="478" t="s">
        <v>94</v>
      </c>
      <c r="T187" s="478"/>
    </row>
    <row r="188" spans="1:20" ht="43.5" customHeight="1" thickBot="1">
      <c r="A188" s="478"/>
      <c r="B188" s="478"/>
      <c r="C188" s="478"/>
      <c r="D188" s="478"/>
      <c r="E188" s="478"/>
      <c r="F188" s="478"/>
      <c r="G188" s="541"/>
      <c r="H188" s="478"/>
      <c r="I188" s="478"/>
      <c r="J188" s="478"/>
      <c r="K188" s="478"/>
      <c r="L188" s="478"/>
      <c r="M188" s="477"/>
      <c r="N188" s="477"/>
      <c r="O188" s="477"/>
      <c r="P188" s="477"/>
      <c r="Q188" s="477"/>
      <c r="R188" s="477"/>
      <c r="S188" s="32" t="s">
        <v>22</v>
      </c>
      <c r="T188" s="32" t="s">
        <v>23</v>
      </c>
    </row>
    <row r="189" spans="1:20" ht="284.25" customHeight="1" thickBot="1">
      <c r="A189" s="119" t="s">
        <v>160</v>
      </c>
      <c r="B189" s="120">
        <v>1604001</v>
      </c>
      <c r="C189" s="113" t="s">
        <v>161</v>
      </c>
      <c r="D189" s="121" t="s">
        <v>162</v>
      </c>
      <c r="E189" s="121" t="s">
        <v>163</v>
      </c>
      <c r="F189" s="113" t="s">
        <v>164</v>
      </c>
      <c r="G189" s="113" t="s">
        <v>165</v>
      </c>
      <c r="H189" s="117" t="s">
        <v>166</v>
      </c>
      <c r="I189" s="64" t="s">
        <v>167</v>
      </c>
      <c r="J189" s="64">
        <v>4</v>
      </c>
      <c r="K189" s="114">
        <v>42916</v>
      </c>
      <c r="L189" s="114">
        <v>43250</v>
      </c>
      <c r="M189" s="118">
        <f>(+L189-K189)/7</f>
        <v>47.714285714285715</v>
      </c>
      <c r="N189" s="115">
        <v>4</v>
      </c>
      <c r="O189" s="116">
        <v>1</v>
      </c>
      <c r="P189" s="115" t="s">
        <v>431</v>
      </c>
      <c r="Q189" s="115">
        <v>0</v>
      </c>
      <c r="R189" s="115">
        <v>0</v>
      </c>
      <c r="S189" s="63"/>
      <c r="T189" s="63"/>
    </row>
    <row r="190" spans="1:20" ht="13.5" customHeight="1">
      <c r="A190" s="34"/>
      <c r="B190" s="34"/>
      <c r="C190" s="34"/>
      <c r="D190" s="85"/>
      <c r="E190" s="85"/>
      <c r="F190" s="85"/>
      <c r="G190" s="85"/>
      <c r="H190" s="85"/>
      <c r="I190" s="34"/>
      <c r="J190" s="34"/>
      <c r="K190" s="34"/>
      <c r="L190" s="34"/>
      <c r="M190" s="34"/>
      <c r="N190" s="34"/>
      <c r="O190" s="34"/>
      <c r="P190" s="34"/>
      <c r="Q190" s="34"/>
      <c r="R190" s="34"/>
      <c r="S190" s="34"/>
      <c r="T190" s="34"/>
    </row>
    <row r="191" spans="1:20" ht="13.5" customHeight="1">
      <c r="A191" s="621" t="s">
        <v>25</v>
      </c>
      <c r="B191" s="621"/>
      <c r="C191" s="621"/>
      <c r="D191" s="621"/>
      <c r="E191" s="621"/>
      <c r="F191" s="34"/>
      <c r="G191" s="622" t="s">
        <v>54</v>
      </c>
      <c r="H191" s="622"/>
      <c r="I191" s="622"/>
      <c r="J191" s="622"/>
      <c r="K191" s="622"/>
      <c r="L191" s="622"/>
      <c r="M191" s="622"/>
      <c r="N191" s="622"/>
      <c r="O191" s="622"/>
      <c r="P191" s="622"/>
      <c r="Q191" s="622"/>
      <c r="R191" s="622"/>
      <c r="S191" s="622"/>
      <c r="T191" s="622"/>
    </row>
    <row r="192" spans="1:20" ht="13.5" customHeight="1">
      <c r="A192" s="623"/>
      <c r="B192" s="623"/>
      <c r="C192" s="623"/>
      <c r="D192" s="623"/>
      <c r="E192" s="623"/>
      <c r="F192" s="34"/>
      <c r="G192" s="624" t="s">
        <v>55</v>
      </c>
      <c r="H192" s="624"/>
      <c r="I192" s="624"/>
      <c r="J192" s="624"/>
      <c r="K192" s="624"/>
      <c r="L192" s="624"/>
      <c r="M192" s="624"/>
      <c r="N192" s="624"/>
      <c r="O192" s="624"/>
      <c r="P192" s="624"/>
      <c r="Q192" s="624"/>
      <c r="R192" s="624"/>
      <c r="S192" s="624"/>
      <c r="T192" s="624"/>
    </row>
    <row r="193" spans="1:20" ht="13.5" customHeight="1">
      <c r="A193" s="544"/>
      <c r="B193" s="544"/>
      <c r="C193" s="526" t="s">
        <v>26</v>
      </c>
      <c r="D193" s="526"/>
      <c r="E193" s="526"/>
      <c r="F193" s="34"/>
      <c r="G193" s="619" t="s">
        <v>56</v>
      </c>
      <c r="H193" s="619"/>
      <c r="I193" s="619"/>
      <c r="J193" s="619"/>
      <c r="K193" s="619"/>
      <c r="L193" s="619"/>
      <c r="M193" s="619"/>
      <c r="N193" s="619"/>
      <c r="O193" s="619"/>
      <c r="P193" s="619"/>
      <c r="Q193" s="619"/>
      <c r="R193" s="620" t="s">
        <v>57</v>
      </c>
      <c r="S193" s="620"/>
      <c r="T193" s="37">
        <v>0</v>
      </c>
    </row>
    <row r="194" spans="1:20" ht="13.5" customHeight="1">
      <c r="A194" s="544"/>
      <c r="B194" s="544"/>
      <c r="C194" s="526" t="s">
        <v>27</v>
      </c>
      <c r="D194" s="526"/>
      <c r="E194" s="526"/>
      <c r="F194" s="34"/>
      <c r="G194" s="582" t="s">
        <v>58</v>
      </c>
      <c r="H194" s="582"/>
      <c r="I194" s="582"/>
      <c r="J194" s="582"/>
      <c r="K194" s="582"/>
      <c r="L194" s="582"/>
      <c r="M194" s="582"/>
      <c r="N194" s="582"/>
      <c r="O194" s="582"/>
      <c r="P194" s="582"/>
      <c r="Q194" s="582"/>
      <c r="R194" s="580" t="s">
        <v>59</v>
      </c>
      <c r="S194" s="580"/>
      <c r="T194" s="39">
        <v>232.285714285714</v>
      </c>
    </row>
    <row r="195" spans="1:20" ht="13.5" customHeight="1">
      <c r="A195" s="544"/>
      <c r="B195" s="544"/>
      <c r="C195" s="526" t="s">
        <v>28</v>
      </c>
      <c r="D195" s="526"/>
      <c r="E195" s="526"/>
      <c r="F195" s="34"/>
      <c r="G195" s="527" t="s">
        <v>60</v>
      </c>
      <c r="H195" s="527"/>
      <c r="I195" s="527"/>
      <c r="J195" s="527"/>
      <c r="K195" s="527"/>
      <c r="L195" s="527"/>
      <c r="M195" s="527"/>
      <c r="N195" s="527"/>
      <c r="O195" s="527"/>
      <c r="P195" s="527"/>
      <c r="Q195" s="527"/>
      <c r="R195" s="468" t="s">
        <v>61</v>
      </c>
      <c r="S195" s="468"/>
      <c r="T195" s="41">
        <v>0</v>
      </c>
    </row>
    <row r="196" spans="1:20" ht="13.5" customHeight="1">
      <c r="A196" s="544"/>
      <c r="B196" s="544"/>
      <c r="C196" s="526" t="s">
        <v>29</v>
      </c>
      <c r="D196" s="526"/>
      <c r="E196" s="526"/>
      <c r="F196" s="34"/>
      <c r="G196" s="527" t="s">
        <v>62</v>
      </c>
      <c r="H196" s="527"/>
      <c r="I196" s="527"/>
      <c r="J196" s="527"/>
      <c r="K196" s="527"/>
      <c r="L196" s="527"/>
      <c r="M196" s="527"/>
      <c r="N196" s="527"/>
      <c r="O196" s="527"/>
      <c r="P196" s="527"/>
      <c r="Q196" s="527"/>
      <c r="R196" s="468" t="s">
        <v>63</v>
      </c>
      <c r="S196" s="468"/>
      <c r="T196" s="41">
        <v>0.33487084870848705</v>
      </c>
    </row>
    <row r="202" spans="1:20" ht="27" customHeight="1">
      <c r="A202" s="516" t="s">
        <v>168</v>
      </c>
      <c r="B202" s="516"/>
      <c r="C202" s="516"/>
      <c r="D202" s="516"/>
      <c r="E202" s="516"/>
      <c r="F202" s="516"/>
      <c r="G202" s="516"/>
      <c r="H202" s="516"/>
      <c r="I202" s="516"/>
      <c r="J202" s="516"/>
      <c r="K202" s="516"/>
      <c r="L202" s="516"/>
      <c r="M202" s="516"/>
      <c r="N202" s="516"/>
      <c r="O202" s="516"/>
      <c r="P202" s="516"/>
      <c r="Q202" s="516"/>
      <c r="R202" s="516"/>
      <c r="S202" s="516"/>
      <c r="T202" s="516"/>
    </row>
    <row r="205" spans="1:8" ht="13.5" customHeight="1">
      <c r="A205" s="50" t="s">
        <v>0</v>
      </c>
      <c r="B205" s="479" t="s">
        <v>31</v>
      </c>
      <c r="C205" s="479"/>
      <c r="D205" s="479"/>
      <c r="E205" s="51"/>
      <c r="F205" s="51"/>
      <c r="G205" s="52"/>
      <c r="H205" s="52"/>
    </row>
    <row r="206" spans="1:6" ht="13.5" customHeight="1">
      <c r="A206" s="50" t="s">
        <v>32</v>
      </c>
      <c r="B206" s="50"/>
      <c r="C206" s="547" t="s">
        <v>477</v>
      </c>
      <c r="D206" s="547"/>
      <c r="E206" s="547"/>
      <c r="F206" s="547"/>
    </row>
    <row r="207" spans="1:8" ht="13.5" customHeight="1">
      <c r="A207" s="50" t="s">
        <v>1</v>
      </c>
      <c r="B207" s="50" t="s">
        <v>2</v>
      </c>
      <c r="C207" s="50"/>
      <c r="D207" s="53"/>
      <c r="E207" s="34"/>
      <c r="F207" s="34"/>
      <c r="G207" s="54"/>
      <c r="H207" s="54"/>
    </row>
    <row r="208" spans="1:8" ht="13.5" customHeight="1">
      <c r="A208" s="481" t="s">
        <v>33</v>
      </c>
      <c r="B208" s="481"/>
      <c r="C208" s="481"/>
      <c r="D208" s="55">
        <v>2016</v>
      </c>
      <c r="E208" s="34"/>
      <c r="F208" s="34"/>
      <c r="G208" s="56"/>
      <c r="H208" s="56"/>
    </row>
    <row r="209" spans="1:8" ht="13.5" customHeight="1" thickBot="1">
      <c r="A209" s="481" t="s">
        <v>85</v>
      </c>
      <c r="B209" s="481"/>
      <c r="C209" s="481"/>
      <c r="D209" s="481"/>
      <c r="E209" s="34"/>
      <c r="F209" s="34"/>
      <c r="G209" s="482" t="s">
        <v>169</v>
      </c>
      <c r="H209" s="482"/>
    </row>
    <row r="210" spans="1:8" ht="13.5" customHeight="1" thickBot="1">
      <c r="A210" s="483" t="s">
        <v>87</v>
      </c>
      <c r="B210" s="483"/>
      <c r="C210" s="483"/>
      <c r="D210" s="483"/>
      <c r="E210" s="34"/>
      <c r="F210" s="34"/>
      <c r="G210" s="484" t="s">
        <v>730</v>
      </c>
      <c r="H210" s="484"/>
    </row>
    <row r="211" spans="1:8" ht="13.5" customHeight="1">
      <c r="A211" s="476" t="s">
        <v>170</v>
      </c>
      <c r="B211" s="476"/>
      <c r="C211" s="88"/>
      <c r="D211" s="57"/>
      <c r="E211" s="57"/>
      <c r="F211" s="57"/>
      <c r="G211" s="58"/>
      <c r="H211" s="58"/>
    </row>
    <row r="214" spans="1:20" ht="33" customHeight="1">
      <c r="A214" s="478" t="s">
        <v>3</v>
      </c>
      <c r="B214" s="478" t="s">
        <v>4</v>
      </c>
      <c r="C214" s="478" t="s">
        <v>5</v>
      </c>
      <c r="D214" s="478" t="s">
        <v>89</v>
      </c>
      <c r="E214" s="478" t="s">
        <v>90</v>
      </c>
      <c r="F214" s="478" t="s">
        <v>8</v>
      </c>
      <c r="G214" s="541" t="s">
        <v>9</v>
      </c>
      <c r="H214" s="478" t="s">
        <v>10</v>
      </c>
      <c r="I214" s="478" t="s">
        <v>91</v>
      </c>
      <c r="J214" s="478" t="s">
        <v>92</v>
      </c>
      <c r="K214" s="478" t="s">
        <v>13</v>
      </c>
      <c r="L214" s="478" t="s">
        <v>14</v>
      </c>
      <c r="M214" s="477" t="s">
        <v>93</v>
      </c>
      <c r="N214" s="477" t="s">
        <v>16</v>
      </c>
      <c r="O214" s="477" t="s">
        <v>17</v>
      </c>
      <c r="P214" s="477" t="s">
        <v>18</v>
      </c>
      <c r="Q214" s="477" t="s">
        <v>19</v>
      </c>
      <c r="R214" s="477" t="s">
        <v>20</v>
      </c>
      <c r="S214" s="478" t="s">
        <v>94</v>
      </c>
      <c r="T214" s="478"/>
    </row>
    <row r="215" spans="1:20" ht="28.5" customHeight="1">
      <c r="A215" s="478"/>
      <c r="B215" s="478"/>
      <c r="C215" s="478"/>
      <c r="D215" s="478"/>
      <c r="E215" s="478"/>
      <c r="F215" s="478"/>
      <c r="G215" s="541"/>
      <c r="H215" s="478"/>
      <c r="I215" s="478"/>
      <c r="J215" s="478"/>
      <c r="K215" s="478"/>
      <c r="L215" s="478"/>
      <c r="M215" s="477"/>
      <c r="N215" s="477"/>
      <c r="O215" s="477"/>
      <c r="P215" s="477"/>
      <c r="Q215" s="477"/>
      <c r="R215" s="477"/>
      <c r="S215" s="32" t="s">
        <v>22</v>
      </c>
      <c r="T215" s="32" t="s">
        <v>23</v>
      </c>
    </row>
    <row r="216" spans="1:20" ht="267" customHeight="1">
      <c r="A216" s="122">
        <v>1</v>
      </c>
      <c r="B216" s="123">
        <v>1506100</v>
      </c>
      <c r="C216" s="126" t="s">
        <v>171</v>
      </c>
      <c r="D216" s="64" t="s">
        <v>172</v>
      </c>
      <c r="E216" s="68" t="s">
        <v>173</v>
      </c>
      <c r="F216" s="59" t="s">
        <v>174</v>
      </c>
      <c r="G216" s="59" t="s">
        <v>175</v>
      </c>
      <c r="H216" s="59" t="s">
        <v>176</v>
      </c>
      <c r="I216" s="59" t="s">
        <v>177</v>
      </c>
      <c r="J216" s="59" t="s">
        <v>178</v>
      </c>
      <c r="K216" s="69">
        <v>43048</v>
      </c>
      <c r="L216" s="69">
        <v>43123</v>
      </c>
      <c r="M216" s="70">
        <f>(L216-K216)/7</f>
        <v>10.714285714285714</v>
      </c>
      <c r="N216" s="87">
        <v>1</v>
      </c>
      <c r="O216" s="61">
        <v>1</v>
      </c>
      <c r="P216" s="62" t="s">
        <v>179</v>
      </c>
      <c r="Q216" s="62">
        <v>0</v>
      </c>
      <c r="R216" s="62">
        <v>0</v>
      </c>
      <c r="S216" s="63"/>
      <c r="T216" s="63"/>
    </row>
    <row r="217" spans="1:20" ht="13.5" customHeight="1">
      <c r="A217" s="544"/>
      <c r="B217" s="544"/>
      <c r="C217" s="526" t="s">
        <v>26</v>
      </c>
      <c r="D217" s="526"/>
      <c r="E217" s="526"/>
      <c r="F217" s="34"/>
      <c r="G217" s="619" t="s">
        <v>56</v>
      </c>
      <c r="H217" s="619"/>
      <c r="I217" s="619"/>
      <c r="J217" s="619"/>
      <c r="K217" s="619"/>
      <c r="L217" s="619"/>
      <c r="M217" s="619"/>
      <c r="N217" s="619"/>
      <c r="O217" s="619"/>
      <c r="P217" s="619"/>
      <c r="Q217" s="619"/>
      <c r="R217" s="620" t="s">
        <v>57</v>
      </c>
      <c r="S217" s="620"/>
      <c r="T217" s="37">
        <v>0</v>
      </c>
    </row>
    <row r="218" spans="1:20" ht="13.5" customHeight="1">
      <c r="A218" s="544"/>
      <c r="B218" s="544"/>
      <c r="C218" s="526" t="s">
        <v>27</v>
      </c>
      <c r="D218" s="526"/>
      <c r="E218" s="526"/>
      <c r="F218" s="34"/>
      <c r="G218" s="582" t="s">
        <v>58</v>
      </c>
      <c r="H218" s="582"/>
      <c r="I218" s="582"/>
      <c r="J218" s="582"/>
      <c r="K218" s="582"/>
      <c r="L218" s="582"/>
      <c r="M218" s="582"/>
      <c r="N218" s="582"/>
      <c r="O218" s="582"/>
      <c r="P218" s="582"/>
      <c r="Q218" s="582"/>
      <c r="R218" s="580" t="s">
        <v>59</v>
      </c>
      <c r="S218" s="580"/>
      <c r="T218" s="39">
        <v>232.285714285714</v>
      </c>
    </row>
    <row r="219" spans="1:20" ht="13.5" customHeight="1">
      <c r="A219" s="544"/>
      <c r="B219" s="544"/>
      <c r="C219" s="526" t="s">
        <v>28</v>
      </c>
      <c r="D219" s="526"/>
      <c r="E219" s="526"/>
      <c r="F219" s="34"/>
      <c r="G219" s="527" t="s">
        <v>60</v>
      </c>
      <c r="H219" s="527"/>
      <c r="I219" s="527"/>
      <c r="J219" s="527"/>
      <c r="K219" s="527"/>
      <c r="L219" s="527"/>
      <c r="M219" s="527"/>
      <c r="N219" s="527"/>
      <c r="O219" s="527"/>
      <c r="P219" s="527"/>
      <c r="Q219" s="527"/>
      <c r="R219" s="468" t="s">
        <v>61</v>
      </c>
      <c r="S219" s="468"/>
      <c r="T219" s="41">
        <v>0</v>
      </c>
    </row>
    <row r="220" spans="1:20" ht="13.5" customHeight="1">
      <c r="A220" s="544"/>
      <c r="B220" s="544"/>
      <c r="C220" s="526" t="s">
        <v>29</v>
      </c>
      <c r="D220" s="526"/>
      <c r="E220" s="526"/>
      <c r="F220" s="34"/>
      <c r="G220" s="527" t="s">
        <v>62</v>
      </c>
      <c r="H220" s="527"/>
      <c r="I220" s="527"/>
      <c r="J220" s="527"/>
      <c r="K220" s="527"/>
      <c r="L220" s="527"/>
      <c r="M220" s="527"/>
      <c r="N220" s="527"/>
      <c r="O220" s="527"/>
      <c r="P220" s="527"/>
      <c r="Q220" s="527"/>
      <c r="R220" s="468" t="s">
        <v>63</v>
      </c>
      <c r="S220" s="468"/>
      <c r="T220" s="41">
        <v>0.33487084870848705</v>
      </c>
    </row>
    <row r="224" spans="1:20" ht="29.25" customHeight="1">
      <c r="A224" s="516" t="s">
        <v>180</v>
      </c>
      <c r="B224" s="516"/>
      <c r="C224" s="516"/>
      <c r="D224" s="516"/>
      <c r="E224" s="516"/>
      <c r="F224" s="516"/>
      <c r="G224" s="516"/>
      <c r="H224" s="516"/>
      <c r="I224" s="516"/>
      <c r="J224" s="516"/>
      <c r="K224" s="516"/>
      <c r="L224" s="516"/>
      <c r="M224" s="516"/>
      <c r="N224" s="516"/>
      <c r="O224" s="516"/>
      <c r="P224" s="516"/>
      <c r="Q224" s="516"/>
      <c r="R224" s="516"/>
      <c r="S224" s="516"/>
      <c r="T224" s="516"/>
    </row>
    <row r="227" spans="1:8" ht="13.5" customHeight="1">
      <c r="A227" s="50" t="s">
        <v>0</v>
      </c>
      <c r="B227" s="479" t="s">
        <v>31</v>
      </c>
      <c r="C227" s="479"/>
      <c r="D227" s="479"/>
      <c r="E227" s="51"/>
      <c r="F227" s="51"/>
      <c r="G227" s="52"/>
      <c r="H227" s="52"/>
    </row>
    <row r="228" spans="1:6" ht="13.5" customHeight="1">
      <c r="A228" s="50" t="s">
        <v>32</v>
      </c>
      <c r="B228" s="50"/>
      <c r="C228" s="547" t="s">
        <v>477</v>
      </c>
      <c r="D228" s="547"/>
      <c r="E228" s="547"/>
      <c r="F228" s="547"/>
    </row>
    <row r="229" spans="1:8" ht="13.5" customHeight="1">
      <c r="A229" s="50" t="s">
        <v>1</v>
      </c>
      <c r="B229" s="50" t="s">
        <v>2</v>
      </c>
      <c r="C229" s="50"/>
      <c r="D229" s="53"/>
      <c r="E229" s="34"/>
      <c r="F229" s="34"/>
      <c r="G229" s="54"/>
      <c r="H229" s="54"/>
    </row>
    <row r="230" spans="1:8" ht="13.5" customHeight="1">
      <c r="A230" s="481" t="s">
        <v>33</v>
      </c>
      <c r="B230" s="481"/>
      <c r="C230" s="481"/>
      <c r="D230" s="55">
        <v>2016</v>
      </c>
      <c r="E230" s="34"/>
      <c r="F230" s="34"/>
      <c r="G230" s="56"/>
      <c r="H230" s="56"/>
    </row>
    <row r="231" spans="1:8" ht="13.5" customHeight="1" thickBot="1">
      <c r="A231" s="481" t="s">
        <v>85</v>
      </c>
      <c r="B231" s="481"/>
      <c r="C231" s="481"/>
      <c r="D231" s="481"/>
      <c r="E231" s="34"/>
      <c r="F231" s="34"/>
      <c r="G231" s="482" t="s">
        <v>169</v>
      </c>
      <c r="H231" s="482"/>
    </row>
    <row r="232" spans="1:8" ht="13.5" customHeight="1" thickBot="1">
      <c r="A232" s="483" t="s">
        <v>87</v>
      </c>
      <c r="B232" s="483"/>
      <c r="C232" s="483"/>
      <c r="D232" s="483"/>
      <c r="E232" s="34"/>
      <c r="F232" s="34"/>
      <c r="G232" s="484" t="s">
        <v>730</v>
      </c>
      <c r="H232" s="484"/>
    </row>
    <row r="233" spans="1:8" ht="13.5" customHeight="1">
      <c r="A233" s="476" t="s">
        <v>181</v>
      </c>
      <c r="B233" s="476"/>
      <c r="C233" s="88"/>
      <c r="D233" s="57"/>
      <c r="E233" s="57"/>
      <c r="F233" s="57"/>
      <c r="G233" s="58"/>
      <c r="H233" s="58"/>
    </row>
    <row r="236" spans="1:20" ht="35.25" customHeight="1">
      <c r="A236" s="478" t="s">
        <v>3</v>
      </c>
      <c r="B236" s="478" t="s">
        <v>4</v>
      </c>
      <c r="C236" s="478" t="s">
        <v>5</v>
      </c>
      <c r="D236" s="478" t="s">
        <v>89</v>
      </c>
      <c r="E236" s="478" t="s">
        <v>90</v>
      </c>
      <c r="F236" s="478" t="s">
        <v>8</v>
      </c>
      <c r="G236" s="541" t="s">
        <v>9</v>
      </c>
      <c r="H236" s="478" t="s">
        <v>10</v>
      </c>
      <c r="I236" s="478" t="s">
        <v>91</v>
      </c>
      <c r="J236" s="478" t="s">
        <v>92</v>
      </c>
      <c r="K236" s="478" t="s">
        <v>13</v>
      </c>
      <c r="L236" s="478" t="s">
        <v>14</v>
      </c>
      <c r="M236" s="477" t="s">
        <v>93</v>
      </c>
      <c r="N236" s="477" t="s">
        <v>16</v>
      </c>
      <c r="O236" s="477" t="s">
        <v>17</v>
      </c>
      <c r="P236" s="477" t="s">
        <v>18</v>
      </c>
      <c r="Q236" s="477" t="s">
        <v>19</v>
      </c>
      <c r="R236" s="477" t="s">
        <v>20</v>
      </c>
      <c r="S236" s="478" t="s">
        <v>94</v>
      </c>
      <c r="T236" s="478"/>
    </row>
    <row r="237" spans="1:20" ht="27" customHeight="1">
      <c r="A237" s="478"/>
      <c r="B237" s="478"/>
      <c r="C237" s="478"/>
      <c r="D237" s="478"/>
      <c r="E237" s="478"/>
      <c r="F237" s="478"/>
      <c r="G237" s="541"/>
      <c r="H237" s="478"/>
      <c r="I237" s="478"/>
      <c r="J237" s="478"/>
      <c r="K237" s="478"/>
      <c r="L237" s="478"/>
      <c r="M237" s="477"/>
      <c r="N237" s="477"/>
      <c r="O237" s="477"/>
      <c r="P237" s="477"/>
      <c r="Q237" s="477"/>
      <c r="R237" s="477"/>
      <c r="S237" s="32" t="s">
        <v>22</v>
      </c>
      <c r="T237" s="32" t="s">
        <v>23</v>
      </c>
    </row>
    <row r="238" spans="1:20" ht="318" customHeight="1" thickBot="1">
      <c r="A238" s="59" t="s">
        <v>182</v>
      </c>
      <c r="B238" s="64">
        <v>2102001</v>
      </c>
      <c r="C238" s="64" t="s">
        <v>183</v>
      </c>
      <c r="D238" s="127" t="s">
        <v>184</v>
      </c>
      <c r="E238" s="65" t="s">
        <v>185</v>
      </c>
      <c r="F238" s="59" t="s">
        <v>186</v>
      </c>
      <c r="G238" s="59" t="s">
        <v>187</v>
      </c>
      <c r="H238" s="59" t="s">
        <v>188</v>
      </c>
      <c r="I238" s="59" t="s">
        <v>189</v>
      </c>
      <c r="J238" s="59" t="s">
        <v>190</v>
      </c>
      <c r="K238" s="128">
        <v>43102</v>
      </c>
      <c r="L238" s="128">
        <v>43281</v>
      </c>
      <c r="M238" s="70" t="s">
        <v>191</v>
      </c>
      <c r="N238" s="71">
        <v>1</v>
      </c>
      <c r="O238" s="61">
        <v>1</v>
      </c>
      <c r="P238" s="62" t="s">
        <v>191</v>
      </c>
      <c r="Q238" s="62">
        <v>0</v>
      </c>
      <c r="R238" s="62">
        <v>0</v>
      </c>
      <c r="S238" s="63"/>
      <c r="T238" s="63"/>
    </row>
    <row r="239" spans="1:20" ht="237.75" customHeight="1" thickBot="1">
      <c r="A239" s="72" t="s">
        <v>192</v>
      </c>
      <c r="B239" s="308">
        <v>2102001</v>
      </c>
      <c r="C239" s="129" t="s">
        <v>183</v>
      </c>
      <c r="D239" s="68" t="s">
        <v>193</v>
      </c>
      <c r="E239" s="68" t="s">
        <v>185</v>
      </c>
      <c r="F239" s="130" t="s">
        <v>194</v>
      </c>
      <c r="G239" s="72" t="s">
        <v>187</v>
      </c>
      <c r="H239" s="130" t="s">
        <v>195</v>
      </c>
      <c r="I239" s="131" t="s">
        <v>196</v>
      </c>
      <c r="J239" s="132">
        <v>1</v>
      </c>
      <c r="K239" s="133">
        <v>43101</v>
      </c>
      <c r="L239" s="133">
        <v>43465</v>
      </c>
      <c r="M239" s="134">
        <f>(+L239-K239)/7</f>
        <v>52</v>
      </c>
      <c r="N239" s="87">
        <v>1</v>
      </c>
      <c r="O239" s="61">
        <v>1</v>
      </c>
      <c r="P239" s="62">
        <v>52</v>
      </c>
      <c r="Q239" s="62">
        <v>0</v>
      </c>
      <c r="R239" s="62">
        <v>0</v>
      </c>
      <c r="S239" s="63"/>
      <c r="T239" s="63"/>
    </row>
    <row r="240" spans="1:20" ht="186" customHeight="1" thickBot="1">
      <c r="A240" s="72">
        <v>3</v>
      </c>
      <c r="B240" s="135">
        <v>2101002</v>
      </c>
      <c r="C240" s="136" t="s">
        <v>197</v>
      </c>
      <c r="D240" s="136" t="s">
        <v>198</v>
      </c>
      <c r="E240" s="136" t="s">
        <v>199</v>
      </c>
      <c r="F240" s="130" t="s">
        <v>200</v>
      </c>
      <c r="G240" s="130" t="s">
        <v>201</v>
      </c>
      <c r="H240" s="130" t="s">
        <v>202</v>
      </c>
      <c r="I240" s="130" t="s">
        <v>196</v>
      </c>
      <c r="J240" s="132">
        <v>1</v>
      </c>
      <c r="K240" s="125">
        <v>43101</v>
      </c>
      <c r="L240" s="125">
        <v>43465</v>
      </c>
      <c r="M240" s="134">
        <v>52</v>
      </c>
      <c r="N240" s="137">
        <v>1</v>
      </c>
      <c r="O240" s="138">
        <v>1</v>
      </c>
      <c r="P240" s="137">
        <v>52</v>
      </c>
      <c r="Q240" s="137">
        <v>0</v>
      </c>
      <c r="R240" s="139">
        <v>0</v>
      </c>
      <c r="S240" s="36"/>
      <c r="T240" s="37">
        <v>0</v>
      </c>
    </row>
    <row r="241" spans="1:20" ht="13.5" customHeight="1">
      <c r="A241" s="544"/>
      <c r="B241" s="544"/>
      <c r="C241" s="526" t="s">
        <v>27</v>
      </c>
      <c r="D241" s="526"/>
      <c r="E241" s="526"/>
      <c r="F241" s="34"/>
      <c r="G241" s="582" t="s">
        <v>58</v>
      </c>
      <c r="H241" s="582"/>
      <c r="I241" s="582"/>
      <c r="J241" s="582"/>
      <c r="K241" s="582"/>
      <c r="L241" s="582"/>
      <c r="M241" s="582"/>
      <c r="N241" s="582"/>
      <c r="O241" s="582"/>
      <c r="P241" s="582"/>
      <c r="Q241" s="582"/>
      <c r="R241" s="580" t="s">
        <v>59</v>
      </c>
      <c r="S241" s="580"/>
      <c r="T241" s="39">
        <v>232.285714285714</v>
      </c>
    </row>
    <row r="242" spans="1:20" ht="13.5" customHeight="1">
      <c r="A242" s="544"/>
      <c r="B242" s="544"/>
      <c r="C242" s="526" t="s">
        <v>28</v>
      </c>
      <c r="D242" s="526"/>
      <c r="E242" s="526"/>
      <c r="F242" s="34"/>
      <c r="G242" s="527" t="s">
        <v>60</v>
      </c>
      <c r="H242" s="527"/>
      <c r="I242" s="527"/>
      <c r="J242" s="527"/>
      <c r="K242" s="527"/>
      <c r="L242" s="527"/>
      <c r="M242" s="527"/>
      <c r="N242" s="527"/>
      <c r="O242" s="527"/>
      <c r="P242" s="527"/>
      <c r="Q242" s="527"/>
      <c r="R242" s="468" t="s">
        <v>61</v>
      </c>
      <c r="S242" s="468"/>
      <c r="T242" s="41">
        <v>0</v>
      </c>
    </row>
    <row r="243" spans="1:20" ht="13.5" customHeight="1">
      <c r="A243" s="544"/>
      <c r="B243" s="544"/>
      <c r="C243" s="526" t="s">
        <v>29</v>
      </c>
      <c r="D243" s="526"/>
      <c r="E243" s="526"/>
      <c r="F243" s="34"/>
      <c r="G243" s="527" t="s">
        <v>62</v>
      </c>
      <c r="H243" s="527"/>
      <c r="I243" s="527"/>
      <c r="J243" s="527"/>
      <c r="K243" s="527"/>
      <c r="L243" s="527"/>
      <c r="M243" s="527"/>
      <c r="N243" s="527"/>
      <c r="O243" s="527"/>
      <c r="P243" s="527"/>
      <c r="Q243" s="527"/>
      <c r="R243" s="468" t="s">
        <v>63</v>
      </c>
      <c r="S243" s="468"/>
      <c r="T243" s="41">
        <v>0.33487084870848705</v>
      </c>
    </row>
    <row r="246" spans="1:8" ht="13.5" customHeight="1">
      <c r="A246" s="50" t="s">
        <v>0</v>
      </c>
      <c r="B246" s="479" t="s">
        <v>31</v>
      </c>
      <c r="C246" s="479"/>
      <c r="D246" s="479"/>
      <c r="E246" s="51"/>
      <c r="F246" s="51"/>
      <c r="G246" s="52"/>
      <c r="H246" s="52"/>
    </row>
    <row r="247" spans="1:6" ht="13.5" customHeight="1">
      <c r="A247" s="50" t="s">
        <v>32</v>
      </c>
      <c r="B247" s="50"/>
      <c r="C247" s="547" t="s">
        <v>477</v>
      </c>
      <c r="D247" s="547"/>
      <c r="E247" s="547"/>
      <c r="F247" s="547"/>
    </row>
    <row r="248" spans="1:8" ht="13.5" customHeight="1">
      <c r="A248" s="50" t="s">
        <v>1</v>
      </c>
      <c r="B248" s="50" t="s">
        <v>2</v>
      </c>
      <c r="C248" s="50"/>
      <c r="D248" s="53"/>
      <c r="E248" s="34"/>
      <c r="F248" s="34"/>
      <c r="G248" s="54"/>
      <c r="H248" s="54"/>
    </row>
    <row r="249" spans="1:8" ht="13.5" customHeight="1">
      <c r="A249" s="481" t="s">
        <v>33</v>
      </c>
      <c r="B249" s="481"/>
      <c r="C249" s="481"/>
      <c r="D249" s="55">
        <v>2016</v>
      </c>
      <c r="E249" s="34"/>
      <c r="F249" s="34"/>
      <c r="G249" s="56"/>
      <c r="H249" s="56"/>
    </row>
    <row r="250" spans="1:8" ht="13.5" customHeight="1" thickBot="1">
      <c r="A250" s="481" t="s">
        <v>85</v>
      </c>
      <c r="B250" s="481"/>
      <c r="C250" s="481"/>
      <c r="D250" s="481"/>
      <c r="E250" s="34"/>
      <c r="F250" s="34"/>
      <c r="G250" s="482" t="s">
        <v>169</v>
      </c>
      <c r="H250" s="482"/>
    </row>
    <row r="251" spans="1:8" ht="13.5" customHeight="1" thickBot="1">
      <c r="A251" s="483" t="s">
        <v>87</v>
      </c>
      <c r="B251" s="483"/>
      <c r="C251" s="483"/>
      <c r="D251" s="483"/>
      <c r="E251" s="34"/>
      <c r="F251" s="34"/>
      <c r="G251" s="484" t="s">
        <v>730</v>
      </c>
      <c r="H251" s="484"/>
    </row>
    <row r="252" spans="1:8" ht="13.5" customHeight="1">
      <c r="A252" s="476" t="s">
        <v>203</v>
      </c>
      <c r="B252" s="476"/>
      <c r="C252" s="88"/>
      <c r="D252" s="57"/>
      <c r="E252" s="57"/>
      <c r="F252" s="57"/>
      <c r="G252" s="58"/>
      <c r="H252" s="58"/>
    </row>
    <row r="255" spans="1:20" ht="21.75" customHeight="1">
      <c r="A255" s="478" t="s">
        <v>3</v>
      </c>
      <c r="B255" s="478" t="s">
        <v>4</v>
      </c>
      <c r="C255" s="478" t="s">
        <v>5</v>
      </c>
      <c r="D255" s="478" t="s">
        <v>89</v>
      </c>
      <c r="E255" s="478" t="s">
        <v>90</v>
      </c>
      <c r="F255" s="478" t="s">
        <v>8</v>
      </c>
      <c r="G255" s="541" t="s">
        <v>9</v>
      </c>
      <c r="H255" s="478" t="s">
        <v>10</v>
      </c>
      <c r="I255" s="478" t="s">
        <v>91</v>
      </c>
      <c r="J255" s="478" t="s">
        <v>92</v>
      </c>
      <c r="K255" s="478" t="s">
        <v>13</v>
      </c>
      <c r="L255" s="478" t="s">
        <v>14</v>
      </c>
      <c r="M255" s="477" t="s">
        <v>93</v>
      </c>
      <c r="N255" s="477" t="s">
        <v>16</v>
      </c>
      <c r="O255" s="477" t="s">
        <v>17</v>
      </c>
      <c r="P255" s="477" t="s">
        <v>18</v>
      </c>
      <c r="Q255" s="477" t="s">
        <v>19</v>
      </c>
      <c r="R255" s="477" t="s">
        <v>20</v>
      </c>
      <c r="S255" s="478" t="s">
        <v>94</v>
      </c>
      <c r="T255" s="478"/>
    </row>
    <row r="256" spans="1:20" ht="31.5" customHeight="1">
      <c r="A256" s="478"/>
      <c r="B256" s="478"/>
      <c r="C256" s="478"/>
      <c r="D256" s="478"/>
      <c r="E256" s="478"/>
      <c r="F256" s="478"/>
      <c r="G256" s="541"/>
      <c r="H256" s="478"/>
      <c r="I256" s="478"/>
      <c r="J256" s="478"/>
      <c r="K256" s="478"/>
      <c r="L256" s="478"/>
      <c r="M256" s="477"/>
      <c r="N256" s="477"/>
      <c r="O256" s="477"/>
      <c r="P256" s="477"/>
      <c r="Q256" s="477"/>
      <c r="R256" s="477"/>
      <c r="S256" s="32" t="s">
        <v>22</v>
      </c>
      <c r="T256" s="32" t="s">
        <v>23</v>
      </c>
    </row>
    <row r="257" spans="1:20" ht="297" customHeight="1">
      <c r="A257" s="59" t="s">
        <v>204</v>
      </c>
      <c r="B257" s="64">
        <v>2102001</v>
      </c>
      <c r="C257" s="64" t="s">
        <v>183</v>
      </c>
      <c r="D257" s="127" t="s">
        <v>184</v>
      </c>
      <c r="E257" s="65" t="s">
        <v>185</v>
      </c>
      <c r="F257" s="59" t="s">
        <v>205</v>
      </c>
      <c r="G257" s="59" t="s">
        <v>187</v>
      </c>
      <c r="H257" s="59" t="s">
        <v>206</v>
      </c>
      <c r="I257" s="72" t="s">
        <v>207</v>
      </c>
      <c r="J257" s="72">
        <v>1</v>
      </c>
      <c r="K257" s="125">
        <v>43282</v>
      </c>
      <c r="L257" s="125">
        <v>43465</v>
      </c>
      <c r="M257" s="134">
        <f>(+L257-K257)/7</f>
        <v>26.142857142857142</v>
      </c>
      <c r="N257" s="140" t="s">
        <v>101</v>
      </c>
      <c r="O257" s="141">
        <v>0.5</v>
      </c>
      <c r="P257" s="140">
        <v>13</v>
      </c>
      <c r="Q257" s="140">
        <v>0</v>
      </c>
      <c r="R257" s="139">
        <v>0</v>
      </c>
      <c r="S257" s="63"/>
      <c r="T257" s="63"/>
    </row>
    <row r="258" spans="1:20" ht="13.5" customHeight="1">
      <c r="A258" s="544"/>
      <c r="B258" s="544"/>
      <c r="C258" s="526" t="s">
        <v>26</v>
      </c>
      <c r="D258" s="526"/>
      <c r="E258" s="526"/>
      <c r="F258" s="34"/>
      <c r="G258" s="619" t="s">
        <v>56</v>
      </c>
      <c r="H258" s="619"/>
      <c r="I258" s="619"/>
      <c r="J258" s="619"/>
      <c r="K258" s="619"/>
      <c r="L258" s="619"/>
      <c r="M258" s="619"/>
      <c r="N258" s="619"/>
      <c r="O258" s="619"/>
      <c r="P258" s="619"/>
      <c r="Q258" s="619"/>
      <c r="R258" s="620" t="s">
        <v>57</v>
      </c>
      <c r="S258" s="620"/>
      <c r="T258" s="37">
        <v>0</v>
      </c>
    </row>
    <row r="259" spans="1:20" ht="13.5" customHeight="1">
      <c r="A259" s="544"/>
      <c r="B259" s="544"/>
      <c r="C259" s="526" t="s">
        <v>27</v>
      </c>
      <c r="D259" s="526"/>
      <c r="E259" s="526"/>
      <c r="F259" s="34"/>
      <c r="G259" s="582" t="s">
        <v>58</v>
      </c>
      <c r="H259" s="582"/>
      <c r="I259" s="582"/>
      <c r="J259" s="582"/>
      <c r="K259" s="582"/>
      <c r="L259" s="582"/>
      <c r="M259" s="582"/>
      <c r="N259" s="582"/>
      <c r="O259" s="582"/>
      <c r="P259" s="582"/>
      <c r="Q259" s="582"/>
      <c r="R259" s="580" t="s">
        <v>59</v>
      </c>
      <c r="S259" s="580"/>
      <c r="T259" s="39">
        <v>232.285714285714</v>
      </c>
    </row>
    <row r="260" spans="1:20" ht="13.5" customHeight="1">
      <c r="A260" s="544"/>
      <c r="B260" s="544"/>
      <c r="C260" s="526" t="s">
        <v>28</v>
      </c>
      <c r="D260" s="526"/>
      <c r="E260" s="526"/>
      <c r="F260" s="34"/>
      <c r="G260" s="527" t="s">
        <v>60</v>
      </c>
      <c r="H260" s="527"/>
      <c r="I260" s="527"/>
      <c r="J260" s="527"/>
      <c r="K260" s="527"/>
      <c r="L260" s="527"/>
      <c r="M260" s="527"/>
      <c r="N260" s="527"/>
      <c r="O260" s="527"/>
      <c r="P260" s="527"/>
      <c r="Q260" s="527"/>
      <c r="R260" s="468" t="s">
        <v>61</v>
      </c>
      <c r="S260" s="468"/>
      <c r="T260" s="41">
        <v>0</v>
      </c>
    </row>
    <row r="261" spans="1:20" ht="13.5" customHeight="1">
      <c r="A261" s="544"/>
      <c r="B261" s="544"/>
      <c r="C261" s="526" t="s">
        <v>29</v>
      </c>
      <c r="D261" s="526"/>
      <c r="E261" s="526"/>
      <c r="F261" s="34"/>
      <c r="G261" s="527" t="s">
        <v>62</v>
      </c>
      <c r="H261" s="527"/>
      <c r="I261" s="527"/>
      <c r="J261" s="527"/>
      <c r="K261" s="527"/>
      <c r="L261" s="527"/>
      <c r="M261" s="527"/>
      <c r="N261" s="527"/>
      <c r="O261" s="527"/>
      <c r="P261" s="527"/>
      <c r="Q261" s="527"/>
      <c r="R261" s="468" t="s">
        <v>63</v>
      </c>
      <c r="S261" s="468"/>
      <c r="T261" s="41">
        <v>0.33487084870848705</v>
      </c>
    </row>
    <row r="265" spans="1:20" ht="39" customHeight="1">
      <c r="A265" s="516" t="s">
        <v>209</v>
      </c>
      <c r="B265" s="516"/>
      <c r="C265" s="516"/>
      <c r="D265" s="516"/>
      <c r="E265" s="516"/>
      <c r="F265" s="516"/>
      <c r="G265" s="516"/>
      <c r="H265" s="516"/>
      <c r="I265" s="516"/>
      <c r="J265" s="516"/>
      <c r="K265" s="516"/>
      <c r="L265" s="516"/>
      <c r="M265" s="516"/>
      <c r="N265" s="516"/>
      <c r="O265" s="516"/>
      <c r="P265" s="516"/>
      <c r="Q265" s="516"/>
      <c r="R265" s="516"/>
      <c r="S265" s="516"/>
      <c r="T265" s="516"/>
    </row>
    <row r="268" spans="1:8" ht="13.5" customHeight="1">
      <c r="A268" s="50" t="s">
        <v>0</v>
      </c>
      <c r="B268" s="479" t="s">
        <v>31</v>
      </c>
      <c r="C268" s="479"/>
      <c r="D268" s="479"/>
      <c r="E268" s="51"/>
      <c r="F268" s="51"/>
      <c r="G268" s="52"/>
      <c r="H268" s="52"/>
    </row>
    <row r="269" spans="1:6" ht="13.5" customHeight="1">
      <c r="A269" s="50" t="s">
        <v>32</v>
      </c>
      <c r="B269" s="50"/>
      <c r="C269" s="547" t="s">
        <v>477</v>
      </c>
      <c r="D269" s="547"/>
      <c r="E269" s="547"/>
      <c r="F269" s="547"/>
    </row>
    <row r="270" spans="1:8" ht="13.5" customHeight="1">
      <c r="A270" s="50" t="s">
        <v>1</v>
      </c>
      <c r="B270" s="50" t="s">
        <v>2</v>
      </c>
      <c r="C270" s="50"/>
      <c r="D270" s="53"/>
      <c r="E270" s="34"/>
      <c r="F270" s="34"/>
      <c r="G270" s="54"/>
      <c r="H270" s="54"/>
    </row>
    <row r="271" spans="1:8" ht="13.5" customHeight="1">
      <c r="A271" s="481" t="s">
        <v>33</v>
      </c>
      <c r="B271" s="481"/>
      <c r="C271" s="481"/>
      <c r="D271" s="55">
        <v>2017</v>
      </c>
      <c r="E271" s="34"/>
      <c r="F271" s="34"/>
      <c r="G271" s="56"/>
      <c r="H271" s="56"/>
    </row>
    <row r="272" spans="1:8" ht="13.5" customHeight="1" thickBot="1">
      <c r="A272" s="481" t="s">
        <v>85</v>
      </c>
      <c r="B272" s="481"/>
      <c r="C272" s="481"/>
      <c r="D272" s="481"/>
      <c r="E272" s="34"/>
      <c r="F272" s="34"/>
      <c r="G272" s="482" t="s">
        <v>210</v>
      </c>
      <c r="H272" s="482"/>
    </row>
    <row r="273" spans="1:8" ht="13.5" customHeight="1" thickBot="1">
      <c r="A273" s="483" t="s">
        <v>87</v>
      </c>
      <c r="B273" s="483"/>
      <c r="C273" s="483"/>
      <c r="D273" s="483"/>
      <c r="E273" s="34"/>
      <c r="F273" s="34"/>
      <c r="G273" s="484" t="s">
        <v>730</v>
      </c>
      <c r="H273" s="484"/>
    </row>
    <row r="274" spans="1:8" ht="13.5" customHeight="1">
      <c r="A274" s="476" t="s">
        <v>211</v>
      </c>
      <c r="B274" s="476"/>
      <c r="C274" s="88"/>
      <c r="D274" s="57"/>
      <c r="E274" s="57"/>
      <c r="F274" s="57"/>
      <c r="G274" s="58"/>
      <c r="H274" s="58"/>
    </row>
    <row r="277" spans="1:20" ht="30.75" customHeight="1">
      <c r="A277" s="478" t="s">
        <v>3</v>
      </c>
      <c r="B277" s="478" t="s">
        <v>4</v>
      </c>
      <c r="C277" s="478" t="s">
        <v>5</v>
      </c>
      <c r="D277" s="478" t="s">
        <v>89</v>
      </c>
      <c r="E277" s="478" t="s">
        <v>90</v>
      </c>
      <c r="F277" s="478" t="s">
        <v>8</v>
      </c>
      <c r="G277" s="541" t="s">
        <v>9</v>
      </c>
      <c r="H277" s="478" t="s">
        <v>10</v>
      </c>
      <c r="I277" s="478" t="s">
        <v>91</v>
      </c>
      <c r="J277" s="478" t="s">
        <v>92</v>
      </c>
      <c r="K277" s="478" t="s">
        <v>13</v>
      </c>
      <c r="L277" s="478" t="s">
        <v>14</v>
      </c>
      <c r="M277" s="477" t="s">
        <v>93</v>
      </c>
      <c r="N277" s="477" t="s">
        <v>16</v>
      </c>
      <c r="O277" s="477" t="s">
        <v>17</v>
      </c>
      <c r="P277" s="477" t="s">
        <v>18</v>
      </c>
      <c r="Q277" s="477" t="s">
        <v>19</v>
      </c>
      <c r="R277" s="477" t="s">
        <v>20</v>
      </c>
      <c r="S277" s="478" t="s">
        <v>94</v>
      </c>
      <c r="T277" s="478"/>
    </row>
    <row r="278" spans="1:20" ht="13.5" customHeight="1">
      <c r="A278" s="478"/>
      <c r="B278" s="478"/>
      <c r="C278" s="478"/>
      <c r="D278" s="478"/>
      <c r="E278" s="478"/>
      <c r="F278" s="478"/>
      <c r="G278" s="541"/>
      <c r="H278" s="478"/>
      <c r="I278" s="478"/>
      <c r="J278" s="478"/>
      <c r="K278" s="478"/>
      <c r="L278" s="478"/>
      <c r="M278" s="477"/>
      <c r="N278" s="477"/>
      <c r="O278" s="477"/>
      <c r="P278" s="477"/>
      <c r="Q278" s="477"/>
      <c r="R278" s="477"/>
      <c r="S278" s="32" t="s">
        <v>22</v>
      </c>
      <c r="T278" s="32" t="s">
        <v>23</v>
      </c>
    </row>
    <row r="279" spans="1:20" ht="298.5" customHeight="1">
      <c r="A279" s="583">
        <v>1</v>
      </c>
      <c r="B279" s="584">
        <v>1704002</v>
      </c>
      <c r="C279" s="585" t="s">
        <v>212</v>
      </c>
      <c r="D279" s="585" t="s">
        <v>213</v>
      </c>
      <c r="E279" s="585" t="s">
        <v>214</v>
      </c>
      <c r="F279" s="142" t="s">
        <v>215</v>
      </c>
      <c r="G279" s="584" t="s">
        <v>216</v>
      </c>
      <c r="H279" s="142" t="s">
        <v>217</v>
      </c>
      <c r="I279" s="142" t="s">
        <v>69</v>
      </c>
      <c r="J279" s="143">
        <v>4</v>
      </c>
      <c r="K279" s="144">
        <v>43102</v>
      </c>
      <c r="L279" s="144">
        <v>43465</v>
      </c>
      <c r="M279" s="86">
        <f>+(L279-K279)/7</f>
        <v>51.857142857142854</v>
      </c>
      <c r="N279" s="140">
        <v>4</v>
      </c>
      <c r="O279" s="141">
        <v>1</v>
      </c>
      <c r="P279" s="140">
        <v>52</v>
      </c>
      <c r="Q279" s="140">
        <v>0</v>
      </c>
      <c r="R279" s="139">
        <v>0</v>
      </c>
      <c r="S279" s="63"/>
      <c r="T279" s="63"/>
    </row>
    <row r="280" spans="1:20" ht="306" customHeight="1">
      <c r="A280" s="583"/>
      <c r="B280" s="583"/>
      <c r="C280" s="585"/>
      <c r="D280" s="585"/>
      <c r="E280" s="585"/>
      <c r="F280" s="142" t="s">
        <v>218</v>
      </c>
      <c r="G280" s="584"/>
      <c r="H280" s="142" t="s">
        <v>219</v>
      </c>
      <c r="I280" s="142" t="s">
        <v>69</v>
      </c>
      <c r="J280" s="143">
        <v>4</v>
      </c>
      <c r="K280" s="144">
        <v>43102</v>
      </c>
      <c r="L280" s="144">
        <v>43465</v>
      </c>
      <c r="M280" s="86">
        <v>52</v>
      </c>
      <c r="N280" s="140">
        <v>4</v>
      </c>
      <c r="O280" s="141">
        <v>1</v>
      </c>
      <c r="P280" s="140">
        <v>52</v>
      </c>
      <c r="Q280" s="140">
        <v>0</v>
      </c>
      <c r="R280" s="139">
        <v>0</v>
      </c>
      <c r="S280" s="36"/>
      <c r="T280" s="37">
        <v>0</v>
      </c>
    </row>
    <row r="281" spans="1:20" ht="384" customHeight="1">
      <c r="A281" s="145">
        <v>2</v>
      </c>
      <c r="B281" s="146">
        <v>2202002</v>
      </c>
      <c r="C281" s="147" t="s">
        <v>220</v>
      </c>
      <c r="D281" s="148" t="s">
        <v>221</v>
      </c>
      <c r="E281" s="149" t="s">
        <v>222</v>
      </c>
      <c r="F281" s="147" t="s">
        <v>223</v>
      </c>
      <c r="G281" s="150" t="s">
        <v>224</v>
      </c>
      <c r="H281" s="142" t="s">
        <v>225</v>
      </c>
      <c r="I281" s="142" t="s">
        <v>226</v>
      </c>
      <c r="J281" s="143">
        <v>1</v>
      </c>
      <c r="K281" s="144">
        <v>43102</v>
      </c>
      <c r="L281" s="144">
        <v>43465</v>
      </c>
      <c r="M281" s="86">
        <v>52</v>
      </c>
      <c r="N281" s="140">
        <v>1</v>
      </c>
      <c r="O281" s="141">
        <v>1</v>
      </c>
      <c r="P281" s="140">
        <v>52</v>
      </c>
      <c r="Q281" s="140">
        <v>0</v>
      </c>
      <c r="R281" s="139">
        <v>0</v>
      </c>
      <c r="S281" s="36"/>
      <c r="T281" s="37"/>
    </row>
    <row r="282" spans="1:20" ht="369.75" customHeight="1" thickBot="1">
      <c r="A282" s="145">
        <v>3</v>
      </c>
      <c r="B282" s="151">
        <v>1404004</v>
      </c>
      <c r="C282" s="152" t="s">
        <v>227</v>
      </c>
      <c r="D282" s="149" t="s">
        <v>228</v>
      </c>
      <c r="E282" s="153" t="s">
        <v>229</v>
      </c>
      <c r="F282" s="149" t="s">
        <v>230</v>
      </c>
      <c r="G282" s="149" t="s">
        <v>231</v>
      </c>
      <c r="H282" s="142" t="s">
        <v>232</v>
      </c>
      <c r="I282" s="142" t="s">
        <v>233</v>
      </c>
      <c r="J282" s="154">
        <v>4</v>
      </c>
      <c r="K282" s="144">
        <v>43102</v>
      </c>
      <c r="L282" s="144">
        <v>43465</v>
      </c>
      <c r="M282" s="155">
        <f>(L282-K282)/7</f>
        <v>51.857142857142854</v>
      </c>
      <c r="N282" s="140">
        <v>4</v>
      </c>
      <c r="O282" s="141">
        <v>1</v>
      </c>
      <c r="P282" s="140">
        <v>52</v>
      </c>
      <c r="Q282" s="140">
        <v>0</v>
      </c>
      <c r="R282" s="139">
        <v>0</v>
      </c>
      <c r="S282" s="36"/>
      <c r="T282" s="37"/>
    </row>
    <row r="283" spans="1:20" ht="24.75" customHeight="1" thickBot="1">
      <c r="A283" s="586" t="s">
        <v>638</v>
      </c>
      <c r="B283" s="586"/>
      <c r="C283" s="586"/>
      <c r="D283" s="586"/>
      <c r="E283" s="586"/>
      <c r="F283" s="586"/>
      <c r="G283" s="586"/>
      <c r="H283" s="586"/>
      <c r="I283" s="586"/>
      <c r="J283" s="586"/>
      <c r="K283" s="586"/>
      <c r="L283" s="586"/>
      <c r="M283" s="586"/>
      <c r="N283" s="586"/>
      <c r="O283" s="586"/>
      <c r="P283" s="586"/>
      <c r="Q283" s="586"/>
      <c r="R283" s="586"/>
      <c r="S283" s="586"/>
      <c r="T283" s="587"/>
    </row>
    <row r="284" spans="1:20" ht="13.5" customHeight="1" thickBot="1">
      <c r="A284" s="544"/>
      <c r="B284" s="544"/>
      <c r="C284" s="526" t="s">
        <v>27</v>
      </c>
      <c r="D284" s="526"/>
      <c r="E284" s="526"/>
      <c r="F284" s="34"/>
      <c r="G284" s="582" t="s">
        <v>58</v>
      </c>
      <c r="H284" s="582"/>
      <c r="I284" s="582"/>
      <c r="J284" s="582"/>
      <c r="K284" s="582"/>
      <c r="L284" s="582"/>
      <c r="M284" s="582"/>
      <c r="N284" s="582"/>
      <c r="O284" s="582"/>
      <c r="P284" s="582"/>
      <c r="Q284" s="582"/>
      <c r="R284" s="580" t="s">
        <v>59</v>
      </c>
      <c r="S284" s="580"/>
      <c r="T284" s="39">
        <v>232.285714285714</v>
      </c>
    </row>
    <row r="285" spans="1:20" ht="13.5" customHeight="1">
      <c r="A285" s="544"/>
      <c r="B285" s="544"/>
      <c r="C285" s="526" t="s">
        <v>28</v>
      </c>
      <c r="D285" s="526"/>
      <c r="E285" s="526"/>
      <c r="F285" s="34"/>
      <c r="G285" s="527" t="s">
        <v>60</v>
      </c>
      <c r="H285" s="527"/>
      <c r="I285" s="527"/>
      <c r="J285" s="527"/>
      <c r="K285" s="527"/>
      <c r="L285" s="527"/>
      <c r="M285" s="527"/>
      <c r="N285" s="527"/>
      <c r="O285" s="527"/>
      <c r="P285" s="527"/>
      <c r="Q285" s="527"/>
      <c r="R285" s="468" t="s">
        <v>61</v>
      </c>
      <c r="S285" s="468"/>
      <c r="T285" s="41">
        <v>0</v>
      </c>
    </row>
    <row r="286" spans="1:20" ht="13.5" customHeight="1">
      <c r="A286" s="544"/>
      <c r="B286" s="544"/>
      <c r="C286" s="526" t="s">
        <v>29</v>
      </c>
      <c r="D286" s="526"/>
      <c r="E286" s="526"/>
      <c r="F286" s="34"/>
      <c r="G286" s="527" t="s">
        <v>62</v>
      </c>
      <c r="H286" s="527"/>
      <c r="I286" s="527"/>
      <c r="J286" s="527"/>
      <c r="K286" s="527"/>
      <c r="L286" s="527"/>
      <c r="M286" s="527"/>
      <c r="N286" s="527"/>
      <c r="O286" s="527"/>
      <c r="P286" s="527"/>
      <c r="Q286" s="527"/>
      <c r="R286" s="468" t="s">
        <v>63</v>
      </c>
      <c r="S286" s="468"/>
      <c r="T286" s="41">
        <v>0.33487084870848705</v>
      </c>
    </row>
    <row r="290" spans="1:20" ht="32.25" customHeight="1">
      <c r="A290" s="581" t="s">
        <v>234</v>
      </c>
      <c r="B290" s="581"/>
      <c r="C290" s="581"/>
      <c r="D290" s="581"/>
      <c r="E290" s="581"/>
      <c r="F290" s="581"/>
      <c r="G290" s="581"/>
      <c r="H290" s="581"/>
      <c r="I290" s="581"/>
      <c r="J290" s="581"/>
      <c r="K290" s="581"/>
      <c r="L290" s="581"/>
      <c r="M290" s="581"/>
      <c r="N290" s="581"/>
      <c r="O290" s="581"/>
      <c r="P290" s="581"/>
      <c r="Q290" s="581"/>
      <c r="R290" s="581"/>
      <c r="S290" s="581"/>
      <c r="T290" s="581"/>
    </row>
    <row r="292" spans="1:8" ht="13.5" customHeight="1">
      <c r="A292" s="50" t="s">
        <v>0</v>
      </c>
      <c r="B292" s="479" t="s">
        <v>31</v>
      </c>
      <c r="C292" s="479"/>
      <c r="D292" s="479"/>
      <c r="E292" s="51"/>
      <c r="F292" s="51"/>
      <c r="G292" s="52"/>
      <c r="H292" s="52"/>
    </row>
    <row r="293" spans="1:6" ht="13.5" customHeight="1">
      <c r="A293" s="50" t="s">
        <v>32</v>
      </c>
      <c r="B293" s="50"/>
      <c r="C293" s="547" t="s">
        <v>477</v>
      </c>
      <c r="D293" s="547"/>
      <c r="E293" s="547"/>
      <c r="F293" s="547"/>
    </row>
    <row r="294" spans="1:8" ht="13.5" customHeight="1">
      <c r="A294" s="50" t="s">
        <v>1</v>
      </c>
      <c r="B294" s="50" t="s">
        <v>2</v>
      </c>
      <c r="C294" s="50"/>
      <c r="D294" s="53"/>
      <c r="E294" s="34"/>
      <c r="F294" s="34"/>
      <c r="G294" s="54"/>
      <c r="H294" s="54"/>
    </row>
    <row r="295" spans="1:8" ht="13.5" customHeight="1">
      <c r="A295" s="481" t="s">
        <v>33</v>
      </c>
      <c r="B295" s="481"/>
      <c r="C295" s="481"/>
      <c r="D295" s="55">
        <v>2017</v>
      </c>
      <c r="E295" s="34"/>
      <c r="F295" s="34"/>
      <c r="G295" s="56"/>
      <c r="H295" s="56"/>
    </row>
    <row r="296" spans="1:8" ht="13.5" customHeight="1" thickBot="1">
      <c r="A296" s="481" t="s">
        <v>85</v>
      </c>
      <c r="B296" s="481"/>
      <c r="C296" s="481"/>
      <c r="D296" s="481"/>
      <c r="E296" s="34"/>
      <c r="F296" s="34"/>
      <c r="G296" s="482" t="s">
        <v>235</v>
      </c>
      <c r="H296" s="482"/>
    </row>
    <row r="297" spans="1:8" ht="13.5" customHeight="1" thickBot="1">
      <c r="A297" s="483" t="s">
        <v>87</v>
      </c>
      <c r="B297" s="483"/>
      <c r="C297" s="483"/>
      <c r="D297" s="483"/>
      <c r="E297" s="34"/>
      <c r="F297" s="34"/>
      <c r="G297" s="484" t="s">
        <v>730</v>
      </c>
      <c r="H297" s="484"/>
    </row>
    <row r="298" spans="1:8" ht="13.5" customHeight="1">
      <c r="A298" s="476" t="s">
        <v>236</v>
      </c>
      <c r="B298" s="476"/>
      <c r="C298" s="88"/>
      <c r="D298" s="57"/>
      <c r="E298" s="57"/>
      <c r="F298" s="57"/>
      <c r="G298" s="58"/>
      <c r="H298" s="58"/>
    </row>
    <row r="301" spans="1:20" ht="24" customHeight="1">
      <c r="A301" s="478" t="s">
        <v>3</v>
      </c>
      <c r="B301" s="478" t="s">
        <v>4</v>
      </c>
      <c r="C301" s="478" t="s">
        <v>5</v>
      </c>
      <c r="D301" s="478" t="s">
        <v>89</v>
      </c>
      <c r="E301" s="478" t="s">
        <v>90</v>
      </c>
      <c r="F301" s="478" t="s">
        <v>8</v>
      </c>
      <c r="G301" s="541" t="s">
        <v>9</v>
      </c>
      <c r="H301" s="478" t="s">
        <v>10</v>
      </c>
      <c r="I301" s="478" t="s">
        <v>91</v>
      </c>
      <c r="J301" s="478" t="s">
        <v>92</v>
      </c>
      <c r="K301" s="478" t="s">
        <v>13</v>
      </c>
      <c r="L301" s="478" t="s">
        <v>14</v>
      </c>
      <c r="M301" s="477" t="s">
        <v>93</v>
      </c>
      <c r="N301" s="477" t="s">
        <v>16</v>
      </c>
      <c r="O301" s="477" t="s">
        <v>17</v>
      </c>
      <c r="P301" s="477" t="s">
        <v>18</v>
      </c>
      <c r="Q301" s="477" t="s">
        <v>19</v>
      </c>
      <c r="R301" s="477" t="s">
        <v>20</v>
      </c>
      <c r="S301" s="478" t="s">
        <v>94</v>
      </c>
      <c r="T301" s="478"/>
    </row>
    <row r="302" spans="1:20" ht="33.75" customHeight="1">
      <c r="A302" s="478"/>
      <c r="B302" s="478"/>
      <c r="C302" s="478"/>
      <c r="D302" s="478"/>
      <c r="E302" s="478"/>
      <c r="F302" s="478"/>
      <c r="G302" s="541"/>
      <c r="H302" s="478"/>
      <c r="I302" s="478"/>
      <c r="J302" s="478"/>
      <c r="K302" s="478"/>
      <c r="L302" s="478"/>
      <c r="M302" s="477"/>
      <c r="N302" s="477"/>
      <c r="O302" s="477"/>
      <c r="P302" s="477"/>
      <c r="Q302" s="477"/>
      <c r="R302" s="477"/>
      <c r="S302" s="32" t="s">
        <v>22</v>
      </c>
      <c r="T302" s="32" t="s">
        <v>23</v>
      </c>
    </row>
    <row r="303" spans="1:20" ht="187.5" customHeight="1">
      <c r="A303" s="578">
        <v>2</v>
      </c>
      <c r="B303" s="579"/>
      <c r="C303" s="556" t="s">
        <v>237</v>
      </c>
      <c r="D303" s="556" t="s">
        <v>238</v>
      </c>
      <c r="E303" s="556" t="s">
        <v>239</v>
      </c>
      <c r="F303" s="59" t="s">
        <v>240</v>
      </c>
      <c r="G303" s="59" t="s">
        <v>241</v>
      </c>
      <c r="H303" s="59" t="s">
        <v>242</v>
      </c>
      <c r="I303" s="59" t="s">
        <v>243</v>
      </c>
      <c r="J303" s="156">
        <v>4</v>
      </c>
      <c r="K303" s="157">
        <v>43102</v>
      </c>
      <c r="L303" s="69">
        <v>43465</v>
      </c>
      <c r="M303" s="158">
        <f>(L303-K303)/7</f>
        <v>51.857142857142854</v>
      </c>
      <c r="N303" s="140">
        <v>4</v>
      </c>
      <c r="O303" s="141">
        <v>1</v>
      </c>
      <c r="P303" s="140">
        <v>52</v>
      </c>
      <c r="Q303" s="140">
        <v>0</v>
      </c>
      <c r="R303" s="139">
        <v>0</v>
      </c>
      <c r="S303" s="63"/>
      <c r="T303" s="63"/>
    </row>
    <row r="304" spans="1:20" ht="219.75" customHeight="1" thickBot="1">
      <c r="A304" s="578"/>
      <c r="B304" s="579"/>
      <c r="C304" s="556"/>
      <c r="D304" s="556"/>
      <c r="E304" s="556"/>
      <c r="F304" s="59" t="s">
        <v>244</v>
      </c>
      <c r="G304" s="59" t="s">
        <v>245</v>
      </c>
      <c r="H304" s="59" t="s">
        <v>246</v>
      </c>
      <c r="I304" s="59" t="s">
        <v>243</v>
      </c>
      <c r="J304" s="59">
        <v>4</v>
      </c>
      <c r="K304" s="157">
        <v>43102</v>
      </c>
      <c r="L304" s="69">
        <v>43465</v>
      </c>
      <c r="M304" s="64">
        <v>52</v>
      </c>
      <c r="N304" s="140">
        <v>4</v>
      </c>
      <c r="O304" s="141">
        <v>1</v>
      </c>
      <c r="P304" s="140">
        <v>52</v>
      </c>
      <c r="Q304" s="140">
        <v>0</v>
      </c>
      <c r="R304" s="139">
        <v>0</v>
      </c>
      <c r="S304" s="36"/>
      <c r="T304" s="37">
        <v>0</v>
      </c>
    </row>
    <row r="305" spans="1:20" ht="150" customHeight="1" thickBot="1">
      <c r="A305" s="578"/>
      <c r="B305" s="579"/>
      <c r="C305" s="556"/>
      <c r="D305" s="556"/>
      <c r="E305" s="556"/>
      <c r="F305" s="124" t="s">
        <v>247</v>
      </c>
      <c r="G305" s="124" t="s">
        <v>248</v>
      </c>
      <c r="H305" s="59" t="s">
        <v>249</v>
      </c>
      <c r="I305" s="59" t="s">
        <v>243</v>
      </c>
      <c r="J305" s="59">
        <v>4</v>
      </c>
      <c r="K305" s="69">
        <v>43102</v>
      </c>
      <c r="L305" s="69">
        <v>43465</v>
      </c>
      <c r="M305" s="423">
        <f>(+L305-K305)/7</f>
        <v>51.857142857142854</v>
      </c>
      <c r="N305" s="140">
        <v>33</v>
      </c>
      <c r="O305" s="167">
        <v>0.7</v>
      </c>
      <c r="P305" s="140">
        <v>36</v>
      </c>
      <c r="Q305" s="140">
        <v>36</v>
      </c>
      <c r="R305" s="139">
        <v>52</v>
      </c>
      <c r="S305" s="36"/>
      <c r="T305" s="37"/>
    </row>
    <row r="306" spans="1:20" ht="13.5" customHeight="1" thickBot="1">
      <c r="A306" s="578"/>
      <c r="B306" s="579"/>
      <c r="C306" s="556"/>
      <c r="D306" s="556"/>
      <c r="E306" s="556"/>
      <c r="F306" s="124"/>
      <c r="G306" s="124"/>
      <c r="H306" s="161"/>
      <c r="I306" s="124"/>
      <c r="J306" s="124"/>
      <c r="K306" s="159"/>
      <c r="L306" s="159"/>
      <c r="M306"/>
      <c r="N306" s="38"/>
      <c r="O306" s="38"/>
      <c r="P306" s="38"/>
      <c r="Q306" s="38"/>
      <c r="R306" s="580" t="s">
        <v>59</v>
      </c>
      <c r="S306" s="580"/>
      <c r="T306" s="39">
        <v>232.285714285714</v>
      </c>
    </row>
    <row r="307" spans="1:20" ht="13.5" customHeight="1">
      <c r="A307" s="578"/>
      <c r="B307" s="579"/>
      <c r="C307" s="556"/>
      <c r="D307" s="556"/>
      <c r="E307" s="556"/>
      <c r="F307" s="124"/>
      <c r="G307" s="124"/>
      <c r="H307" s="161"/>
      <c r="I307" s="124"/>
      <c r="J307" s="124"/>
      <c r="K307" s="159"/>
      <c r="L307" s="159"/>
      <c r="M307" s="160"/>
      <c r="N307" s="40"/>
      <c r="O307" s="40"/>
      <c r="P307" s="40"/>
      <c r="Q307" s="40"/>
      <c r="R307" s="468" t="s">
        <v>61</v>
      </c>
      <c r="S307" s="468"/>
      <c r="T307" s="41">
        <v>0</v>
      </c>
    </row>
    <row r="308" spans="1:20" ht="13.5" customHeight="1">
      <c r="A308" s="544"/>
      <c r="B308" s="544"/>
      <c r="C308" s="526" t="s">
        <v>29</v>
      </c>
      <c r="D308" s="526"/>
      <c r="E308" s="526"/>
      <c r="F308" s="34"/>
      <c r="G308" s="527" t="s">
        <v>62</v>
      </c>
      <c r="H308" s="527"/>
      <c r="I308" s="527"/>
      <c r="J308" s="527"/>
      <c r="K308" s="527"/>
      <c r="L308" s="527"/>
      <c r="M308" s="527"/>
      <c r="N308" s="527"/>
      <c r="O308" s="527"/>
      <c r="P308" s="527"/>
      <c r="Q308" s="527"/>
      <c r="R308" s="468" t="s">
        <v>63</v>
      </c>
      <c r="S308" s="468"/>
      <c r="T308" s="41">
        <v>0.33487084870848705</v>
      </c>
    </row>
    <row r="312" spans="1:20" ht="33.75" customHeight="1">
      <c r="A312" s="516" t="s">
        <v>251</v>
      </c>
      <c r="B312" s="516"/>
      <c r="C312" s="516"/>
      <c r="D312" s="516"/>
      <c r="E312" s="516"/>
      <c r="F312" s="516"/>
      <c r="G312" s="516"/>
      <c r="H312" s="516"/>
      <c r="I312" s="516"/>
      <c r="J312" s="516"/>
      <c r="K312" s="516"/>
      <c r="L312" s="516"/>
      <c r="M312" s="516"/>
      <c r="N312" s="516"/>
      <c r="O312" s="516"/>
      <c r="P312" s="516"/>
      <c r="Q312" s="516"/>
      <c r="R312" s="516"/>
      <c r="S312" s="516"/>
      <c r="T312" s="516"/>
    </row>
    <row r="316" spans="1:8" ht="13.5" customHeight="1">
      <c r="A316" s="50" t="s">
        <v>0</v>
      </c>
      <c r="B316" s="479" t="s">
        <v>31</v>
      </c>
      <c r="C316" s="479"/>
      <c r="D316" s="479"/>
      <c r="E316" s="51"/>
      <c r="F316" s="51"/>
      <c r="G316" s="52"/>
      <c r="H316" s="52"/>
    </row>
    <row r="317" spans="1:6" ht="13.5" customHeight="1">
      <c r="A317" s="50" t="s">
        <v>32</v>
      </c>
      <c r="B317" s="50"/>
      <c r="C317" s="547" t="s">
        <v>477</v>
      </c>
      <c r="D317" s="547"/>
      <c r="E317" s="547"/>
      <c r="F317" s="547"/>
    </row>
    <row r="318" spans="1:8" ht="13.5" customHeight="1">
      <c r="A318" s="50" t="s">
        <v>1</v>
      </c>
      <c r="B318" s="50" t="s">
        <v>2</v>
      </c>
      <c r="C318" s="50"/>
      <c r="D318" s="53"/>
      <c r="E318" s="34"/>
      <c r="F318" s="34"/>
      <c r="G318" s="54"/>
      <c r="H318" s="54"/>
    </row>
    <row r="319" spans="1:8" ht="13.5" customHeight="1">
      <c r="A319" s="481" t="s">
        <v>33</v>
      </c>
      <c r="B319" s="481"/>
      <c r="C319" s="481"/>
      <c r="D319" s="55">
        <v>2016</v>
      </c>
      <c r="E319" s="34"/>
      <c r="F319" s="34"/>
      <c r="G319" s="56"/>
      <c r="H319" s="56"/>
    </row>
    <row r="320" spans="1:8" ht="13.5" customHeight="1" thickBot="1">
      <c r="A320" s="481" t="s">
        <v>85</v>
      </c>
      <c r="B320" s="481"/>
      <c r="C320" s="481"/>
      <c r="D320" s="481"/>
      <c r="E320" s="34"/>
      <c r="F320" s="34"/>
      <c r="G320" s="482" t="s">
        <v>252</v>
      </c>
      <c r="H320" s="482"/>
    </row>
    <row r="321" spans="1:8" ht="13.5" customHeight="1" thickBot="1">
      <c r="A321" s="483" t="s">
        <v>87</v>
      </c>
      <c r="B321" s="483"/>
      <c r="C321" s="483"/>
      <c r="D321" s="483"/>
      <c r="E321" s="34"/>
      <c r="F321" s="34"/>
      <c r="G321" s="484" t="s">
        <v>730</v>
      </c>
      <c r="H321" s="484"/>
    </row>
    <row r="322" spans="1:8" ht="13.5" customHeight="1">
      <c r="A322" s="476" t="s">
        <v>131</v>
      </c>
      <c r="B322" s="476"/>
      <c r="C322" s="88"/>
      <c r="D322" s="57"/>
      <c r="E322" s="57"/>
      <c r="F322" s="57"/>
      <c r="G322" s="58"/>
      <c r="H322" s="58"/>
    </row>
    <row r="325" spans="1:20" ht="30" customHeight="1">
      <c r="A325" s="478" t="s">
        <v>3</v>
      </c>
      <c r="B325" s="478" t="s">
        <v>4</v>
      </c>
      <c r="C325" s="478" t="s">
        <v>5</v>
      </c>
      <c r="D325" s="478" t="s">
        <v>89</v>
      </c>
      <c r="E325" s="478" t="s">
        <v>90</v>
      </c>
      <c r="F325" s="478" t="s">
        <v>8</v>
      </c>
      <c r="G325" s="541" t="s">
        <v>9</v>
      </c>
      <c r="H325" s="478" t="s">
        <v>10</v>
      </c>
      <c r="I325" s="478" t="s">
        <v>91</v>
      </c>
      <c r="J325" s="478" t="s">
        <v>92</v>
      </c>
      <c r="K325" s="478" t="s">
        <v>13</v>
      </c>
      <c r="L325" s="478" t="s">
        <v>14</v>
      </c>
      <c r="M325" s="477" t="s">
        <v>93</v>
      </c>
      <c r="N325" s="477" t="s">
        <v>16</v>
      </c>
      <c r="O325" s="477" t="s">
        <v>17</v>
      </c>
      <c r="P325" s="477" t="s">
        <v>18</v>
      </c>
      <c r="Q325" s="477" t="s">
        <v>19</v>
      </c>
      <c r="R325" s="477" t="s">
        <v>20</v>
      </c>
      <c r="S325" s="478" t="s">
        <v>94</v>
      </c>
      <c r="T325" s="478"/>
    </row>
    <row r="326" spans="1:20" ht="28.5" customHeight="1">
      <c r="A326" s="478"/>
      <c r="B326" s="478"/>
      <c r="C326" s="478"/>
      <c r="D326" s="478"/>
      <c r="E326" s="478"/>
      <c r="F326" s="478"/>
      <c r="G326" s="541"/>
      <c r="H326" s="478"/>
      <c r="I326" s="478"/>
      <c r="J326" s="478"/>
      <c r="K326" s="478"/>
      <c r="L326" s="478"/>
      <c r="M326" s="477"/>
      <c r="N326" s="477"/>
      <c r="O326" s="477"/>
      <c r="P326" s="477"/>
      <c r="Q326" s="477"/>
      <c r="R326" s="477"/>
      <c r="S326" s="32" t="s">
        <v>22</v>
      </c>
      <c r="T326" s="32" t="s">
        <v>23</v>
      </c>
    </row>
    <row r="327" spans="1:20" ht="178.5" customHeight="1" thickBot="1">
      <c r="A327" s="162">
        <v>1</v>
      </c>
      <c r="B327" s="162">
        <v>1802100</v>
      </c>
      <c r="C327" s="163" t="s">
        <v>253</v>
      </c>
      <c r="D327" s="162" t="s">
        <v>254</v>
      </c>
      <c r="E327" s="162" t="s">
        <v>255</v>
      </c>
      <c r="F327" s="162" t="s">
        <v>256</v>
      </c>
      <c r="G327" s="162" t="s">
        <v>257</v>
      </c>
      <c r="H327" s="162" t="s">
        <v>258</v>
      </c>
      <c r="I327" s="162" t="s">
        <v>132</v>
      </c>
      <c r="J327" s="162">
        <v>3</v>
      </c>
      <c r="K327" s="164">
        <v>43160</v>
      </c>
      <c r="L327" s="164">
        <v>43434</v>
      </c>
      <c r="M327" s="165">
        <f aca="true" t="shared" si="0" ref="M327:M332">(+L327-K327)/7</f>
        <v>39.142857142857146</v>
      </c>
      <c r="N327" s="137">
        <v>1</v>
      </c>
      <c r="O327" s="138">
        <v>0.5</v>
      </c>
      <c r="P327" s="137">
        <v>20</v>
      </c>
      <c r="Q327" s="137">
        <v>0</v>
      </c>
      <c r="R327" s="139">
        <v>0</v>
      </c>
      <c r="S327" s="63"/>
      <c r="T327" s="63"/>
    </row>
    <row r="328" spans="1:20" ht="210" customHeight="1" thickBot="1">
      <c r="A328" s="162">
        <v>4</v>
      </c>
      <c r="B328" s="162">
        <v>1402016</v>
      </c>
      <c r="C328" s="163" t="s">
        <v>259</v>
      </c>
      <c r="D328" s="162" t="s">
        <v>260</v>
      </c>
      <c r="E328" s="162" t="s">
        <v>261</v>
      </c>
      <c r="F328" s="162" t="s">
        <v>262</v>
      </c>
      <c r="G328" s="162" t="s">
        <v>263</v>
      </c>
      <c r="H328" s="162" t="s">
        <v>264</v>
      </c>
      <c r="I328" s="162" t="s">
        <v>265</v>
      </c>
      <c r="J328" s="162">
        <v>3</v>
      </c>
      <c r="K328" s="164">
        <v>43160</v>
      </c>
      <c r="L328" s="164">
        <v>43434</v>
      </c>
      <c r="M328" s="165">
        <f t="shared" si="0"/>
        <v>39.142857142857146</v>
      </c>
      <c r="N328" s="137">
        <v>2</v>
      </c>
      <c r="O328" s="138">
        <v>0.55</v>
      </c>
      <c r="P328" s="137">
        <v>22</v>
      </c>
      <c r="Q328" s="137">
        <v>22</v>
      </c>
      <c r="R328" s="139">
        <v>39</v>
      </c>
      <c r="S328" s="166"/>
      <c r="T328" s="63"/>
    </row>
    <row r="329" spans="1:20" ht="210" customHeight="1" thickBot="1">
      <c r="A329" s="162">
        <v>6</v>
      </c>
      <c r="B329" s="162">
        <v>1802100</v>
      </c>
      <c r="C329" s="163" t="s">
        <v>266</v>
      </c>
      <c r="D329" s="162" t="s">
        <v>267</v>
      </c>
      <c r="E329" s="162" t="s">
        <v>268</v>
      </c>
      <c r="F329" s="162" t="s">
        <v>269</v>
      </c>
      <c r="G329" s="162" t="s">
        <v>270</v>
      </c>
      <c r="H329" s="162" t="s">
        <v>271</v>
      </c>
      <c r="I329" s="162" t="s">
        <v>272</v>
      </c>
      <c r="J329" s="162">
        <v>1</v>
      </c>
      <c r="K329" s="164">
        <v>43160</v>
      </c>
      <c r="L329" s="164">
        <v>43521</v>
      </c>
      <c r="M329" s="165">
        <f t="shared" si="0"/>
        <v>51.57142857142857</v>
      </c>
      <c r="N329" s="137">
        <v>1</v>
      </c>
      <c r="O329" s="138">
        <v>1</v>
      </c>
      <c r="P329" s="137">
        <v>52</v>
      </c>
      <c r="Q329" s="137">
        <v>0</v>
      </c>
      <c r="R329" s="139">
        <v>0</v>
      </c>
      <c r="S329" s="166"/>
      <c r="T329" s="63"/>
    </row>
    <row r="330" spans="1:20" ht="104.25" customHeight="1">
      <c r="A330" s="558">
        <v>7</v>
      </c>
      <c r="B330" s="558">
        <v>1802100</v>
      </c>
      <c r="C330" s="558" t="s">
        <v>273</v>
      </c>
      <c r="D330" s="558" t="s">
        <v>274</v>
      </c>
      <c r="E330" s="558" t="s">
        <v>275</v>
      </c>
      <c r="F330" s="559" t="s">
        <v>276</v>
      </c>
      <c r="G330" s="559" t="s">
        <v>277</v>
      </c>
      <c r="H330" s="559" t="s">
        <v>278</v>
      </c>
      <c r="I330" s="559" t="s">
        <v>279</v>
      </c>
      <c r="J330" s="559">
        <v>1</v>
      </c>
      <c r="K330" s="588">
        <v>43160</v>
      </c>
      <c r="L330" s="588">
        <v>43521</v>
      </c>
      <c r="M330" s="590">
        <f>(+L330-K330)/7</f>
        <v>51.57142857142857</v>
      </c>
      <c r="N330" s="561" t="s">
        <v>101</v>
      </c>
      <c r="O330" s="592">
        <v>0.5</v>
      </c>
      <c r="P330" s="561">
        <v>26</v>
      </c>
      <c r="Q330" s="561">
        <v>26</v>
      </c>
      <c r="R330" s="563">
        <v>52</v>
      </c>
      <c r="S330" s="565"/>
      <c r="T330" s="567"/>
    </row>
    <row r="331" spans="1:20" ht="90" customHeight="1" thickBot="1">
      <c r="A331" s="558"/>
      <c r="B331" s="558"/>
      <c r="C331" s="558"/>
      <c r="D331" s="558"/>
      <c r="E331" s="558"/>
      <c r="F331" s="560"/>
      <c r="G331" s="560"/>
      <c r="H331" s="560"/>
      <c r="I331" s="560"/>
      <c r="J331" s="560"/>
      <c r="K331" s="589"/>
      <c r="L331" s="589"/>
      <c r="M331" s="591"/>
      <c r="N331" s="562"/>
      <c r="O331" s="593"/>
      <c r="P331" s="562"/>
      <c r="Q331" s="562"/>
      <c r="R331" s="564"/>
      <c r="S331" s="566"/>
      <c r="T331" s="568"/>
    </row>
    <row r="332" spans="1:20" ht="210" customHeight="1" thickBot="1">
      <c r="A332" s="162">
        <v>8</v>
      </c>
      <c r="B332" s="162">
        <v>1802100</v>
      </c>
      <c r="C332" s="163" t="s">
        <v>280</v>
      </c>
      <c r="D332" s="162" t="s">
        <v>281</v>
      </c>
      <c r="E332" s="162" t="s">
        <v>282</v>
      </c>
      <c r="F332" s="162" t="s">
        <v>283</v>
      </c>
      <c r="G332" s="162" t="s">
        <v>284</v>
      </c>
      <c r="H332" s="162" t="s">
        <v>285</v>
      </c>
      <c r="I332" s="162" t="s">
        <v>286</v>
      </c>
      <c r="J332" s="162">
        <v>1</v>
      </c>
      <c r="K332" s="164">
        <v>43160</v>
      </c>
      <c r="L332" s="164">
        <v>43521</v>
      </c>
      <c r="M332" s="165">
        <f t="shared" si="0"/>
        <v>51.57142857142857</v>
      </c>
      <c r="N332" s="137">
        <v>1</v>
      </c>
      <c r="O332" s="138">
        <v>1</v>
      </c>
      <c r="P332" s="137">
        <v>52</v>
      </c>
      <c r="Q332" s="137">
        <v>0</v>
      </c>
      <c r="R332" s="139">
        <v>0</v>
      </c>
      <c r="S332" s="166"/>
      <c r="T332" s="63"/>
    </row>
    <row r="333" spans="1:20" ht="13.5" customHeight="1" thickBot="1">
      <c r="A333" s="544"/>
      <c r="B333" s="544"/>
      <c r="C333" s="526" t="s">
        <v>28</v>
      </c>
      <c r="D333" s="526"/>
      <c r="E333" s="526"/>
      <c r="F333" s="34"/>
      <c r="G333" s="527" t="s">
        <v>60</v>
      </c>
      <c r="H333" s="527"/>
      <c r="I333" s="527"/>
      <c r="J333" s="527"/>
      <c r="K333" s="527"/>
      <c r="L333" s="527"/>
      <c r="M333" s="527"/>
      <c r="N333" s="527"/>
      <c r="O333" s="527"/>
      <c r="P333" s="527"/>
      <c r="Q333" s="527"/>
      <c r="R333" s="468" t="s">
        <v>61</v>
      </c>
      <c r="S333" s="468"/>
      <c r="T333" s="41">
        <v>0</v>
      </c>
    </row>
    <row r="334" spans="1:20" ht="13.5" customHeight="1">
      <c r="A334" s="544"/>
      <c r="B334" s="544"/>
      <c r="C334" s="526" t="s">
        <v>29</v>
      </c>
      <c r="D334" s="526"/>
      <c r="E334" s="526"/>
      <c r="F334" s="34"/>
      <c r="G334" s="527" t="s">
        <v>62</v>
      </c>
      <c r="H334" s="527"/>
      <c r="I334" s="527"/>
      <c r="J334" s="527"/>
      <c r="K334" s="527"/>
      <c r="L334" s="527"/>
      <c r="M334" s="527"/>
      <c r="N334" s="527"/>
      <c r="O334" s="527"/>
      <c r="P334" s="527"/>
      <c r="Q334" s="527"/>
      <c r="R334" s="468" t="s">
        <v>63</v>
      </c>
      <c r="S334" s="468"/>
      <c r="T334" s="41">
        <v>0.33487084870848705</v>
      </c>
    </row>
    <row r="337" spans="1:20" ht="32.25" customHeight="1">
      <c r="A337" s="516" t="s">
        <v>288</v>
      </c>
      <c r="B337" s="516"/>
      <c r="C337" s="516"/>
      <c r="D337" s="516"/>
      <c r="E337" s="516"/>
      <c r="F337" s="516"/>
      <c r="G337" s="516"/>
      <c r="H337" s="516"/>
      <c r="I337" s="516"/>
      <c r="J337" s="516"/>
      <c r="K337" s="516"/>
      <c r="L337" s="516"/>
      <c r="M337" s="516"/>
      <c r="N337" s="516"/>
      <c r="O337" s="516"/>
      <c r="P337" s="516"/>
      <c r="Q337" s="516"/>
      <c r="R337" s="516"/>
      <c r="S337" s="516"/>
      <c r="T337" s="516"/>
    </row>
    <row r="340" spans="1:8" ht="13.5" customHeight="1">
      <c r="A340" s="50" t="s">
        <v>0</v>
      </c>
      <c r="B340" s="479" t="s">
        <v>31</v>
      </c>
      <c r="C340" s="479"/>
      <c r="D340" s="479"/>
      <c r="E340" s="51"/>
      <c r="F340" s="51"/>
      <c r="G340" s="52"/>
      <c r="H340" s="52"/>
    </row>
    <row r="341" spans="1:6" ht="13.5" customHeight="1">
      <c r="A341" s="50" t="s">
        <v>32</v>
      </c>
      <c r="B341" s="50"/>
      <c r="C341" s="547" t="s">
        <v>477</v>
      </c>
      <c r="D341" s="547"/>
      <c r="E341" s="547"/>
      <c r="F341" s="547"/>
    </row>
    <row r="342" spans="1:8" ht="13.5" customHeight="1">
      <c r="A342" s="50" t="s">
        <v>1</v>
      </c>
      <c r="B342" s="50" t="s">
        <v>2</v>
      </c>
      <c r="C342" s="50"/>
      <c r="D342" s="53"/>
      <c r="E342" s="34"/>
      <c r="F342" s="34"/>
      <c r="G342" s="54"/>
      <c r="H342" s="54"/>
    </row>
    <row r="343" spans="1:8" ht="12" customHeight="1" thickBot="1">
      <c r="A343" s="481" t="s">
        <v>33</v>
      </c>
      <c r="B343" s="481"/>
      <c r="C343" s="481"/>
      <c r="D343" s="55">
        <v>2017</v>
      </c>
      <c r="E343" s="34"/>
      <c r="F343" s="34"/>
      <c r="G343" s="56"/>
      <c r="H343" s="56"/>
    </row>
    <row r="344" spans="1:8" ht="20.25" customHeight="1" thickBot="1">
      <c r="A344" s="481" t="s">
        <v>85</v>
      </c>
      <c r="B344" s="481"/>
      <c r="C344" s="481"/>
      <c r="D344" s="481"/>
      <c r="E344" s="34"/>
      <c r="F344" s="34"/>
      <c r="G344" s="482" t="s">
        <v>298</v>
      </c>
      <c r="H344" s="482"/>
    </row>
    <row r="345" spans="1:8" ht="20.25" customHeight="1" thickBot="1">
      <c r="A345" s="483" t="s">
        <v>87</v>
      </c>
      <c r="B345" s="483"/>
      <c r="C345" s="483"/>
      <c r="D345" s="483"/>
      <c r="E345" s="34"/>
      <c r="F345" s="34"/>
      <c r="G345" s="484" t="s">
        <v>730</v>
      </c>
      <c r="H345" s="484"/>
    </row>
    <row r="346" spans="1:8" ht="13.5" customHeight="1">
      <c r="A346" s="476" t="s">
        <v>297</v>
      </c>
      <c r="B346" s="476"/>
      <c r="C346" s="88"/>
      <c r="D346" s="57"/>
      <c r="E346" s="57"/>
      <c r="F346" s="57"/>
      <c r="G346" s="58"/>
      <c r="H346" s="58"/>
    </row>
    <row r="348" ht="13.5" customHeight="1" thickBot="1"/>
    <row r="349" spans="1:20" ht="13.5" customHeight="1" thickBot="1">
      <c r="A349" s="478" t="s">
        <v>3</v>
      </c>
      <c r="B349" s="478" t="s">
        <v>4</v>
      </c>
      <c r="C349" s="478" t="s">
        <v>5</v>
      </c>
      <c r="D349" s="478" t="s">
        <v>89</v>
      </c>
      <c r="E349" s="478" t="s">
        <v>90</v>
      </c>
      <c r="F349" s="478" t="s">
        <v>8</v>
      </c>
      <c r="G349" s="541" t="s">
        <v>9</v>
      </c>
      <c r="H349" s="478" t="s">
        <v>10</v>
      </c>
      <c r="I349" s="478" t="s">
        <v>91</v>
      </c>
      <c r="J349" s="478" t="s">
        <v>92</v>
      </c>
      <c r="K349" s="478" t="s">
        <v>13</v>
      </c>
      <c r="L349" s="478" t="s">
        <v>14</v>
      </c>
      <c r="M349" s="477" t="s">
        <v>93</v>
      </c>
      <c r="N349" s="477" t="s">
        <v>16</v>
      </c>
      <c r="O349" s="477" t="s">
        <v>17</v>
      </c>
      <c r="P349" s="477" t="s">
        <v>18</v>
      </c>
      <c r="Q349" s="477" t="s">
        <v>19</v>
      </c>
      <c r="R349" s="477" t="s">
        <v>20</v>
      </c>
      <c r="S349" s="478" t="s">
        <v>94</v>
      </c>
      <c r="T349" s="478"/>
    </row>
    <row r="350" spans="1:20" ht="13.5" customHeight="1" thickBot="1">
      <c r="A350" s="478"/>
      <c r="B350" s="478"/>
      <c r="C350" s="478"/>
      <c r="D350" s="478"/>
      <c r="E350" s="478"/>
      <c r="F350" s="478"/>
      <c r="G350" s="541"/>
      <c r="H350" s="478"/>
      <c r="I350" s="478"/>
      <c r="J350" s="478"/>
      <c r="K350" s="478"/>
      <c r="L350" s="478"/>
      <c r="M350" s="477"/>
      <c r="N350" s="477"/>
      <c r="O350" s="477"/>
      <c r="P350" s="477"/>
      <c r="Q350" s="477"/>
      <c r="R350" s="477"/>
      <c r="S350" s="32" t="s">
        <v>22</v>
      </c>
      <c r="T350" s="32" t="s">
        <v>23</v>
      </c>
    </row>
    <row r="351" spans="1:20" ht="251.25" customHeight="1" thickBot="1">
      <c r="A351" s="192">
        <v>1</v>
      </c>
      <c r="B351" s="193">
        <v>1404004</v>
      </c>
      <c r="C351" s="198" t="s">
        <v>289</v>
      </c>
      <c r="D351" s="199" t="s">
        <v>290</v>
      </c>
      <c r="E351" s="200" t="s">
        <v>291</v>
      </c>
      <c r="F351" s="201" t="s">
        <v>292</v>
      </c>
      <c r="G351" s="200" t="s">
        <v>293</v>
      </c>
      <c r="H351" s="202" t="s">
        <v>294</v>
      </c>
      <c r="I351" s="194" t="s">
        <v>295</v>
      </c>
      <c r="J351" s="195" t="s">
        <v>296</v>
      </c>
      <c r="K351" s="196">
        <v>43180</v>
      </c>
      <c r="L351" s="196">
        <v>43544</v>
      </c>
      <c r="M351" s="197">
        <f>(L351-K351)/7</f>
        <v>52</v>
      </c>
      <c r="N351" s="187">
        <v>1</v>
      </c>
      <c r="O351" s="188">
        <v>1</v>
      </c>
      <c r="P351" s="187">
        <v>52</v>
      </c>
      <c r="Q351" s="187">
        <v>0</v>
      </c>
      <c r="R351" s="189">
        <v>0</v>
      </c>
      <c r="S351" s="190"/>
      <c r="T351" s="191"/>
    </row>
    <row r="352" spans="1:20" ht="13.5" customHeight="1" thickBot="1">
      <c r="A352" s="544"/>
      <c r="B352" s="544"/>
      <c r="C352" s="526" t="s">
        <v>27</v>
      </c>
      <c r="D352" s="526"/>
      <c r="E352" s="526"/>
      <c r="F352" s="34"/>
      <c r="G352" s="582" t="s">
        <v>58</v>
      </c>
      <c r="H352" s="582"/>
      <c r="I352" s="582"/>
      <c r="J352" s="582"/>
      <c r="K352" s="582"/>
      <c r="L352" s="582"/>
      <c r="M352" s="582"/>
      <c r="N352" s="582"/>
      <c r="O352" s="582"/>
      <c r="P352" s="582"/>
      <c r="Q352" s="582"/>
      <c r="R352" s="580" t="s">
        <v>59</v>
      </c>
      <c r="S352" s="580"/>
      <c r="T352" s="39">
        <v>232.285714285714</v>
      </c>
    </row>
    <row r="353" spans="1:20" ht="13.5" customHeight="1" thickBot="1">
      <c r="A353" s="544"/>
      <c r="B353" s="544"/>
      <c r="C353" s="526" t="s">
        <v>28</v>
      </c>
      <c r="D353" s="526"/>
      <c r="E353" s="526"/>
      <c r="F353" s="34"/>
      <c r="G353" s="527" t="s">
        <v>60</v>
      </c>
      <c r="H353" s="527"/>
      <c r="I353" s="527"/>
      <c r="J353" s="527"/>
      <c r="K353" s="527"/>
      <c r="L353" s="527"/>
      <c r="M353" s="527"/>
      <c r="N353" s="527"/>
      <c r="O353" s="527"/>
      <c r="P353" s="527"/>
      <c r="Q353" s="527"/>
      <c r="R353" s="468" t="s">
        <v>61</v>
      </c>
      <c r="S353" s="468"/>
      <c r="T353" s="41">
        <v>0</v>
      </c>
    </row>
    <row r="354" spans="1:20" ht="13.5" customHeight="1" thickBot="1">
      <c r="A354" s="544"/>
      <c r="B354" s="544"/>
      <c r="C354" s="526" t="s">
        <v>29</v>
      </c>
      <c r="D354" s="526"/>
      <c r="E354" s="526"/>
      <c r="F354" s="34"/>
      <c r="G354" s="527" t="s">
        <v>62</v>
      </c>
      <c r="H354" s="527"/>
      <c r="I354" s="527"/>
      <c r="J354" s="527"/>
      <c r="K354" s="527"/>
      <c r="L354" s="527"/>
      <c r="M354" s="527"/>
      <c r="N354" s="527"/>
      <c r="O354" s="527"/>
      <c r="P354" s="527"/>
      <c r="Q354" s="527"/>
      <c r="R354" s="468" t="s">
        <v>63</v>
      </c>
      <c r="S354" s="468"/>
      <c r="T354" s="41">
        <v>0.33487084870848705</v>
      </c>
    </row>
    <row r="357" spans="1:20" ht="35.25" customHeight="1">
      <c r="A357" s="516" t="s">
        <v>312</v>
      </c>
      <c r="B357" s="516"/>
      <c r="C357" s="516"/>
      <c r="D357" s="516"/>
      <c r="E357" s="516"/>
      <c r="F357" s="516"/>
      <c r="G357" s="516"/>
      <c r="H357" s="516"/>
      <c r="I357" s="516"/>
      <c r="J357" s="516"/>
      <c r="K357" s="516"/>
      <c r="L357" s="516"/>
      <c r="M357" s="516"/>
      <c r="N357" s="516"/>
      <c r="O357" s="516"/>
      <c r="P357" s="516"/>
      <c r="Q357" s="516"/>
      <c r="R357" s="516"/>
      <c r="S357" s="516"/>
      <c r="T357" s="516"/>
    </row>
    <row r="359" spans="1:8" ht="13.5" customHeight="1">
      <c r="A359" s="50" t="s">
        <v>0</v>
      </c>
      <c r="B359" s="479" t="s">
        <v>31</v>
      </c>
      <c r="C359" s="479"/>
      <c r="D359" s="479"/>
      <c r="E359" s="51"/>
      <c r="F359" s="51"/>
      <c r="G359" s="52"/>
      <c r="H359" s="52"/>
    </row>
    <row r="360" spans="1:6" ht="13.5" customHeight="1">
      <c r="A360" s="50" t="s">
        <v>32</v>
      </c>
      <c r="B360" s="50"/>
      <c r="C360" s="547" t="s">
        <v>477</v>
      </c>
      <c r="D360" s="547"/>
      <c r="E360" s="547"/>
      <c r="F360" s="547"/>
    </row>
    <row r="361" spans="1:8" ht="13.5" customHeight="1">
      <c r="A361" s="50" t="s">
        <v>1</v>
      </c>
      <c r="B361" s="50" t="s">
        <v>2</v>
      </c>
      <c r="C361" s="50"/>
      <c r="D361" s="53"/>
      <c r="E361" s="34"/>
      <c r="F361" s="34"/>
      <c r="G361" s="54"/>
      <c r="H361" s="54"/>
    </row>
    <row r="362" spans="1:8" ht="13.5" customHeight="1" thickBot="1">
      <c r="A362" s="481" t="s">
        <v>33</v>
      </c>
      <c r="B362" s="481"/>
      <c r="C362" s="481"/>
      <c r="D362" s="55">
        <v>2017</v>
      </c>
      <c r="E362" s="34"/>
      <c r="F362" s="34"/>
      <c r="G362" s="56"/>
      <c r="H362" s="56"/>
    </row>
    <row r="363" spans="1:8" ht="13.5" customHeight="1" thickBot="1">
      <c r="A363" s="481" t="s">
        <v>85</v>
      </c>
      <c r="B363" s="481"/>
      <c r="C363" s="481"/>
      <c r="D363" s="481"/>
      <c r="E363" s="34"/>
      <c r="F363" s="34"/>
      <c r="G363" s="482" t="s">
        <v>314</v>
      </c>
      <c r="H363" s="482"/>
    </row>
    <row r="364" spans="1:8" ht="13.5" customHeight="1" thickBot="1">
      <c r="A364" s="483" t="s">
        <v>87</v>
      </c>
      <c r="B364" s="483"/>
      <c r="C364" s="483"/>
      <c r="D364" s="483"/>
      <c r="E364" s="34"/>
      <c r="F364" s="34"/>
      <c r="G364" s="484" t="s">
        <v>730</v>
      </c>
      <c r="H364" s="484"/>
    </row>
    <row r="365" spans="1:8" ht="13.5" customHeight="1">
      <c r="A365" s="476" t="s">
        <v>313</v>
      </c>
      <c r="B365" s="476"/>
      <c r="C365" s="88"/>
      <c r="D365" s="57"/>
      <c r="E365" s="57"/>
      <c r="F365" s="57"/>
      <c r="G365" s="58"/>
      <c r="H365" s="58"/>
    </row>
    <row r="367" ht="13.5" customHeight="1" thickBot="1"/>
    <row r="368" spans="1:20" ht="13.5" customHeight="1" thickBot="1">
      <c r="A368" s="478" t="s">
        <v>3</v>
      </c>
      <c r="B368" s="478" t="s">
        <v>4</v>
      </c>
      <c r="C368" s="478" t="s">
        <v>5</v>
      </c>
      <c r="D368" s="478" t="s">
        <v>89</v>
      </c>
      <c r="E368" s="478" t="s">
        <v>90</v>
      </c>
      <c r="F368" s="478" t="s">
        <v>8</v>
      </c>
      <c r="G368" s="541" t="s">
        <v>9</v>
      </c>
      <c r="H368" s="478" t="s">
        <v>10</v>
      </c>
      <c r="I368" s="478" t="s">
        <v>91</v>
      </c>
      <c r="J368" s="478" t="s">
        <v>92</v>
      </c>
      <c r="K368" s="478" t="s">
        <v>13</v>
      </c>
      <c r="L368" s="478" t="s">
        <v>14</v>
      </c>
      <c r="M368" s="477" t="s">
        <v>93</v>
      </c>
      <c r="N368" s="477" t="s">
        <v>16</v>
      </c>
      <c r="O368" s="477" t="s">
        <v>17</v>
      </c>
      <c r="P368" s="477" t="s">
        <v>18</v>
      </c>
      <c r="Q368" s="477" t="s">
        <v>19</v>
      </c>
      <c r="R368" s="477" t="s">
        <v>20</v>
      </c>
      <c r="S368" s="478" t="s">
        <v>94</v>
      </c>
      <c r="T368" s="478"/>
    </row>
    <row r="369" spans="1:20" ht="13.5" customHeight="1" thickBot="1">
      <c r="A369" s="540"/>
      <c r="B369" s="540"/>
      <c r="C369" s="540"/>
      <c r="D369" s="540"/>
      <c r="E369" s="540"/>
      <c r="F369" s="540"/>
      <c r="G369" s="542"/>
      <c r="H369" s="540"/>
      <c r="I369" s="540"/>
      <c r="J369" s="540"/>
      <c r="K369" s="540"/>
      <c r="L369" s="540"/>
      <c r="M369" s="533"/>
      <c r="N369" s="533"/>
      <c r="O369" s="533"/>
      <c r="P369" s="533"/>
      <c r="Q369" s="533"/>
      <c r="R369" s="533"/>
      <c r="S369" s="184" t="s">
        <v>22</v>
      </c>
      <c r="T369" s="32" t="s">
        <v>23</v>
      </c>
    </row>
    <row r="370" spans="1:20" ht="138" customHeight="1" thickBot="1">
      <c r="A370" s="616">
        <v>1</v>
      </c>
      <c r="B370" s="471">
        <v>1601002</v>
      </c>
      <c r="C370" s="633" t="s">
        <v>299</v>
      </c>
      <c r="D370" s="633" t="s">
        <v>300</v>
      </c>
      <c r="E370" s="633" t="s">
        <v>301</v>
      </c>
      <c r="F370" s="210" t="s">
        <v>302</v>
      </c>
      <c r="G370" s="636" t="s">
        <v>305</v>
      </c>
      <c r="H370" s="212" t="s">
        <v>306</v>
      </c>
      <c r="I370" s="213" t="s">
        <v>307</v>
      </c>
      <c r="J370" s="213">
        <v>3</v>
      </c>
      <c r="K370" s="214">
        <v>43206</v>
      </c>
      <c r="L370" s="214">
        <v>43553</v>
      </c>
      <c r="M370" s="218">
        <f>(L370-K370)/7</f>
        <v>49.57142857142857</v>
      </c>
      <c r="N370" s="205">
        <v>3</v>
      </c>
      <c r="O370" s="206">
        <v>1</v>
      </c>
      <c r="P370" s="205" t="s">
        <v>639</v>
      </c>
      <c r="Q370" s="205">
        <v>0</v>
      </c>
      <c r="R370" s="207">
        <v>0</v>
      </c>
      <c r="S370" s="208"/>
      <c r="T370" s="203"/>
    </row>
    <row r="371" spans="1:20" ht="138" customHeight="1" thickBot="1">
      <c r="A371" s="617"/>
      <c r="B371" s="501"/>
      <c r="C371" s="634"/>
      <c r="D371" s="634"/>
      <c r="E371" s="634"/>
      <c r="F371" s="211" t="s">
        <v>303</v>
      </c>
      <c r="G371" s="637"/>
      <c r="H371" s="212" t="s">
        <v>308</v>
      </c>
      <c r="I371" s="213" t="s">
        <v>309</v>
      </c>
      <c r="J371" s="215">
        <v>3</v>
      </c>
      <c r="K371" s="214">
        <v>43206</v>
      </c>
      <c r="L371" s="216">
        <v>43553</v>
      </c>
      <c r="M371" s="219">
        <f>(L371-K371)/7</f>
        <v>49.57142857142857</v>
      </c>
      <c r="N371" s="205">
        <v>3</v>
      </c>
      <c r="O371" s="206">
        <v>1</v>
      </c>
      <c r="P371" s="205" t="s">
        <v>639</v>
      </c>
      <c r="Q371" s="205">
        <v>0</v>
      </c>
      <c r="R371" s="207">
        <v>0</v>
      </c>
      <c r="S371" s="208"/>
      <c r="T371" s="203"/>
    </row>
    <row r="372" spans="1:20" ht="171.75" customHeight="1" thickBot="1">
      <c r="A372" s="618"/>
      <c r="B372" s="472"/>
      <c r="C372" s="635"/>
      <c r="D372" s="635"/>
      <c r="E372" s="635"/>
      <c r="F372" s="211" t="s">
        <v>304</v>
      </c>
      <c r="G372" s="638"/>
      <c r="H372" s="217" t="s">
        <v>310</v>
      </c>
      <c r="I372" s="215" t="s">
        <v>311</v>
      </c>
      <c r="J372" s="215">
        <v>3</v>
      </c>
      <c r="K372" s="214">
        <v>43206</v>
      </c>
      <c r="L372" s="216">
        <v>43553</v>
      </c>
      <c r="M372" s="219">
        <f>(L372-K372)/7</f>
        <v>49.57142857142857</v>
      </c>
      <c r="N372" s="205">
        <v>1</v>
      </c>
      <c r="O372" s="206">
        <v>0.5</v>
      </c>
      <c r="P372" s="205">
        <v>25</v>
      </c>
      <c r="Q372" s="205">
        <v>25</v>
      </c>
      <c r="R372" s="207" t="s">
        <v>639</v>
      </c>
      <c r="S372" s="209"/>
      <c r="T372" s="204"/>
    </row>
    <row r="373" spans="1:20" ht="13.5" customHeight="1" thickBot="1">
      <c r="A373" s="545"/>
      <c r="B373" s="545"/>
      <c r="C373" s="534" t="s">
        <v>27</v>
      </c>
      <c r="D373" s="534"/>
      <c r="E373" s="534"/>
      <c r="F373" s="34"/>
      <c r="G373" s="546" t="s">
        <v>58</v>
      </c>
      <c r="H373" s="546"/>
      <c r="I373" s="546"/>
      <c r="J373" s="546"/>
      <c r="K373" s="546"/>
      <c r="L373" s="546"/>
      <c r="M373" s="546"/>
      <c r="N373" s="546"/>
      <c r="O373" s="546"/>
      <c r="P373" s="546"/>
      <c r="Q373" s="546"/>
      <c r="R373" s="519" t="s">
        <v>59</v>
      </c>
      <c r="S373" s="519"/>
      <c r="T373" s="39">
        <v>232.285714285714</v>
      </c>
    </row>
    <row r="374" spans="1:20" ht="13.5" customHeight="1" thickBot="1">
      <c r="A374" s="544"/>
      <c r="B374" s="544"/>
      <c r="C374" s="526" t="s">
        <v>28</v>
      </c>
      <c r="D374" s="526"/>
      <c r="E374" s="526"/>
      <c r="F374" s="34"/>
      <c r="G374" s="527" t="s">
        <v>60</v>
      </c>
      <c r="H374" s="527"/>
      <c r="I374" s="527"/>
      <c r="J374" s="527"/>
      <c r="K374" s="527"/>
      <c r="L374" s="527"/>
      <c r="M374" s="527"/>
      <c r="N374" s="527"/>
      <c r="O374" s="527"/>
      <c r="P374" s="527"/>
      <c r="Q374" s="527"/>
      <c r="R374" s="468" t="s">
        <v>61</v>
      </c>
      <c r="S374" s="468"/>
      <c r="T374" s="41">
        <v>0</v>
      </c>
    </row>
    <row r="375" spans="1:20" ht="13.5" customHeight="1" thickBot="1">
      <c r="A375" s="544"/>
      <c r="B375" s="544"/>
      <c r="C375" s="526" t="s">
        <v>29</v>
      </c>
      <c r="D375" s="526"/>
      <c r="E375" s="526"/>
      <c r="F375" s="34"/>
      <c r="G375" s="527" t="s">
        <v>62</v>
      </c>
      <c r="H375" s="527"/>
      <c r="I375" s="527"/>
      <c r="J375" s="527"/>
      <c r="K375" s="527"/>
      <c r="L375" s="527"/>
      <c r="M375" s="527"/>
      <c r="N375" s="527"/>
      <c r="O375" s="527"/>
      <c r="P375" s="527"/>
      <c r="Q375" s="527"/>
      <c r="R375" s="468" t="s">
        <v>63</v>
      </c>
      <c r="S375" s="468"/>
      <c r="T375" s="41">
        <v>0.33487084870848705</v>
      </c>
    </row>
    <row r="378" spans="1:20" ht="33" customHeight="1">
      <c r="A378" s="516" t="s">
        <v>315</v>
      </c>
      <c r="B378" s="516"/>
      <c r="C378" s="516"/>
      <c r="D378" s="516"/>
      <c r="E378" s="516"/>
      <c r="F378" s="516"/>
      <c r="G378" s="516"/>
      <c r="H378" s="516"/>
      <c r="I378" s="516"/>
      <c r="J378" s="516"/>
      <c r="K378" s="516"/>
      <c r="L378" s="516"/>
      <c r="M378" s="516"/>
      <c r="N378" s="516"/>
      <c r="O378" s="516"/>
      <c r="P378" s="516"/>
      <c r="Q378" s="516"/>
      <c r="R378" s="516"/>
      <c r="S378" s="516"/>
      <c r="T378" s="516"/>
    </row>
    <row r="380" spans="1:8" ht="13.5" customHeight="1">
      <c r="A380" s="50" t="s">
        <v>0</v>
      </c>
      <c r="B380" s="479" t="s">
        <v>31</v>
      </c>
      <c r="C380" s="479"/>
      <c r="D380" s="479"/>
      <c r="E380" s="51"/>
      <c r="F380" s="51"/>
      <c r="G380" s="52"/>
      <c r="H380" s="52"/>
    </row>
    <row r="381" spans="1:6" ht="13.5" customHeight="1">
      <c r="A381" s="50" t="s">
        <v>32</v>
      </c>
      <c r="B381" s="50"/>
      <c r="C381" s="547" t="s">
        <v>477</v>
      </c>
      <c r="D381" s="547"/>
      <c r="E381" s="547"/>
      <c r="F381" s="547"/>
    </row>
    <row r="382" spans="1:8" ht="13.5" customHeight="1">
      <c r="A382" s="50" t="s">
        <v>1</v>
      </c>
      <c r="B382" s="50" t="s">
        <v>2</v>
      </c>
      <c r="C382" s="50"/>
      <c r="D382" s="53"/>
      <c r="E382" s="34"/>
      <c r="F382" s="34"/>
      <c r="G382" s="54"/>
      <c r="H382" s="54"/>
    </row>
    <row r="383" spans="1:8" ht="13.5" customHeight="1" thickBot="1">
      <c r="A383" s="481" t="s">
        <v>33</v>
      </c>
      <c r="B383" s="481"/>
      <c r="C383" s="481"/>
      <c r="D383" s="55">
        <v>2017</v>
      </c>
      <c r="E383" s="34"/>
      <c r="F383" s="34"/>
      <c r="G383" s="56"/>
      <c r="H383" s="56"/>
    </row>
    <row r="384" spans="1:8" ht="13.5" customHeight="1" thickBot="1">
      <c r="A384" s="481" t="s">
        <v>85</v>
      </c>
      <c r="B384" s="481"/>
      <c r="C384" s="481"/>
      <c r="D384" s="481"/>
      <c r="E384" s="34"/>
      <c r="F384" s="34"/>
      <c r="G384" s="482" t="s">
        <v>433</v>
      </c>
      <c r="H384" s="482"/>
    </row>
    <row r="385" spans="1:8" ht="13.5" customHeight="1" thickBot="1">
      <c r="A385" s="483" t="s">
        <v>87</v>
      </c>
      <c r="B385" s="483"/>
      <c r="C385" s="483"/>
      <c r="D385" s="483"/>
      <c r="E385" s="34"/>
      <c r="F385" s="34"/>
      <c r="G385" s="484" t="s">
        <v>730</v>
      </c>
      <c r="H385" s="484"/>
    </row>
    <row r="386" spans="1:8" ht="13.5" customHeight="1">
      <c r="A386" s="476" t="s">
        <v>330</v>
      </c>
      <c r="B386" s="476"/>
      <c r="C386" s="88"/>
      <c r="D386" s="57"/>
      <c r="E386" s="57"/>
      <c r="F386" s="57"/>
      <c r="G386" s="58"/>
      <c r="H386" s="58"/>
    </row>
    <row r="388" ht="13.5" customHeight="1" thickBot="1"/>
    <row r="389" spans="1:20" ht="57" customHeight="1" thickBot="1">
      <c r="A389" s="478" t="s">
        <v>3</v>
      </c>
      <c r="B389" s="478" t="s">
        <v>4</v>
      </c>
      <c r="C389" s="478" t="s">
        <v>5</v>
      </c>
      <c r="D389" s="478" t="s">
        <v>89</v>
      </c>
      <c r="E389" s="478" t="s">
        <v>90</v>
      </c>
      <c r="F389" s="478" t="s">
        <v>8</v>
      </c>
      <c r="G389" s="541" t="s">
        <v>9</v>
      </c>
      <c r="H389" s="478" t="s">
        <v>10</v>
      </c>
      <c r="I389" s="478" t="s">
        <v>91</v>
      </c>
      <c r="J389" s="478" t="s">
        <v>92</v>
      </c>
      <c r="K389" s="478" t="s">
        <v>13</v>
      </c>
      <c r="L389" s="478" t="s">
        <v>14</v>
      </c>
      <c r="M389" s="477" t="s">
        <v>93</v>
      </c>
      <c r="N389" s="477" t="s">
        <v>16</v>
      </c>
      <c r="O389" s="477" t="s">
        <v>17</v>
      </c>
      <c r="P389" s="477" t="s">
        <v>18</v>
      </c>
      <c r="Q389" s="477" t="s">
        <v>19</v>
      </c>
      <c r="R389" s="477" t="s">
        <v>20</v>
      </c>
      <c r="S389" s="478" t="s">
        <v>94</v>
      </c>
      <c r="T389" s="478"/>
    </row>
    <row r="390" spans="1:20" ht="48.75" customHeight="1">
      <c r="A390" s="540"/>
      <c r="B390" s="540"/>
      <c r="C390" s="540"/>
      <c r="D390" s="540"/>
      <c r="E390" s="540"/>
      <c r="F390" s="540"/>
      <c r="G390" s="542"/>
      <c r="H390" s="540"/>
      <c r="I390" s="540"/>
      <c r="J390" s="540"/>
      <c r="K390" s="540"/>
      <c r="L390" s="540"/>
      <c r="M390" s="533"/>
      <c r="N390" s="533"/>
      <c r="O390" s="533"/>
      <c r="P390" s="533"/>
      <c r="Q390" s="533"/>
      <c r="R390" s="533"/>
      <c r="S390" s="184" t="s">
        <v>22</v>
      </c>
      <c r="T390" s="184" t="s">
        <v>23</v>
      </c>
    </row>
    <row r="391" spans="1:20" ht="150.75" customHeight="1">
      <c r="A391" s="192">
        <v>1</v>
      </c>
      <c r="B391" s="193">
        <v>1405004</v>
      </c>
      <c r="C391" s="223" t="s">
        <v>316</v>
      </c>
      <c r="D391" s="224" t="s">
        <v>317</v>
      </c>
      <c r="E391" s="223" t="s">
        <v>318</v>
      </c>
      <c r="F391" s="224" t="s">
        <v>319</v>
      </c>
      <c r="G391" s="225" t="s">
        <v>320</v>
      </c>
      <c r="H391" s="223" t="s">
        <v>321</v>
      </c>
      <c r="I391" s="213" t="s">
        <v>322</v>
      </c>
      <c r="J391" s="226">
        <v>2</v>
      </c>
      <c r="K391" s="214">
        <v>43222</v>
      </c>
      <c r="L391" s="214">
        <v>43585</v>
      </c>
      <c r="M391" s="227">
        <f>(L391-K391)/7</f>
        <v>51.857142857142854</v>
      </c>
      <c r="N391" s="205">
        <v>1</v>
      </c>
      <c r="O391" s="206">
        <v>0.8</v>
      </c>
      <c r="P391" s="205">
        <v>42</v>
      </c>
      <c r="Q391" s="205">
        <v>0</v>
      </c>
      <c r="R391" s="207">
        <v>0</v>
      </c>
      <c r="S391" s="221"/>
      <c r="T391" s="222"/>
    </row>
    <row r="392" spans="1:20" ht="201" customHeight="1">
      <c r="A392" s="192">
        <v>2</v>
      </c>
      <c r="B392" s="193">
        <v>1405002</v>
      </c>
      <c r="C392" s="223" t="s">
        <v>323</v>
      </c>
      <c r="D392" s="224" t="s">
        <v>324</v>
      </c>
      <c r="E392" s="223" t="s">
        <v>325</v>
      </c>
      <c r="F392" s="224" t="s">
        <v>326</v>
      </c>
      <c r="G392" s="223" t="s">
        <v>327</v>
      </c>
      <c r="H392" s="223" t="s">
        <v>328</v>
      </c>
      <c r="I392" s="213" t="s">
        <v>329</v>
      </c>
      <c r="J392" s="226">
        <v>2</v>
      </c>
      <c r="K392" s="214">
        <v>43222</v>
      </c>
      <c r="L392" s="214">
        <v>43585</v>
      </c>
      <c r="M392" s="227">
        <f>(L392-K392)/7</f>
        <v>51.857142857142854</v>
      </c>
      <c r="N392" s="205">
        <v>2</v>
      </c>
      <c r="O392" s="206">
        <v>1</v>
      </c>
      <c r="P392" s="205" t="s">
        <v>478</v>
      </c>
      <c r="Q392" s="205">
        <v>0</v>
      </c>
      <c r="R392" s="207">
        <v>0</v>
      </c>
      <c r="S392" s="221"/>
      <c r="T392" s="222"/>
    </row>
    <row r="393" spans="1:20" ht="13.5" customHeight="1" thickBot="1">
      <c r="A393" s="545"/>
      <c r="B393" s="545"/>
      <c r="C393" s="534" t="s">
        <v>27</v>
      </c>
      <c r="D393" s="534"/>
      <c r="E393" s="534"/>
      <c r="F393" s="34"/>
      <c r="G393" s="546" t="s">
        <v>58</v>
      </c>
      <c r="H393" s="546"/>
      <c r="I393" s="546"/>
      <c r="J393" s="546"/>
      <c r="K393" s="546"/>
      <c r="L393" s="546"/>
      <c r="M393" s="546"/>
      <c r="N393" s="546"/>
      <c r="O393" s="546"/>
      <c r="P393" s="546"/>
      <c r="Q393" s="546"/>
      <c r="R393" s="519" t="s">
        <v>59</v>
      </c>
      <c r="S393" s="519"/>
      <c r="T393" s="220">
        <v>232.285714285714</v>
      </c>
    </row>
    <row r="394" spans="1:20" ht="13.5" customHeight="1" thickBot="1">
      <c r="A394" s="544"/>
      <c r="B394" s="544"/>
      <c r="C394" s="526" t="s">
        <v>28</v>
      </c>
      <c r="D394" s="526"/>
      <c r="E394" s="526"/>
      <c r="F394" s="34"/>
      <c r="G394" s="527" t="s">
        <v>60</v>
      </c>
      <c r="H394" s="527"/>
      <c r="I394" s="527"/>
      <c r="J394" s="527"/>
      <c r="K394" s="527"/>
      <c r="L394" s="527"/>
      <c r="M394" s="527"/>
      <c r="N394" s="527"/>
      <c r="O394" s="527"/>
      <c r="P394" s="527"/>
      <c r="Q394" s="527"/>
      <c r="R394" s="468" t="s">
        <v>61</v>
      </c>
      <c r="S394" s="468"/>
      <c r="T394" s="41">
        <v>0</v>
      </c>
    </row>
    <row r="395" spans="1:20" ht="13.5" customHeight="1" thickBot="1">
      <c r="A395" s="544"/>
      <c r="B395" s="544"/>
      <c r="C395" s="526" t="s">
        <v>29</v>
      </c>
      <c r="D395" s="526"/>
      <c r="E395" s="526"/>
      <c r="F395" s="34"/>
      <c r="G395" s="527" t="s">
        <v>62</v>
      </c>
      <c r="H395" s="527"/>
      <c r="I395" s="527"/>
      <c r="J395" s="527"/>
      <c r="K395" s="527"/>
      <c r="L395" s="527"/>
      <c r="M395" s="527"/>
      <c r="N395" s="527"/>
      <c r="O395" s="527"/>
      <c r="P395" s="527"/>
      <c r="Q395" s="527"/>
      <c r="R395" s="468" t="s">
        <v>63</v>
      </c>
      <c r="S395" s="468"/>
      <c r="T395" s="41">
        <v>0.33487084870848705</v>
      </c>
    </row>
    <row r="397" ht="14.25" customHeight="1"/>
    <row r="398" spans="1:20" ht="34.5" customHeight="1">
      <c r="A398" s="516" t="s">
        <v>331</v>
      </c>
      <c r="B398" s="516"/>
      <c r="C398" s="516"/>
      <c r="D398" s="516"/>
      <c r="E398" s="516"/>
      <c r="F398" s="516"/>
      <c r="G398" s="516"/>
      <c r="H398" s="516"/>
      <c r="I398" s="516"/>
      <c r="J398" s="516"/>
      <c r="K398" s="516"/>
      <c r="L398" s="516"/>
      <c r="M398" s="516"/>
      <c r="N398" s="516"/>
      <c r="O398" s="516"/>
      <c r="P398" s="516"/>
      <c r="Q398" s="516"/>
      <c r="R398" s="516"/>
      <c r="S398" s="516"/>
      <c r="T398" s="516"/>
    </row>
    <row r="401" spans="1:8" ht="13.5" customHeight="1">
      <c r="A401" s="50" t="s">
        <v>0</v>
      </c>
      <c r="B401" s="479" t="s">
        <v>31</v>
      </c>
      <c r="C401" s="479"/>
      <c r="D401" s="479"/>
      <c r="E401" s="51"/>
      <c r="F401" s="51"/>
      <c r="G401" s="52"/>
      <c r="H401" s="52"/>
    </row>
    <row r="402" spans="1:6" ht="13.5" customHeight="1">
      <c r="A402" s="50" t="s">
        <v>32</v>
      </c>
      <c r="B402" s="50"/>
      <c r="C402" s="547" t="s">
        <v>477</v>
      </c>
      <c r="D402" s="547"/>
      <c r="E402" s="547"/>
      <c r="F402" s="547"/>
    </row>
    <row r="403" spans="1:8" ht="13.5" customHeight="1">
      <c r="A403" s="50" t="s">
        <v>1</v>
      </c>
      <c r="B403" s="50" t="s">
        <v>2</v>
      </c>
      <c r="C403" s="50"/>
      <c r="D403" s="53"/>
      <c r="E403" s="34"/>
      <c r="F403" s="34"/>
      <c r="G403" s="54"/>
      <c r="H403" s="54"/>
    </row>
    <row r="404" spans="1:8" ht="13.5" customHeight="1" thickBot="1">
      <c r="A404" s="481" t="s">
        <v>33</v>
      </c>
      <c r="B404" s="481"/>
      <c r="C404" s="481"/>
      <c r="D404" s="55">
        <v>2017</v>
      </c>
      <c r="E404" s="34"/>
      <c r="F404" s="34"/>
      <c r="G404" s="56"/>
      <c r="H404" s="56"/>
    </row>
    <row r="405" spans="1:8" ht="13.5" customHeight="1" thickBot="1">
      <c r="A405" s="481" t="s">
        <v>85</v>
      </c>
      <c r="B405" s="481"/>
      <c r="C405" s="481"/>
      <c r="D405" s="481"/>
      <c r="E405" s="34"/>
      <c r="F405" s="34"/>
      <c r="G405" s="482" t="s">
        <v>339</v>
      </c>
      <c r="H405" s="482"/>
    </row>
    <row r="406" spans="1:8" ht="13.5" customHeight="1" thickBot="1">
      <c r="A406" s="483" t="s">
        <v>87</v>
      </c>
      <c r="B406" s="483"/>
      <c r="C406" s="483"/>
      <c r="D406" s="483"/>
      <c r="E406" s="34"/>
      <c r="F406" s="34"/>
      <c r="G406" s="484" t="s">
        <v>730</v>
      </c>
      <c r="H406" s="484"/>
    </row>
    <row r="407" spans="1:8" ht="13.5" customHeight="1">
      <c r="A407" s="476" t="s">
        <v>340</v>
      </c>
      <c r="B407" s="476"/>
      <c r="C407" s="88"/>
      <c r="D407" s="57"/>
      <c r="E407" s="57"/>
      <c r="F407" s="57"/>
      <c r="G407" s="58"/>
      <c r="H407" s="58"/>
    </row>
    <row r="409" ht="13.5" customHeight="1" thickBot="1"/>
    <row r="410" spans="1:20" ht="56.25" customHeight="1" thickBot="1">
      <c r="A410" s="478" t="s">
        <v>3</v>
      </c>
      <c r="B410" s="478" t="s">
        <v>4</v>
      </c>
      <c r="C410" s="478" t="s">
        <v>5</v>
      </c>
      <c r="D410" s="478" t="s">
        <v>89</v>
      </c>
      <c r="E410" s="478" t="s">
        <v>90</v>
      </c>
      <c r="F410" s="478" t="s">
        <v>8</v>
      </c>
      <c r="G410" s="541" t="s">
        <v>9</v>
      </c>
      <c r="H410" s="478" t="s">
        <v>10</v>
      </c>
      <c r="I410" s="478" t="s">
        <v>91</v>
      </c>
      <c r="J410" s="478" t="s">
        <v>92</v>
      </c>
      <c r="K410" s="478" t="s">
        <v>13</v>
      </c>
      <c r="L410" s="478" t="s">
        <v>14</v>
      </c>
      <c r="M410" s="477" t="s">
        <v>93</v>
      </c>
      <c r="N410" s="477" t="s">
        <v>16</v>
      </c>
      <c r="O410" s="477" t="s">
        <v>17</v>
      </c>
      <c r="P410" s="477" t="s">
        <v>18</v>
      </c>
      <c r="Q410" s="477" t="s">
        <v>19</v>
      </c>
      <c r="R410" s="477" t="s">
        <v>20</v>
      </c>
      <c r="S410" s="478" t="s">
        <v>94</v>
      </c>
      <c r="T410" s="478"/>
    </row>
    <row r="411" spans="1:20" ht="30" customHeight="1">
      <c r="A411" s="540"/>
      <c r="B411" s="540"/>
      <c r="C411" s="540"/>
      <c r="D411" s="540"/>
      <c r="E411" s="540"/>
      <c r="F411" s="540"/>
      <c r="G411" s="542"/>
      <c r="H411" s="540"/>
      <c r="I411" s="540"/>
      <c r="J411" s="540"/>
      <c r="K411" s="540"/>
      <c r="L411" s="540"/>
      <c r="M411" s="533"/>
      <c r="N411" s="533"/>
      <c r="O411" s="533"/>
      <c r="P411" s="533"/>
      <c r="Q411" s="533"/>
      <c r="R411" s="533"/>
      <c r="S411" s="184" t="s">
        <v>22</v>
      </c>
      <c r="T411" s="184" t="s">
        <v>23</v>
      </c>
    </row>
    <row r="412" spans="1:20" ht="322.5" customHeight="1">
      <c r="A412" s="228">
        <v>1</v>
      </c>
      <c r="B412" s="229">
        <v>1802100</v>
      </c>
      <c r="C412" s="230" t="s">
        <v>332</v>
      </c>
      <c r="D412" s="230" t="s">
        <v>333</v>
      </c>
      <c r="E412" s="230" t="s">
        <v>334</v>
      </c>
      <c r="F412" s="230" t="s">
        <v>335</v>
      </c>
      <c r="G412" s="230" t="s">
        <v>336</v>
      </c>
      <c r="H412" s="230" t="s">
        <v>337</v>
      </c>
      <c r="I412" s="230" t="s">
        <v>338</v>
      </c>
      <c r="J412" s="231">
        <v>4</v>
      </c>
      <c r="K412" s="232">
        <v>43252</v>
      </c>
      <c r="L412" s="233">
        <v>43615</v>
      </c>
      <c r="M412" s="231">
        <f>(L412-K412)/7</f>
        <v>51.857142857142854</v>
      </c>
      <c r="N412" s="205">
        <v>3</v>
      </c>
      <c r="O412" s="206">
        <v>0.75</v>
      </c>
      <c r="P412" s="205">
        <v>39</v>
      </c>
      <c r="Q412" s="205">
        <v>0</v>
      </c>
      <c r="R412" s="207">
        <v>0</v>
      </c>
      <c r="S412" s="221"/>
      <c r="T412" s="222"/>
    </row>
    <row r="413" spans="1:20" ht="22.5" customHeight="1" thickBot="1">
      <c r="A413" s="545"/>
      <c r="B413" s="545"/>
      <c r="C413" s="534" t="s">
        <v>27</v>
      </c>
      <c r="D413" s="534"/>
      <c r="E413" s="534"/>
      <c r="F413" s="34"/>
      <c r="G413" s="546" t="s">
        <v>58</v>
      </c>
      <c r="H413" s="546"/>
      <c r="I413" s="546"/>
      <c r="J413" s="546"/>
      <c r="K413" s="546"/>
      <c r="L413" s="546"/>
      <c r="M413" s="546"/>
      <c r="N413" s="546"/>
      <c r="O413" s="546"/>
      <c r="P413" s="546"/>
      <c r="Q413" s="546"/>
      <c r="R413" s="519" t="s">
        <v>59</v>
      </c>
      <c r="S413" s="519"/>
      <c r="T413" s="220">
        <v>232.285714285714</v>
      </c>
    </row>
    <row r="414" spans="1:20" ht="13.5" customHeight="1" thickBot="1">
      <c r="A414" s="544"/>
      <c r="B414" s="544"/>
      <c r="C414" s="526" t="s">
        <v>28</v>
      </c>
      <c r="D414" s="526"/>
      <c r="E414" s="526"/>
      <c r="F414" s="34"/>
      <c r="G414" s="527" t="s">
        <v>60</v>
      </c>
      <c r="H414" s="527"/>
      <c r="I414" s="527"/>
      <c r="J414" s="527"/>
      <c r="K414" s="527"/>
      <c r="L414" s="527"/>
      <c r="M414" s="527"/>
      <c r="N414" s="527"/>
      <c r="O414" s="527"/>
      <c r="P414" s="527"/>
      <c r="Q414" s="527"/>
      <c r="R414" s="468" t="s">
        <v>61</v>
      </c>
      <c r="S414" s="468"/>
      <c r="T414" s="41">
        <v>0</v>
      </c>
    </row>
    <row r="415" spans="1:20" ht="13.5" customHeight="1" thickBot="1">
      <c r="A415" s="544"/>
      <c r="B415" s="544"/>
      <c r="C415" s="526" t="s">
        <v>29</v>
      </c>
      <c r="D415" s="526"/>
      <c r="E415" s="526"/>
      <c r="F415" s="34"/>
      <c r="G415" s="527" t="s">
        <v>62</v>
      </c>
      <c r="H415" s="527"/>
      <c r="I415" s="527"/>
      <c r="J415" s="527"/>
      <c r="K415" s="527"/>
      <c r="L415" s="527"/>
      <c r="M415" s="527"/>
      <c r="N415" s="527"/>
      <c r="O415" s="527"/>
      <c r="P415" s="527"/>
      <c r="Q415" s="527"/>
      <c r="R415" s="468" t="s">
        <v>63</v>
      </c>
      <c r="S415" s="468"/>
      <c r="T415" s="41">
        <v>0.33487084870848705</v>
      </c>
    </row>
    <row r="418" spans="1:20" ht="26.25" customHeight="1">
      <c r="A418" s="516" t="s">
        <v>341</v>
      </c>
      <c r="B418" s="516"/>
      <c r="C418" s="516"/>
      <c r="D418" s="516"/>
      <c r="E418" s="516"/>
      <c r="F418" s="516"/>
      <c r="G418" s="516"/>
      <c r="H418" s="516"/>
      <c r="I418" s="516"/>
      <c r="J418" s="516"/>
      <c r="K418" s="516"/>
      <c r="L418" s="516"/>
      <c r="M418" s="516"/>
      <c r="N418" s="516"/>
      <c r="O418" s="516"/>
      <c r="P418" s="516"/>
      <c r="Q418" s="516"/>
      <c r="R418" s="516"/>
      <c r="S418" s="516"/>
      <c r="T418" s="516"/>
    </row>
    <row r="421" spans="1:8" ht="13.5" customHeight="1">
      <c r="A421" s="50" t="s">
        <v>0</v>
      </c>
      <c r="B421" s="479" t="s">
        <v>31</v>
      </c>
      <c r="C421" s="479"/>
      <c r="D421" s="479"/>
      <c r="E421" s="51"/>
      <c r="F421" s="51"/>
      <c r="G421" s="52"/>
      <c r="H421" s="52"/>
    </row>
    <row r="422" spans="1:6" ht="13.5" customHeight="1">
      <c r="A422" s="50" t="s">
        <v>32</v>
      </c>
      <c r="B422" s="50"/>
      <c r="C422" s="547" t="s">
        <v>477</v>
      </c>
      <c r="D422" s="547"/>
      <c r="E422" s="547"/>
      <c r="F422" s="547"/>
    </row>
    <row r="423" spans="1:8" ht="13.5" customHeight="1">
      <c r="A423" s="50" t="s">
        <v>1</v>
      </c>
      <c r="B423" s="50" t="s">
        <v>2</v>
      </c>
      <c r="C423" s="50"/>
      <c r="D423" s="53"/>
      <c r="E423" s="34"/>
      <c r="F423" s="34"/>
      <c r="G423" s="54"/>
      <c r="H423" s="54"/>
    </row>
    <row r="424" spans="1:8" ht="13.5" customHeight="1" thickBot="1">
      <c r="A424" s="481" t="s">
        <v>33</v>
      </c>
      <c r="B424" s="481"/>
      <c r="C424" s="481"/>
      <c r="D424" s="55">
        <v>2017</v>
      </c>
      <c r="E424" s="34"/>
      <c r="F424" s="34"/>
      <c r="G424" s="56"/>
      <c r="H424" s="56"/>
    </row>
    <row r="425" spans="1:8" ht="13.5" customHeight="1" thickBot="1">
      <c r="A425" s="481" t="s">
        <v>85</v>
      </c>
      <c r="B425" s="481"/>
      <c r="C425" s="481"/>
      <c r="D425" s="481"/>
      <c r="E425" s="34"/>
      <c r="F425" s="34"/>
      <c r="G425" s="482" t="s">
        <v>342</v>
      </c>
      <c r="H425" s="482"/>
    </row>
    <row r="426" spans="1:8" ht="13.5" customHeight="1" thickBot="1">
      <c r="A426" s="483" t="s">
        <v>87</v>
      </c>
      <c r="B426" s="483"/>
      <c r="C426" s="483"/>
      <c r="D426" s="483"/>
      <c r="E426" s="34"/>
      <c r="F426" s="34"/>
      <c r="G426" s="484" t="s">
        <v>730</v>
      </c>
      <c r="H426" s="484"/>
    </row>
    <row r="427" spans="1:8" ht="13.5" customHeight="1">
      <c r="A427" s="476" t="s">
        <v>88</v>
      </c>
      <c r="B427" s="476"/>
      <c r="C427" s="88"/>
      <c r="D427" s="57"/>
      <c r="E427" s="57"/>
      <c r="F427" s="57"/>
      <c r="G427" s="58"/>
      <c r="H427" s="58"/>
    </row>
    <row r="429" ht="13.5" customHeight="1" thickBot="1"/>
    <row r="430" spans="1:20" ht="42" customHeight="1" thickBot="1">
      <c r="A430" s="478" t="s">
        <v>3</v>
      </c>
      <c r="B430" s="478" t="s">
        <v>4</v>
      </c>
      <c r="C430" s="478" t="s">
        <v>5</v>
      </c>
      <c r="D430" s="478" t="s">
        <v>89</v>
      </c>
      <c r="E430" s="478" t="s">
        <v>90</v>
      </c>
      <c r="F430" s="478" t="s">
        <v>8</v>
      </c>
      <c r="G430" s="541" t="s">
        <v>9</v>
      </c>
      <c r="H430" s="478" t="s">
        <v>10</v>
      </c>
      <c r="I430" s="478" t="s">
        <v>91</v>
      </c>
      <c r="J430" s="478" t="s">
        <v>92</v>
      </c>
      <c r="K430" s="478" t="s">
        <v>13</v>
      </c>
      <c r="L430" s="478" t="s">
        <v>14</v>
      </c>
      <c r="M430" s="477" t="s">
        <v>93</v>
      </c>
      <c r="N430" s="477" t="s">
        <v>16</v>
      </c>
      <c r="O430" s="477" t="s">
        <v>17</v>
      </c>
      <c r="P430" s="477" t="s">
        <v>18</v>
      </c>
      <c r="Q430" s="477" t="s">
        <v>19</v>
      </c>
      <c r="R430" s="477" t="s">
        <v>20</v>
      </c>
      <c r="S430" s="478" t="s">
        <v>94</v>
      </c>
      <c r="T430" s="478"/>
    </row>
    <row r="431" spans="1:20" ht="34.5" customHeight="1" thickBot="1">
      <c r="A431" s="478"/>
      <c r="B431" s="478"/>
      <c r="C431" s="478"/>
      <c r="D431" s="478"/>
      <c r="E431" s="478"/>
      <c r="F431" s="478"/>
      <c r="G431" s="541"/>
      <c r="H431" s="478"/>
      <c r="I431" s="478"/>
      <c r="J431" s="478"/>
      <c r="K431" s="478"/>
      <c r="L431" s="478"/>
      <c r="M431" s="477"/>
      <c r="N431" s="477"/>
      <c r="O431" s="477"/>
      <c r="P431" s="477"/>
      <c r="Q431" s="477"/>
      <c r="R431" s="477"/>
      <c r="S431" s="32" t="s">
        <v>22</v>
      </c>
      <c r="T431" s="32" t="s">
        <v>23</v>
      </c>
    </row>
    <row r="432" spans="1:20" ht="152.25" customHeight="1" thickBot="1">
      <c r="A432" s="234">
        <v>1</v>
      </c>
      <c r="B432" s="250">
        <v>1801004</v>
      </c>
      <c r="C432" s="251" t="s">
        <v>343</v>
      </c>
      <c r="D432" s="252" t="s">
        <v>344</v>
      </c>
      <c r="E432" s="253" t="s">
        <v>208</v>
      </c>
      <c r="F432" s="235" t="s">
        <v>345</v>
      </c>
      <c r="G432" s="235" t="s">
        <v>346</v>
      </c>
      <c r="H432" s="235" t="s">
        <v>347</v>
      </c>
      <c r="I432" s="235" t="s">
        <v>348</v>
      </c>
      <c r="J432" s="235">
        <v>1</v>
      </c>
      <c r="K432" s="236">
        <v>43258</v>
      </c>
      <c r="L432" s="236">
        <v>43621</v>
      </c>
      <c r="M432" s="247">
        <f>(L432-K432)/7</f>
        <v>51.857142857142854</v>
      </c>
      <c r="N432" s="137" t="s">
        <v>480</v>
      </c>
      <c r="O432" s="138">
        <v>0.3</v>
      </c>
      <c r="P432" s="137">
        <v>16</v>
      </c>
      <c r="Q432" s="137">
        <v>0</v>
      </c>
      <c r="R432" s="139">
        <v>0</v>
      </c>
      <c r="S432" s="63"/>
      <c r="T432" s="63"/>
    </row>
    <row r="433" spans="1:20" ht="151.5" customHeight="1" thickBot="1">
      <c r="A433" s="237">
        <v>2</v>
      </c>
      <c r="B433" s="254">
        <v>1801004</v>
      </c>
      <c r="C433" s="255" t="s">
        <v>349</v>
      </c>
      <c r="D433" s="241" t="s">
        <v>350</v>
      </c>
      <c r="E433" s="256" t="s">
        <v>351</v>
      </c>
      <c r="F433" s="238" t="s">
        <v>352</v>
      </c>
      <c r="G433" s="238" t="s">
        <v>353</v>
      </c>
      <c r="H433" s="239" t="s">
        <v>354</v>
      </c>
      <c r="I433" s="235" t="s">
        <v>355</v>
      </c>
      <c r="J433" s="235">
        <v>12</v>
      </c>
      <c r="K433" s="240">
        <v>43258</v>
      </c>
      <c r="L433" s="240">
        <v>43621</v>
      </c>
      <c r="M433" s="247">
        <f>(L433-K433)/7</f>
        <v>51.857142857142854</v>
      </c>
      <c r="N433" s="137">
        <v>6</v>
      </c>
      <c r="O433" s="138">
        <v>0.5</v>
      </c>
      <c r="P433" s="137">
        <v>26</v>
      </c>
      <c r="Q433" s="137">
        <v>0</v>
      </c>
      <c r="R433" s="139">
        <v>0</v>
      </c>
      <c r="S433" s="166"/>
      <c r="T433" s="63"/>
    </row>
    <row r="434" spans="1:20" ht="165.75" customHeight="1" thickBot="1">
      <c r="A434" s="237">
        <v>3</v>
      </c>
      <c r="B434" s="254">
        <v>1801004</v>
      </c>
      <c r="C434" s="241" t="s">
        <v>356</v>
      </c>
      <c r="D434" s="241" t="s">
        <v>357</v>
      </c>
      <c r="E434" s="256" t="s">
        <v>351</v>
      </c>
      <c r="F434" s="241" t="s">
        <v>352</v>
      </c>
      <c r="G434" s="241" t="s">
        <v>358</v>
      </c>
      <c r="H434" s="242" t="s">
        <v>359</v>
      </c>
      <c r="I434" s="243" t="s">
        <v>360</v>
      </c>
      <c r="J434" s="243">
        <v>12</v>
      </c>
      <c r="K434" s="244">
        <v>43258</v>
      </c>
      <c r="L434" s="244">
        <v>43621</v>
      </c>
      <c r="M434" s="248">
        <f>(L434-K434)/7</f>
        <v>51.857142857142854</v>
      </c>
      <c r="N434" s="137">
        <v>6</v>
      </c>
      <c r="O434" s="138">
        <v>0.5</v>
      </c>
      <c r="P434" s="137">
        <v>26</v>
      </c>
      <c r="Q434" s="137">
        <v>0</v>
      </c>
      <c r="R434" s="139">
        <v>0</v>
      </c>
      <c r="S434" s="166"/>
      <c r="T434" s="63"/>
    </row>
    <row r="435" spans="1:20" ht="13.5" customHeight="1" thickBot="1">
      <c r="A435" s="544"/>
      <c r="B435" s="544"/>
      <c r="C435" s="526" t="s">
        <v>28</v>
      </c>
      <c r="D435" s="526"/>
      <c r="E435" s="526"/>
      <c r="F435" s="34"/>
      <c r="G435" s="527" t="s">
        <v>60</v>
      </c>
      <c r="H435" s="527"/>
      <c r="I435" s="527"/>
      <c r="J435" s="527"/>
      <c r="K435" s="527"/>
      <c r="L435" s="527"/>
      <c r="M435" s="527"/>
      <c r="N435" s="527"/>
      <c r="O435" s="527"/>
      <c r="P435" s="527"/>
      <c r="Q435" s="527"/>
      <c r="R435" s="468" t="s">
        <v>61</v>
      </c>
      <c r="S435" s="468"/>
      <c r="T435" s="41">
        <v>0</v>
      </c>
    </row>
    <row r="436" spans="1:20" ht="13.5" customHeight="1" thickBot="1">
      <c r="A436" s="544"/>
      <c r="B436" s="544"/>
      <c r="C436" s="526" t="s">
        <v>29</v>
      </c>
      <c r="D436" s="526"/>
      <c r="E436" s="526"/>
      <c r="F436" s="34"/>
      <c r="G436" s="527" t="s">
        <v>62</v>
      </c>
      <c r="H436" s="527"/>
      <c r="I436" s="527"/>
      <c r="J436" s="527"/>
      <c r="K436" s="527"/>
      <c r="L436" s="527"/>
      <c r="M436" s="527"/>
      <c r="N436" s="527"/>
      <c r="O436" s="527"/>
      <c r="P436" s="527"/>
      <c r="Q436" s="527"/>
      <c r="R436" s="468" t="s">
        <v>63</v>
      </c>
      <c r="S436" s="468"/>
      <c r="T436" s="41">
        <v>0.33487084870848705</v>
      </c>
    </row>
    <row r="439" spans="1:8" ht="13.5" customHeight="1">
      <c r="A439" s="50" t="s">
        <v>0</v>
      </c>
      <c r="B439" s="479" t="s">
        <v>31</v>
      </c>
      <c r="C439" s="479"/>
      <c r="D439" s="479"/>
      <c r="E439" s="51"/>
      <c r="F439" s="51"/>
      <c r="G439" s="52"/>
      <c r="H439" s="52"/>
    </row>
    <row r="440" spans="1:6" ht="13.5" customHeight="1">
      <c r="A440" s="50" t="s">
        <v>32</v>
      </c>
      <c r="B440" s="50"/>
      <c r="C440" s="547" t="s">
        <v>477</v>
      </c>
      <c r="D440" s="547"/>
      <c r="E440" s="547"/>
      <c r="F440" s="547"/>
    </row>
    <row r="441" spans="1:8" ht="13.5" customHeight="1">
      <c r="A441" s="50" t="s">
        <v>1</v>
      </c>
      <c r="B441" s="50" t="s">
        <v>2</v>
      </c>
      <c r="C441" s="50"/>
      <c r="D441" s="53"/>
      <c r="E441" s="34"/>
      <c r="F441" s="34"/>
      <c r="G441" s="54"/>
      <c r="H441" s="54"/>
    </row>
    <row r="442" spans="1:8" ht="13.5" customHeight="1" thickBot="1">
      <c r="A442" s="481" t="s">
        <v>33</v>
      </c>
      <c r="B442" s="481"/>
      <c r="C442" s="481"/>
      <c r="D442" s="55">
        <v>2017</v>
      </c>
      <c r="E442" s="34"/>
      <c r="F442" s="34"/>
      <c r="G442" s="56"/>
      <c r="H442" s="56"/>
    </row>
    <row r="443" spans="1:8" ht="13.5" customHeight="1" thickBot="1">
      <c r="A443" s="481" t="s">
        <v>85</v>
      </c>
      <c r="B443" s="481"/>
      <c r="C443" s="481"/>
      <c r="D443" s="481"/>
      <c r="E443" s="34"/>
      <c r="F443" s="34"/>
      <c r="G443" s="482" t="s">
        <v>342</v>
      </c>
      <c r="H443" s="482"/>
    </row>
    <row r="444" spans="1:8" ht="13.5" customHeight="1" thickBot="1">
      <c r="A444" s="483" t="s">
        <v>87</v>
      </c>
      <c r="B444" s="483"/>
      <c r="C444" s="483"/>
      <c r="D444" s="483"/>
      <c r="E444" s="34"/>
      <c r="F444" s="34"/>
      <c r="G444" s="484" t="s">
        <v>730</v>
      </c>
      <c r="H444" s="484"/>
    </row>
    <row r="445" spans="1:8" ht="13.5" customHeight="1">
      <c r="A445" s="476" t="s">
        <v>399</v>
      </c>
      <c r="B445" s="476"/>
      <c r="C445" s="88"/>
      <c r="D445" s="57"/>
      <c r="E445" s="57"/>
      <c r="F445" s="57"/>
      <c r="G445" s="58"/>
      <c r="H445" s="58"/>
    </row>
    <row r="447" ht="13.5" customHeight="1" thickBot="1"/>
    <row r="448" spans="1:20" ht="41.25" customHeight="1" thickBot="1">
      <c r="A448" s="478" t="s">
        <v>3</v>
      </c>
      <c r="B448" s="478" t="s">
        <v>4</v>
      </c>
      <c r="C448" s="478" t="s">
        <v>5</v>
      </c>
      <c r="D448" s="478" t="s">
        <v>89</v>
      </c>
      <c r="E448" s="478" t="s">
        <v>90</v>
      </c>
      <c r="F448" s="478" t="s">
        <v>8</v>
      </c>
      <c r="G448" s="541" t="s">
        <v>9</v>
      </c>
      <c r="H448" s="478" t="s">
        <v>10</v>
      </c>
      <c r="I448" s="478" t="s">
        <v>91</v>
      </c>
      <c r="J448" s="478" t="s">
        <v>92</v>
      </c>
      <c r="K448" s="478" t="s">
        <v>13</v>
      </c>
      <c r="L448" s="478" t="s">
        <v>14</v>
      </c>
      <c r="M448" s="477" t="s">
        <v>93</v>
      </c>
      <c r="N448" s="477" t="s">
        <v>16</v>
      </c>
      <c r="O448" s="477" t="s">
        <v>17</v>
      </c>
      <c r="P448" s="477" t="s">
        <v>18</v>
      </c>
      <c r="Q448" s="477" t="s">
        <v>19</v>
      </c>
      <c r="R448" s="477" t="s">
        <v>20</v>
      </c>
      <c r="S448" s="478" t="s">
        <v>94</v>
      </c>
      <c r="T448" s="478"/>
    </row>
    <row r="449" spans="1:20" ht="37.5" customHeight="1" thickBot="1">
      <c r="A449" s="540"/>
      <c r="B449" s="540"/>
      <c r="C449" s="540"/>
      <c r="D449" s="540"/>
      <c r="E449" s="540"/>
      <c r="F449" s="540"/>
      <c r="G449" s="542"/>
      <c r="H449" s="540"/>
      <c r="I449" s="540"/>
      <c r="J449" s="540"/>
      <c r="K449" s="540"/>
      <c r="L449" s="540"/>
      <c r="M449" s="533"/>
      <c r="N449" s="533"/>
      <c r="O449" s="533"/>
      <c r="P449" s="533"/>
      <c r="Q449" s="533"/>
      <c r="R449" s="533"/>
      <c r="S449" s="184" t="s">
        <v>22</v>
      </c>
      <c r="T449" s="32" t="s">
        <v>23</v>
      </c>
    </row>
    <row r="450" spans="1:20" ht="163.5" customHeight="1" thickBot="1">
      <c r="A450" s="687">
        <v>5</v>
      </c>
      <c r="B450" s="574">
        <v>1103001</v>
      </c>
      <c r="C450" s="684" t="s">
        <v>361</v>
      </c>
      <c r="D450" s="633" t="s">
        <v>362</v>
      </c>
      <c r="E450" s="633" t="s">
        <v>363</v>
      </c>
      <c r="F450" s="223" t="s">
        <v>364</v>
      </c>
      <c r="G450" s="223" t="s">
        <v>365</v>
      </c>
      <c r="H450" s="223" t="s">
        <v>366</v>
      </c>
      <c r="I450" s="213" t="s">
        <v>367</v>
      </c>
      <c r="J450" s="213">
        <v>2</v>
      </c>
      <c r="K450" s="214">
        <v>43258</v>
      </c>
      <c r="L450" s="214">
        <v>43622</v>
      </c>
      <c r="M450" s="248">
        <f aca="true" t="shared" si="1" ref="M450:M457">(L450-K450)/7</f>
        <v>52</v>
      </c>
      <c r="N450" s="267">
        <v>2</v>
      </c>
      <c r="O450" s="268">
        <v>1</v>
      </c>
      <c r="P450" s="267">
        <v>52</v>
      </c>
      <c r="Q450" s="267">
        <v>0</v>
      </c>
      <c r="R450" s="269">
        <v>0</v>
      </c>
      <c r="S450" s="208"/>
      <c r="T450" s="203"/>
    </row>
    <row r="451" spans="1:20" ht="163.5" customHeight="1" thickBot="1">
      <c r="A451" s="688"/>
      <c r="B451" s="575"/>
      <c r="C451" s="685"/>
      <c r="D451" s="634"/>
      <c r="E451" s="634"/>
      <c r="F451" s="223" t="s">
        <v>368</v>
      </c>
      <c r="G451" s="223" t="s">
        <v>369</v>
      </c>
      <c r="H451" s="223" t="s">
        <v>370</v>
      </c>
      <c r="I451" s="213" t="s">
        <v>371</v>
      </c>
      <c r="J451" s="213">
        <v>11</v>
      </c>
      <c r="K451" s="214">
        <v>43288</v>
      </c>
      <c r="L451" s="214">
        <v>43652</v>
      </c>
      <c r="M451" s="248">
        <f t="shared" si="1"/>
        <v>52</v>
      </c>
      <c r="N451" s="267">
        <v>1</v>
      </c>
      <c r="O451" s="268">
        <v>0.5</v>
      </c>
      <c r="P451" s="267">
        <v>26</v>
      </c>
      <c r="Q451" s="267">
        <v>0</v>
      </c>
      <c r="R451" s="269">
        <v>0</v>
      </c>
      <c r="S451" s="208"/>
      <c r="T451" s="203"/>
    </row>
    <row r="452" spans="1:20" ht="214.5" customHeight="1">
      <c r="A452" s="688"/>
      <c r="B452" s="575"/>
      <c r="C452" s="685"/>
      <c r="D452" s="634"/>
      <c r="E452" s="634"/>
      <c r="F452" s="223" t="s">
        <v>372</v>
      </c>
      <c r="G452" s="223" t="s">
        <v>373</v>
      </c>
      <c r="H452" s="223" t="s">
        <v>374</v>
      </c>
      <c r="I452" s="213" t="s">
        <v>375</v>
      </c>
      <c r="J452" s="213">
        <v>1</v>
      </c>
      <c r="K452" s="214">
        <v>43282</v>
      </c>
      <c r="L452" s="214">
        <v>43464</v>
      </c>
      <c r="M452" s="248">
        <f t="shared" si="1"/>
        <v>26</v>
      </c>
      <c r="N452" s="270">
        <v>1</v>
      </c>
      <c r="O452" s="271">
        <v>1</v>
      </c>
      <c r="P452" s="270">
        <v>26</v>
      </c>
      <c r="Q452" s="270">
        <v>0</v>
      </c>
      <c r="R452" s="272">
        <v>0</v>
      </c>
      <c r="S452" s="258"/>
      <c r="T452" s="257"/>
    </row>
    <row r="453" spans="1:20" ht="305.25" customHeight="1">
      <c r="A453" s="689"/>
      <c r="B453" s="690"/>
      <c r="C453" s="686"/>
      <c r="D453" s="635"/>
      <c r="E453" s="635"/>
      <c r="F453" s="223" t="s">
        <v>376</v>
      </c>
      <c r="G453" s="223" t="s">
        <v>377</v>
      </c>
      <c r="H453" s="223" t="s">
        <v>378</v>
      </c>
      <c r="I453" s="260" t="s">
        <v>379</v>
      </c>
      <c r="J453" s="261" t="s">
        <v>380</v>
      </c>
      <c r="K453" s="262">
        <v>43466</v>
      </c>
      <c r="L453" s="262">
        <v>43554</v>
      </c>
      <c r="M453" s="248">
        <f t="shared" si="1"/>
        <v>12.571428571428571</v>
      </c>
      <c r="N453" s="267" t="s">
        <v>479</v>
      </c>
      <c r="O453" s="268">
        <v>0.5</v>
      </c>
      <c r="P453" s="267">
        <v>8</v>
      </c>
      <c r="Q453" s="267">
        <v>0</v>
      </c>
      <c r="R453" s="269">
        <v>0</v>
      </c>
      <c r="S453" s="209"/>
      <c r="T453" s="259"/>
    </row>
    <row r="454" spans="1:20" ht="177.75" customHeight="1">
      <c r="A454" s="687">
        <v>6</v>
      </c>
      <c r="B454" s="574">
        <v>1603002</v>
      </c>
      <c r="C454" s="691" t="s">
        <v>381</v>
      </c>
      <c r="D454" s="633" t="s">
        <v>382</v>
      </c>
      <c r="E454" s="633" t="s">
        <v>383</v>
      </c>
      <c r="F454" s="263" t="s">
        <v>384</v>
      </c>
      <c r="G454" s="264" t="s">
        <v>385</v>
      </c>
      <c r="H454" s="264" t="s">
        <v>386</v>
      </c>
      <c r="I454" s="213" t="s">
        <v>387</v>
      </c>
      <c r="J454" s="226">
        <v>1</v>
      </c>
      <c r="K454" s="214">
        <v>43258</v>
      </c>
      <c r="L454" s="214">
        <v>43440</v>
      </c>
      <c r="M454" s="248">
        <f t="shared" si="1"/>
        <v>26</v>
      </c>
      <c r="N454" s="273">
        <v>1</v>
      </c>
      <c r="O454" s="268">
        <v>1</v>
      </c>
      <c r="P454" s="273">
        <v>26</v>
      </c>
      <c r="Q454" s="273"/>
      <c r="R454" s="273"/>
      <c r="S454" s="266"/>
      <c r="T454" s="266"/>
    </row>
    <row r="455" spans="1:20" ht="140.25" customHeight="1">
      <c r="A455" s="688"/>
      <c r="B455" s="575"/>
      <c r="C455" s="692"/>
      <c r="D455" s="634"/>
      <c r="E455" s="634"/>
      <c r="F455" s="263" t="s">
        <v>388</v>
      </c>
      <c r="G455" s="264" t="s">
        <v>389</v>
      </c>
      <c r="H455" s="264" t="s">
        <v>390</v>
      </c>
      <c r="I455" s="213" t="s">
        <v>391</v>
      </c>
      <c r="J455" s="265">
        <v>259</v>
      </c>
      <c r="K455" s="214">
        <v>43258</v>
      </c>
      <c r="L455" s="214">
        <v>43621</v>
      </c>
      <c r="M455" s="248">
        <f t="shared" si="1"/>
        <v>51.857142857142854</v>
      </c>
      <c r="N455" s="274">
        <v>129</v>
      </c>
      <c r="O455" s="268">
        <v>0.5</v>
      </c>
      <c r="P455" s="274">
        <v>26</v>
      </c>
      <c r="Q455" s="274">
        <v>0</v>
      </c>
      <c r="R455" s="274">
        <v>0</v>
      </c>
      <c r="S455" s="266"/>
      <c r="T455" s="266"/>
    </row>
    <row r="456" spans="1:20" ht="147" customHeight="1">
      <c r="A456" s="688"/>
      <c r="B456" s="575"/>
      <c r="C456" s="692"/>
      <c r="D456" s="634"/>
      <c r="E456" s="634"/>
      <c r="F456" s="263" t="s">
        <v>392</v>
      </c>
      <c r="G456" s="264" t="s">
        <v>393</v>
      </c>
      <c r="H456" s="263" t="s">
        <v>394</v>
      </c>
      <c r="I456" s="213" t="s">
        <v>395</v>
      </c>
      <c r="J456" s="226">
        <v>1</v>
      </c>
      <c r="K456" s="214">
        <v>43258</v>
      </c>
      <c r="L456" s="214">
        <v>43622</v>
      </c>
      <c r="M456" s="248">
        <f t="shared" si="1"/>
        <v>52</v>
      </c>
      <c r="N456" s="274" t="s">
        <v>101</v>
      </c>
      <c r="O456" s="268">
        <v>0.5</v>
      </c>
      <c r="P456" s="274">
        <v>26</v>
      </c>
      <c r="Q456" s="274">
        <v>0</v>
      </c>
      <c r="R456" s="274">
        <v>0</v>
      </c>
      <c r="S456" s="266"/>
      <c r="T456" s="266"/>
    </row>
    <row r="457" spans="1:20" ht="159" customHeight="1">
      <c r="A457" s="689"/>
      <c r="B457" s="690"/>
      <c r="C457" s="693"/>
      <c r="D457" s="635"/>
      <c r="E457" s="635"/>
      <c r="F457" s="263" t="s">
        <v>396</v>
      </c>
      <c r="G457" s="264" t="s">
        <v>397</v>
      </c>
      <c r="H457" s="264" t="s">
        <v>398</v>
      </c>
      <c r="I457" s="213" t="s">
        <v>69</v>
      </c>
      <c r="J457" s="226">
        <v>4</v>
      </c>
      <c r="K457" s="262">
        <v>43258</v>
      </c>
      <c r="L457" s="262">
        <v>43622</v>
      </c>
      <c r="M457" s="248">
        <f t="shared" si="1"/>
        <v>52</v>
      </c>
      <c r="N457" s="274">
        <v>2</v>
      </c>
      <c r="O457" s="268">
        <v>0.5</v>
      </c>
      <c r="P457" s="274">
        <v>26</v>
      </c>
      <c r="Q457" s="274">
        <v>0</v>
      </c>
      <c r="R457" s="274">
        <v>0</v>
      </c>
      <c r="S457" s="266"/>
      <c r="T457" s="266"/>
    </row>
    <row r="461" spans="1:8" ht="13.5" customHeight="1">
      <c r="A461" s="50" t="s">
        <v>0</v>
      </c>
      <c r="B461" s="479" t="s">
        <v>31</v>
      </c>
      <c r="C461" s="479"/>
      <c r="D461" s="479"/>
      <c r="E461" s="51"/>
      <c r="F461" s="51"/>
      <c r="G461" s="52"/>
      <c r="H461" s="52"/>
    </row>
    <row r="462" spans="1:6" ht="13.5" customHeight="1">
      <c r="A462" s="50" t="s">
        <v>32</v>
      </c>
      <c r="B462" s="50"/>
      <c r="C462" s="547" t="s">
        <v>477</v>
      </c>
      <c r="D462" s="547"/>
      <c r="E462" s="547"/>
      <c r="F462" s="547"/>
    </row>
    <row r="463" spans="1:8" ht="13.5" customHeight="1">
      <c r="A463" s="50" t="s">
        <v>1</v>
      </c>
      <c r="B463" s="50" t="s">
        <v>2</v>
      </c>
      <c r="C463" s="50"/>
      <c r="D463" s="53"/>
      <c r="E463" s="34"/>
      <c r="F463" s="34"/>
      <c r="G463" s="54"/>
      <c r="H463" s="54"/>
    </row>
    <row r="464" spans="1:8" ht="13.5" customHeight="1" thickBot="1">
      <c r="A464" s="481" t="s">
        <v>33</v>
      </c>
      <c r="B464" s="481"/>
      <c r="C464" s="481"/>
      <c r="D464" s="55">
        <v>2017</v>
      </c>
      <c r="E464" s="34"/>
      <c r="F464" s="34"/>
      <c r="G464" s="56"/>
      <c r="H464" s="56"/>
    </row>
    <row r="465" spans="1:8" ht="13.5" customHeight="1" thickBot="1">
      <c r="A465" s="481" t="s">
        <v>85</v>
      </c>
      <c r="B465" s="481"/>
      <c r="C465" s="481"/>
      <c r="D465" s="481"/>
      <c r="E465" s="34"/>
      <c r="F465" s="34"/>
      <c r="G465" s="482" t="s">
        <v>342</v>
      </c>
      <c r="H465" s="482"/>
    </row>
    <row r="466" spans="1:8" ht="13.5" customHeight="1" thickBot="1">
      <c r="A466" s="483" t="s">
        <v>87</v>
      </c>
      <c r="B466" s="483"/>
      <c r="C466" s="483"/>
      <c r="D466" s="483"/>
      <c r="E466" s="34"/>
      <c r="F466" s="34"/>
      <c r="G466" s="484" t="s">
        <v>730</v>
      </c>
      <c r="H466" s="484"/>
    </row>
    <row r="467" spans="1:8" ht="13.5" customHeight="1">
      <c r="A467" s="476" t="s">
        <v>400</v>
      </c>
      <c r="B467" s="476"/>
      <c r="C467" s="88"/>
      <c r="D467" s="57"/>
      <c r="E467" s="57"/>
      <c r="F467" s="57"/>
      <c r="G467" s="58"/>
      <c r="H467" s="58"/>
    </row>
    <row r="469" ht="13.5" customHeight="1" thickBot="1"/>
    <row r="470" spans="1:20" ht="13.5" customHeight="1" thickBot="1">
      <c r="A470" s="478" t="s">
        <v>3</v>
      </c>
      <c r="B470" s="478" t="s">
        <v>4</v>
      </c>
      <c r="C470" s="478" t="s">
        <v>5</v>
      </c>
      <c r="D470" s="478" t="s">
        <v>89</v>
      </c>
      <c r="E470" s="478" t="s">
        <v>90</v>
      </c>
      <c r="F470" s="478" t="s">
        <v>8</v>
      </c>
      <c r="G470" s="541" t="s">
        <v>9</v>
      </c>
      <c r="H470" s="478" t="s">
        <v>10</v>
      </c>
      <c r="I470" s="478" t="s">
        <v>91</v>
      </c>
      <c r="J470" s="478" t="s">
        <v>92</v>
      </c>
      <c r="K470" s="478" t="s">
        <v>13</v>
      </c>
      <c r="L470" s="478" t="s">
        <v>14</v>
      </c>
      <c r="M470" s="477" t="s">
        <v>93</v>
      </c>
      <c r="N470" s="477" t="s">
        <v>16</v>
      </c>
      <c r="O470" s="477" t="s">
        <v>17</v>
      </c>
      <c r="P470" s="477" t="s">
        <v>18</v>
      </c>
      <c r="Q470" s="477" t="s">
        <v>19</v>
      </c>
      <c r="R470" s="477" t="s">
        <v>20</v>
      </c>
      <c r="S470" s="478" t="s">
        <v>94</v>
      </c>
      <c r="T470" s="478"/>
    </row>
    <row r="471" spans="1:20" ht="13.5" customHeight="1" thickBot="1">
      <c r="A471" s="540"/>
      <c r="B471" s="540"/>
      <c r="C471" s="540"/>
      <c r="D471" s="540"/>
      <c r="E471" s="540"/>
      <c r="F471" s="540"/>
      <c r="G471" s="542"/>
      <c r="H471" s="540"/>
      <c r="I471" s="540"/>
      <c r="J471" s="540"/>
      <c r="K471" s="540"/>
      <c r="L471" s="540"/>
      <c r="M471" s="533"/>
      <c r="N471" s="533"/>
      <c r="O471" s="533"/>
      <c r="P471" s="533"/>
      <c r="Q471" s="533"/>
      <c r="R471" s="533"/>
      <c r="S471" s="184" t="s">
        <v>22</v>
      </c>
      <c r="T471" s="32" t="s">
        <v>23</v>
      </c>
    </row>
    <row r="472" spans="1:20" ht="173.25" customHeight="1">
      <c r="A472" s="275">
        <v>10</v>
      </c>
      <c r="B472" s="277">
        <v>1401001</v>
      </c>
      <c r="C472" s="278" t="s">
        <v>401</v>
      </c>
      <c r="D472" s="278" t="s">
        <v>402</v>
      </c>
      <c r="E472" s="278" t="s">
        <v>403</v>
      </c>
      <c r="F472" s="245" t="s">
        <v>404</v>
      </c>
      <c r="G472" s="249" t="s">
        <v>405</v>
      </c>
      <c r="H472" s="245" t="s">
        <v>406</v>
      </c>
      <c r="I472" s="245" t="s">
        <v>407</v>
      </c>
      <c r="J472" s="276">
        <v>1</v>
      </c>
      <c r="K472" s="246">
        <v>43252</v>
      </c>
      <c r="L472" s="246">
        <v>43615</v>
      </c>
      <c r="M472" s="248">
        <f>(L472-K472)/7</f>
        <v>51.857142857142854</v>
      </c>
      <c r="N472" s="205">
        <v>1</v>
      </c>
      <c r="O472" s="206">
        <v>1</v>
      </c>
      <c r="P472" s="205">
        <v>52</v>
      </c>
      <c r="Q472" s="205">
        <v>0</v>
      </c>
      <c r="R472" s="207">
        <v>0</v>
      </c>
      <c r="S472" s="208"/>
      <c r="T472" s="208"/>
    </row>
    <row r="473" spans="1:20" ht="13.5" customHeight="1" thickBot="1">
      <c r="A473" s="530"/>
      <c r="B473" s="531"/>
      <c r="C473" s="532" t="s">
        <v>27</v>
      </c>
      <c r="D473" s="532"/>
      <c r="E473" s="532"/>
      <c r="F473" s="34"/>
      <c r="G473" s="517" t="s">
        <v>58</v>
      </c>
      <c r="H473" s="517"/>
      <c r="I473" s="517"/>
      <c r="J473" s="517"/>
      <c r="K473" s="517"/>
      <c r="L473" s="517"/>
      <c r="M473" s="517"/>
      <c r="N473" s="517"/>
      <c r="O473" s="517"/>
      <c r="P473" s="517"/>
      <c r="Q473" s="517"/>
      <c r="R473" s="518" t="s">
        <v>59</v>
      </c>
      <c r="S473" s="519"/>
      <c r="T473" s="220">
        <v>232.285714285714</v>
      </c>
    </row>
    <row r="474" spans="1:20" ht="13.5" customHeight="1" thickBot="1">
      <c r="A474" s="524"/>
      <c r="B474" s="525"/>
      <c r="C474" s="534" t="s">
        <v>28</v>
      </c>
      <c r="D474" s="534"/>
      <c r="E474" s="534"/>
      <c r="F474" s="34"/>
      <c r="G474" s="535" t="s">
        <v>60</v>
      </c>
      <c r="H474" s="535"/>
      <c r="I474" s="535"/>
      <c r="J474" s="535"/>
      <c r="K474" s="535"/>
      <c r="L474" s="535"/>
      <c r="M474" s="535"/>
      <c r="N474" s="535"/>
      <c r="O474" s="535"/>
      <c r="P474" s="535"/>
      <c r="Q474" s="535"/>
      <c r="R474" s="468" t="s">
        <v>61</v>
      </c>
      <c r="S474" s="468"/>
      <c r="T474" s="41">
        <v>0</v>
      </c>
    </row>
    <row r="475" spans="1:20" ht="13.5" customHeight="1" thickBot="1">
      <c r="A475" s="524"/>
      <c r="B475" s="525"/>
      <c r="C475" s="526" t="s">
        <v>29</v>
      </c>
      <c r="D475" s="526"/>
      <c r="E475" s="526"/>
      <c r="F475" s="34"/>
      <c r="G475" s="527" t="s">
        <v>62</v>
      </c>
      <c r="H475" s="527"/>
      <c r="I475" s="527"/>
      <c r="J475" s="527"/>
      <c r="K475" s="527"/>
      <c r="L475" s="527"/>
      <c r="M475" s="527"/>
      <c r="N475" s="527"/>
      <c r="O475" s="527"/>
      <c r="P475" s="527"/>
      <c r="Q475" s="527"/>
      <c r="R475" s="468" t="s">
        <v>63</v>
      </c>
      <c r="S475" s="468"/>
      <c r="T475" s="41">
        <v>0.33487084870848705</v>
      </c>
    </row>
    <row r="480" spans="1:8" ht="13.5" customHeight="1">
      <c r="A480" s="50" t="s">
        <v>0</v>
      </c>
      <c r="B480" s="479" t="s">
        <v>31</v>
      </c>
      <c r="C480" s="479"/>
      <c r="D480" s="479"/>
      <c r="E480" s="51"/>
      <c r="F480" s="51"/>
      <c r="G480" s="52"/>
      <c r="H480" s="52"/>
    </row>
    <row r="481" spans="1:6" ht="13.5" customHeight="1">
      <c r="A481" s="50" t="s">
        <v>32</v>
      </c>
      <c r="B481" s="50"/>
      <c r="C481" s="547" t="s">
        <v>477</v>
      </c>
      <c r="D481" s="547"/>
      <c r="E481" s="547"/>
      <c r="F481" s="547"/>
    </row>
    <row r="482" spans="1:8" ht="13.5" customHeight="1">
      <c r="A482" s="50" t="s">
        <v>1</v>
      </c>
      <c r="B482" s="50" t="s">
        <v>2</v>
      </c>
      <c r="C482" s="50"/>
      <c r="D482" s="53"/>
      <c r="E482" s="34"/>
      <c r="F482" s="34"/>
      <c r="G482" s="54"/>
      <c r="H482" s="54"/>
    </row>
    <row r="483" spans="1:8" ht="13.5" customHeight="1" thickBot="1">
      <c r="A483" s="481" t="s">
        <v>33</v>
      </c>
      <c r="B483" s="481"/>
      <c r="C483" s="481"/>
      <c r="D483" s="55">
        <v>2017</v>
      </c>
      <c r="E483" s="34"/>
      <c r="F483" s="34"/>
      <c r="G483" s="56"/>
      <c r="H483" s="56"/>
    </row>
    <row r="484" spans="1:8" ht="13.5" customHeight="1" thickBot="1">
      <c r="A484" s="481" t="s">
        <v>85</v>
      </c>
      <c r="B484" s="481"/>
      <c r="C484" s="481"/>
      <c r="D484" s="481"/>
      <c r="E484" s="34"/>
      <c r="F484" s="34"/>
      <c r="G484" s="482" t="s">
        <v>342</v>
      </c>
      <c r="H484" s="482"/>
    </row>
    <row r="485" spans="1:8" ht="13.5" customHeight="1" thickBot="1">
      <c r="A485" s="483" t="s">
        <v>87</v>
      </c>
      <c r="B485" s="483"/>
      <c r="C485" s="483"/>
      <c r="D485" s="483"/>
      <c r="E485" s="34"/>
      <c r="F485" s="34"/>
      <c r="G485" s="484" t="s">
        <v>730</v>
      </c>
      <c r="H485" s="484"/>
    </row>
    <row r="486" spans="1:8" ht="13.5" customHeight="1">
      <c r="A486" s="476" t="s">
        <v>408</v>
      </c>
      <c r="B486" s="476"/>
      <c r="C486" s="88"/>
      <c r="D486" s="57"/>
      <c r="E486" s="57"/>
      <c r="F486" s="57"/>
      <c r="G486" s="58"/>
      <c r="H486" s="58"/>
    </row>
    <row r="488" ht="13.5" customHeight="1" thickBot="1"/>
    <row r="489" spans="1:20" ht="30" customHeight="1" thickBot="1">
      <c r="A489" s="478" t="s">
        <v>3</v>
      </c>
      <c r="B489" s="478" t="s">
        <v>4</v>
      </c>
      <c r="C489" s="478" t="s">
        <v>5</v>
      </c>
      <c r="D489" s="478" t="s">
        <v>89</v>
      </c>
      <c r="E489" s="478" t="s">
        <v>90</v>
      </c>
      <c r="F489" s="478" t="s">
        <v>8</v>
      </c>
      <c r="G489" s="541" t="s">
        <v>9</v>
      </c>
      <c r="H489" s="478" t="s">
        <v>10</v>
      </c>
      <c r="I489" s="478" t="s">
        <v>91</v>
      </c>
      <c r="J489" s="478" t="s">
        <v>92</v>
      </c>
      <c r="K489" s="478" t="s">
        <v>13</v>
      </c>
      <c r="L489" s="478" t="s">
        <v>14</v>
      </c>
      <c r="M489" s="477" t="s">
        <v>93</v>
      </c>
      <c r="N489" s="477" t="s">
        <v>16</v>
      </c>
      <c r="O489" s="477" t="s">
        <v>17</v>
      </c>
      <c r="P489" s="477" t="s">
        <v>18</v>
      </c>
      <c r="Q489" s="477" t="s">
        <v>19</v>
      </c>
      <c r="R489" s="477" t="s">
        <v>20</v>
      </c>
      <c r="S489" s="478" t="s">
        <v>94</v>
      </c>
      <c r="T489" s="478"/>
    </row>
    <row r="490" spans="1:20" ht="34.5" customHeight="1">
      <c r="A490" s="540"/>
      <c r="B490" s="540"/>
      <c r="C490" s="540"/>
      <c r="D490" s="540"/>
      <c r="E490" s="540"/>
      <c r="F490" s="540"/>
      <c r="G490" s="542"/>
      <c r="H490" s="540"/>
      <c r="I490" s="540"/>
      <c r="J490" s="540"/>
      <c r="K490" s="540"/>
      <c r="L490" s="540"/>
      <c r="M490" s="533"/>
      <c r="N490" s="533"/>
      <c r="O490" s="533"/>
      <c r="P490" s="533"/>
      <c r="Q490" s="533"/>
      <c r="R490" s="533"/>
      <c r="S490" s="184" t="s">
        <v>22</v>
      </c>
      <c r="T490" s="184" t="s">
        <v>23</v>
      </c>
    </row>
    <row r="491" spans="1:20" ht="154.5" customHeight="1">
      <c r="A491" s="275">
        <v>9</v>
      </c>
      <c r="B491" s="277">
        <v>1101001</v>
      </c>
      <c r="C491" s="278" t="s">
        <v>409</v>
      </c>
      <c r="D491" s="278" t="s">
        <v>410</v>
      </c>
      <c r="E491" s="278" t="s">
        <v>411</v>
      </c>
      <c r="F491" s="245" t="s">
        <v>412</v>
      </c>
      <c r="G491" s="249" t="s">
        <v>413</v>
      </c>
      <c r="H491" s="245" t="s">
        <v>414</v>
      </c>
      <c r="I491" s="245" t="s">
        <v>415</v>
      </c>
      <c r="J491" s="245" t="s">
        <v>416</v>
      </c>
      <c r="K491" s="246">
        <v>43313</v>
      </c>
      <c r="L491" s="246">
        <v>43677</v>
      </c>
      <c r="M491" s="248">
        <f>(L491-K491)/7</f>
        <v>52</v>
      </c>
      <c r="N491" s="205">
        <v>2</v>
      </c>
      <c r="O491" s="206">
        <v>0.5</v>
      </c>
      <c r="P491" s="205">
        <v>26</v>
      </c>
      <c r="Q491" s="205">
        <v>0</v>
      </c>
      <c r="R491" s="207">
        <v>0</v>
      </c>
      <c r="S491" s="208"/>
      <c r="T491" s="208"/>
    </row>
    <row r="492" spans="1:20" ht="154.5" customHeight="1">
      <c r="A492" s="275">
        <v>11</v>
      </c>
      <c r="B492" s="277">
        <v>1802100</v>
      </c>
      <c r="C492" s="278" t="s">
        <v>417</v>
      </c>
      <c r="D492" s="278" t="s">
        <v>418</v>
      </c>
      <c r="E492" s="278" t="s">
        <v>419</v>
      </c>
      <c r="F492" s="245" t="s">
        <v>420</v>
      </c>
      <c r="G492" s="249" t="s">
        <v>421</v>
      </c>
      <c r="H492" s="245" t="s">
        <v>422</v>
      </c>
      <c r="I492" s="245" t="s">
        <v>423</v>
      </c>
      <c r="J492" s="276">
        <v>1</v>
      </c>
      <c r="K492" s="246">
        <v>43258</v>
      </c>
      <c r="L492" s="246">
        <v>43616</v>
      </c>
      <c r="M492" s="248">
        <f>(L492-K492)/7</f>
        <v>51.142857142857146</v>
      </c>
      <c r="N492" s="205" t="s">
        <v>101</v>
      </c>
      <c r="O492" s="206">
        <v>0.5</v>
      </c>
      <c r="P492" s="205">
        <v>26</v>
      </c>
      <c r="Q492" s="205">
        <v>0</v>
      </c>
      <c r="R492" s="207">
        <v>0</v>
      </c>
      <c r="S492" s="208"/>
      <c r="T492" s="208"/>
    </row>
    <row r="493" spans="1:20" ht="159.75" customHeight="1">
      <c r="A493" s="275">
        <v>12</v>
      </c>
      <c r="B493" s="277">
        <v>1802100</v>
      </c>
      <c r="C493" s="278" t="s">
        <v>424</v>
      </c>
      <c r="D493" s="278" t="s">
        <v>425</v>
      </c>
      <c r="E493" s="278" t="s">
        <v>426</v>
      </c>
      <c r="F493" s="249" t="s">
        <v>427</v>
      </c>
      <c r="G493" s="249" t="s">
        <v>428</v>
      </c>
      <c r="H493" s="249" t="s">
        <v>429</v>
      </c>
      <c r="I493" s="249" t="s">
        <v>430</v>
      </c>
      <c r="J493" s="245">
        <v>4</v>
      </c>
      <c r="K493" s="246">
        <v>43258</v>
      </c>
      <c r="L493" s="246">
        <v>43616</v>
      </c>
      <c r="M493" s="248">
        <f>(L493-K493)/7</f>
        <v>51.142857142857146</v>
      </c>
      <c r="N493" s="205">
        <v>2</v>
      </c>
      <c r="O493" s="206">
        <v>0.5</v>
      </c>
      <c r="P493" s="205">
        <v>26</v>
      </c>
      <c r="Q493" s="205">
        <v>0</v>
      </c>
      <c r="R493" s="207">
        <v>0</v>
      </c>
      <c r="S493" s="208"/>
      <c r="T493" s="208"/>
    </row>
    <row r="494" spans="1:20" ht="13.5" customHeight="1" thickBot="1">
      <c r="A494" s="530"/>
      <c r="B494" s="531"/>
      <c r="C494" s="532" t="s">
        <v>27</v>
      </c>
      <c r="D494" s="532"/>
      <c r="E494" s="532"/>
      <c r="F494" s="34"/>
      <c r="G494" s="517" t="s">
        <v>58</v>
      </c>
      <c r="H494" s="517"/>
      <c r="I494" s="517"/>
      <c r="J494" s="517"/>
      <c r="K494" s="517"/>
      <c r="L494" s="517"/>
      <c r="M494" s="517"/>
      <c r="N494" s="517"/>
      <c r="O494" s="517"/>
      <c r="P494" s="517"/>
      <c r="Q494" s="517"/>
      <c r="R494" s="518" t="s">
        <v>59</v>
      </c>
      <c r="S494" s="519"/>
      <c r="T494" s="220">
        <v>232.285714285714</v>
      </c>
    </row>
    <row r="495" spans="1:20" ht="13.5" customHeight="1" thickBot="1">
      <c r="A495" s="524"/>
      <c r="B495" s="525"/>
      <c r="C495" s="534" t="s">
        <v>28</v>
      </c>
      <c r="D495" s="534"/>
      <c r="E495" s="534"/>
      <c r="F495" s="34"/>
      <c r="G495" s="535" t="s">
        <v>60</v>
      </c>
      <c r="H495" s="535"/>
      <c r="I495" s="535"/>
      <c r="J495" s="535"/>
      <c r="K495" s="535"/>
      <c r="L495" s="535"/>
      <c r="M495" s="535"/>
      <c r="N495" s="535"/>
      <c r="O495" s="535"/>
      <c r="P495" s="535"/>
      <c r="Q495" s="535"/>
      <c r="R495" s="468" t="s">
        <v>61</v>
      </c>
      <c r="S495" s="468"/>
      <c r="T495" s="41">
        <v>0</v>
      </c>
    </row>
    <row r="496" spans="1:20" ht="13.5" customHeight="1" thickBot="1">
      <c r="A496" s="524"/>
      <c r="B496" s="525"/>
      <c r="C496" s="526" t="s">
        <v>29</v>
      </c>
      <c r="D496" s="526"/>
      <c r="E496" s="526"/>
      <c r="F496" s="34"/>
      <c r="G496" s="527" t="s">
        <v>62</v>
      </c>
      <c r="H496" s="527"/>
      <c r="I496" s="527"/>
      <c r="J496" s="527"/>
      <c r="K496" s="527"/>
      <c r="L496" s="527"/>
      <c r="M496" s="527"/>
      <c r="N496" s="527"/>
      <c r="O496" s="527"/>
      <c r="P496" s="527"/>
      <c r="Q496" s="527"/>
      <c r="R496" s="468" t="s">
        <v>63</v>
      </c>
      <c r="S496" s="468"/>
      <c r="T496" s="41">
        <v>0.33487084870848705</v>
      </c>
    </row>
    <row r="500" spans="1:20" ht="24.75" customHeight="1">
      <c r="A500" s="516" t="s">
        <v>454</v>
      </c>
      <c r="B500" s="516"/>
      <c r="C500" s="516"/>
      <c r="D500" s="516"/>
      <c r="E500" s="516"/>
      <c r="F500" s="516"/>
      <c r="G500" s="516"/>
      <c r="H500" s="516"/>
      <c r="I500" s="516"/>
      <c r="J500" s="516"/>
      <c r="K500" s="516"/>
      <c r="L500" s="516"/>
      <c r="M500" s="516"/>
      <c r="N500" s="516"/>
      <c r="O500" s="516"/>
      <c r="P500" s="516"/>
      <c r="Q500" s="516"/>
      <c r="R500" s="516"/>
      <c r="S500" s="516"/>
      <c r="T500" s="516"/>
    </row>
    <row r="502" spans="1:8" ht="13.5" customHeight="1">
      <c r="A502" s="50" t="s">
        <v>0</v>
      </c>
      <c r="B502" s="284" t="s">
        <v>31</v>
      </c>
      <c r="C502" s="284"/>
      <c r="D502" s="284"/>
      <c r="E502" s="51"/>
      <c r="F502" s="51"/>
      <c r="G502" s="52"/>
      <c r="H502" s="52"/>
    </row>
    <row r="503" spans="1:6" ht="13.5" customHeight="1">
      <c r="A503" s="50" t="s">
        <v>32</v>
      </c>
      <c r="B503" s="50"/>
      <c r="C503" s="287" t="s">
        <v>477</v>
      </c>
      <c r="D503" s="287"/>
      <c r="E503" s="287"/>
      <c r="F503" s="287"/>
    </row>
    <row r="504" spans="1:8" ht="13.5" customHeight="1">
      <c r="A504" s="50" t="s">
        <v>1</v>
      </c>
      <c r="B504" s="50" t="s">
        <v>2</v>
      </c>
      <c r="C504" s="50"/>
      <c r="D504" s="53"/>
      <c r="E504" s="34"/>
      <c r="F504" s="34"/>
      <c r="G504" s="54"/>
      <c r="H504" s="54"/>
    </row>
    <row r="505" spans="1:8" ht="13.5" customHeight="1" thickBot="1">
      <c r="A505" s="285" t="s">
        <v>33</v>
      </c>
      <c r="B505" s="285"/>
      <c r="C505" s="285"/>
      <c r="D505" s="55">
        <v>2017</v>
      </c>
      <c r="E505" s="34"/>
      <c r="F505" s="34"/>
      <c r="G505" s="56"/>
      <c r="H505" s="56"/>
    </row>
    <row r="506" spans="1:8" ht="13.5" customHeight="1" thickBot="1">
      <c r="A506" s="285" t="s">
        <v>85</v>
      </c>
      <c r="B506" s="285"/>
      <c r="C506" s="285"/>
      <c r="D506" s="285"/>
      <c r="E506" s="34"/>
      <c r="F506" s="34"/>
      <c r="G506" s="696" t="s">
        <v>455</v>
      </c>
      <c r="H506" s="697"/>
    </row>
    <row r="507" spans="1:8" ht="13.5" customHeight="1" thickBot="1">
      <c r="A507" s="57" t="s">
        <v>87</v>
      </c>
      <c r="B507" s="57"/>
      <c r="C507" s="57"/>
      <c r="D507" s="57"/>
      <c r="E507" s="34"/>
      <c r="F507" s="34"/>
      <c r="G507" s="694" t="s">
        <v>730</v>
      </c>
      <c r="H507" s="695"/>
    </row>
    <row r="508" spans="1:8" ht="13.5" customHeight="1">
      <c r="A508" s="286" t="s">
        <v>131</v>
      </c>
      <c r="B508" s="286"/>
      <c r="C508" s="88"/>
      <c r="D508" s="57"/>
      <c r="E508" s="57"/>
      <c r="F508" s="57"/>
      <c r="G508" s="58"/>
      <c r="H508" s="58"/>
    </row>
    <row r="510" ht="13.5" customHeight="1" thickBot="1"/>
    <row r="511" spans="1:20" ht="63.75" customHeight="1" thickBot="1">
      <c r="A511" s="282" t="s">
        <v>3</v>
      </c>
      <c r="B511" s="282" t="s">
        <v>4</v>
      </c>
      <c r="C511" s="282" t="s">
        <v>5</v>
      </c>
      <c r="D511" s="282" t="s">
        <v>89</v>
      </c>
      <c r="E511" s="282" t="s">
        <v>90</v>
      </c>
      <c r="F511" s="282" t="s">
        <v>8</v>
      </c>
      <c r="G511" s="283" t="s">
        <v>9</v>
      </c>
      <c r="H511" s="282" t="s">
        <v>10</v>
      </c>
      <c r="I511" s="282" t="s">
        <v>91</v>
      </c>
      <c r="J511" s="282" t="s">
        <v>92</v>
      </c>
      <c r="K511" s="282" t="s">
        <v>13</v>
      </c>
      <c r="L511" s="282" t="s">
        <v>14</v>
      </c>
      <c r="M511" s="281" t="s">
        <v>93</v>
      </c>
      <c r="N511" s="281" t="s">
        <v>16</v>
      </c>
      <c r="O511" s="281" t="s">
        <v>17</v>
      </c>
      <c r="P511" s="281" t="s">
        <v>18</v>
      </c>
      <c r="Q511" s="281" t="s">
        <v>19</v>
      </c>
      <c r="R511" s="477" t="s">
        <v>20</v>
      </c>
      <c r="S511" s="478" t="s">
        <v>94</v>
      </c>
      <c r="T511" s="478"/>
    </row>
    <row r="512" spans="1:20" ht="24.75" customHeight="1" thickBot="1">
      <c r="A512" s="301"/>
      <c r="B512" s="301"/>
      <c r="C512" s="301"/>
      <c r="D512" s="301"/>
      <c r="E512" s="301"/>
      <c r="F512" s="301"/>
      <c r="G512" s="302"/>
      <c r="H512" s="301"/>
      <c r="I512" s="301"/>
      <c r="J512" s="301"/>
      <c r="K512" s="301"/>
      <c r="L512" s="301"/>
      <c r="M512" s="303"/>
      <c r="N512" s="303"/>
      <c r="O512" s="303"/>
      <c r="P512" s="303"/>
      <c r="Q512" s="303"/>
      <c r="R512" s="477"/>
      <c r="S512" s="32" t="s">
        <v>22</v>
      </c>
      <c r="T512" s="32" t="s">
        <v>23</v>
      </c>
    </row>
    <row r="513" spans="1:20" ht="360" customHeight="1" thickBot="1">
      <c r="A513" s="294">
        <v>1</v>
      </c>
      <c r="B513" s="295">
        <v>1401011</v>
      </c>
      <c r="C513" s="300" t="s">
        <v>474</v>
      </c>
      <c r="D513" s="296" t="s">
        <v>456</v>
      </c>
      <c r="E513" s="296" t="s">
        <v>457</v>
      </c>
      <c r="F513" s="296" t="s">
        <v>458</v>
      </c>
      <c r="G513" s="296" t="s">
        <v>459</v>
      </c>
      <c r="H513" s="297" t="s">
        <v>460</v>
      </c>
      <c r="I513" s="296" t="s">
        <v>461</v>
      </c>
      <c r="J513" s="296">
        <v>4</v>
      </c>
      <c r="K513" s="298">
        <v>43297</v>
      </c>
      <c r="L513" s="298">
        <v>43646</v>
      </c>
      <c r="M513" s="299">
        <f>(L513-K513)/7</f>
        <v>49.857142857142854</v>
      </c>
      <c r="N513" s="137">
        <v>2</v>
      </c>
      <c r="O513" s="138">
        <v>0.6</v>
      </c>
      <c r="P513" s="137">
        <v>30</v>
      </c>
      <c r="Q513" s="137">
        <v>0</v>
      </c>
      <c r="R513" s="139">
        <v>0</v>
      </c>
      <c r="S513" s="63"/>
      <c r="T513" s="63"/>
    </row>
    <row r="514" spans="1:20" ht="262.5" customHeight="1" thickBot="1">
      <c r="A514" s="294">
        <v>2</v>
      </c>
      <c r="B514" s="295">
        <v>1401011</v>
      </c>
      <c r="C514" s="300" t="s">
        <v>475</v>
      </c>
      <c r="D514" s="296" t="s">
        <v>462</v>
      </c>
      <c r="E514" s="296" t="s">
        <v>463</v>
      </c>
      <c r="F514" s="296" t="s">
        <v>464</v>
      </c>
      <c r="G514" s="296" t="s">
        <v>465</v>
      </c>
      <c r="H514" s="297" t="s">
        <v>466</v>
      </c>
      <c r="I514" s="296" t="s">
        <v>467</v>
      </c>
      <c r="J514" s="296">
        <v>4</v>
      </c>
      <c r="K514" s="298">
        <v>43297</v>
      </c>
      <c r="L514" s="298">
        <v>43646</v>
      </c>
      <c r="M514" s="299">
        <f>(L514-K514)/7</f>
        <v>49.857142857142854</v>
      </c>
      <c r="N514" s="137">
        <v>0</v>
      </c>
      <c r="O514" s="138">
        <v>0</v>
      </c>
      <c r="P514" s="137">
        <v>0</v>
      </c>
      <c r="Q514" s="137">
        <v>0</v>
      </c>
      <c r="R514" s="139">
        <v>0</v>
      </c>
      <c r="S514" s="166"/>
      <c r="T514" s="63"/>
    </row>
    <row r="515" spans="1:20" ht="366" customHeight="1" thickBot="1">
      <c r="A515" s="294">
        <v>3</v>
      </c>
      <c r="B515" s="295">
        <v>1401011</v>
      </c>
      <c r="C515" s="300" t="s">
        <v>476</v>
      </c>
      <c r="D515" s="296" t="s">
        <v>468</v>
      </c>
      <c r="E515" s="296" t="s">
        <v>469</v>
      </c>
      <c r="F515" s="296" t="s">
        <v>470</v>
      </c>
      <c r="G515" s="296" t="s">
        <v>471</v>
      </c>
      <c r="H515" s="297" t="s">
        <v>472</v>
      </c>
      <c r="I515" s="296" t="s">
        <v>473</v>
      </c>
      <c r="J515" s="296">
        <v>4</v>
      </c>
      <c r="K515" s="298">
        <v>43297</v>
      </c>
      <c r="L515" s="298">
        <v>43646</v>
      </c>
      <c r="M515" s="299">
        <f>(L515-K515)/7</f>
        <v>49.857142857142854</v>
      </c>
      <c r="N515" s="137">
        <v>1</v>
      </c>
      <c r="O515" s="138">
        <v>0.3</v>
      </c>
      <c r="P515" s="137">
        <v>15</v>
      </c>
      <c r="Q515" s="137">
        <v>0</v>
      </c>
      <c r="R515" s="139">
        <v>0</v>
      </c>
      <c r="S515" s="166"/>
      <c r="T515" s="63"/>
    </row>
    <row r="516" spans="1:20" ht="32.25" customHeight="1" thickBot="1">
      <c r="A516" s="279"/>
      <c r="B516" s="280"/>
      <c r="C516" s="304" t="s">
        <v>28</v>
      </c>
      <c r="D516" s="305"/>
      <c r="E516" s="288"/>
      <c r="F516" s="34"/>
      <c r="G516" s="289" t="s">
        <v>60</v>
      </c>
      <c r="H516" s="306"/>
      <c r="I516" s="306"/>
      <c r="J516" s="306"/>
      <c r="K516" s="306"/>
      <c r="L516" s="306"/>
      <c r="M516" s="306"/>
      <c r="N516" s="306"/>
      <c r="O516" s="306"/>
      <c r="P516" s="306"/>
      <c r="Q516" s="307"/>
      <c r="R516" s="468" t="s">
        <v>61</v>
      </c>
      <c r="S516" s="468"/>
      <c r="T516" s="41">
        <v>0</v>
      </c>
    </row>
    <row r="517" spans="1:20" ht="27" customHeight="1" thickBot="1">
      <c r="A517" s="279"/>
      <c r="B517" s="280"/>
      <c r="C517" s="304" t="s">
        <v>29</v>
      </c>
      <c r="D517" s="305"/>
      <c r="E517" s="288"/>
      <c r="F517" s="34"/>
      <c r="G517" s="289" t="s">
        <v>62</v>
      </c>
      <c r="H517" s="306"/>
      <c r="I517" s="306"/>
      <c r="J517" s="306"/>
      <c r="K517" s="306"/>
      <c r="L517" s="306"/>
      <c r="M517" s="306"/>
      <c r="N517" s="306"/>
      <c r="O517" s="306"/>
      <c r="P517" s="306"/>
      <c r="Q517" s="307"/>
      <c r="R517" s="468" t="s">
        <v>63</v>
      </c>
      <c r="S517" s="468"/>
      <c r="T517" s="41">
        <v>0.33487084870848705</v>
      </c>
    </row>
    <row r="518" spans="13:23" ht="13.5" customHeight="1">
      <c r="M518"/>
      <c r="P518" s="1"/>
      <c r="U518"/>
      <c r="V518"/>
      <c r="W518"/>
    </row>
    <row r="522" ht="13.5" customHeight="1"/>
    <row r="523" ht="17.25" customHeight="1"/>
    <row r="525" spans="1:20" ht="26.25" customHeight="1">
      <c r="A525" s="516" t="s">
        <v>434</v>
      </c>
      <c r="B525" s="516"/>
      <c r="C525" s="516"/>
      <c r="D525" s="516"/>
      <c r="E525" s="516"/>
      <c r="F525" s="516"/>
      <c r="G525" s="516"/>
      <c r="H525" s="516"/>
      <c r="I525" s="516"/>
      <c r="J525" s="516"/>
      <c r="K525" s="516"/>
      <c r="L525" s="516"/>
      <c r="M525" s="516"/>
      <c r="N525" s="516"/>
      <c r="O525" s="516"/>
      <c r="P525" s="516"/>
      <c r="Q525" s="516"/>
      <c r="R525" s="516"/>
      <c r="S525" s="516"/>
      <c r="T525" s="516"/>
    </row>
    <row r="528" spans="1:8" ht="13.5" customHeight="1">
      <c r="A528" s="50" t="s">
        <v>0</v>
      </c>
      <c r="B528" s="479" t="s">
        <v>31</v>
      </c>
      <c r="C528" s="479"/>
      <c r="D528" s="479"/>
      <c r="E528" s="51"/>
      <c r="F528" s="51"/>
      <c r="G528" s="52"/>
      <c r="H528" s="52"/>
    </row>
    <row r="529" spans="1:6" ht="13.5" customHeight="1">
      <c r="A529" s="50" t="s">
        <v>32</v>
      </c>
      <c r="B529" s="50"/>
      <c r="C529" s="480" t="s">
        <v>477</v>
      </c>
      <c r="D529" s="480"/>
      <c r="E529" s="480"/>
      <c r="F529" s="480"/>
    </row>
    <row r="530" spans="1:8" ht="13.5" customHeight="1">
      <c r="A530" s="50" t="s">
        <v>1</v>
      </c>
      <c r="B530" s="50" t="s">
        <v>2</v>
      </c>
      <c r="C530" s="50"/>
      <c r="D530" s="53"/>
      <c r="E530" s="34"/>
      <c r="F530" s="34"/>
      <c r="G530" s="54"/>
      <c r="H530" s="54"/>
    </row>
    <row r="531" spans="1:8" ht="13.5" customHeight="1" thickBot="1">
      <c r="A531" s="481" t="s">
        <v>33</v>
      </c>
      <c r="B531" s="481"/>
      <c r="C531" s="481"/>
      <c r="D531" s="55">
        <v>2018</v>
      </c>
      <c r="E531" s="34"/>
      <c r="F531" s="34"/>
      <c r="G531" s="56"/>
      <c r="H531" s="56"/>
    </row>
    <row r="532" spans="1:8" ht="13.5" customHeight="1" thickBot="1">
      <c r="A532" s="481" t="s">
        <v>85</v>
      </c>
      <c r="B532" s="481"/>
      <c r="C532" s="481"/>
      <c r="D532" s="481"/>
      <c r="E532" s="34"/>
      <c r="F532" s="34"/>
      <c r="G532" s="482" t="s">
        <v>436</v>
      </c>
      <c r="H532" s="482"/>
    </row>
    <row r="533" spans="1:8" ht="13.5" customHeight="1" thickBot="1">
      <c r="A533" s="483" t="s">
        <v>87</v>
      </c>
      <c r="B533" s="483"/>
      <c r="C533" s="483"/>
      <c r="D533" s="483"/>
      <c r="E533" s="34"/>
      <c r="F533" s="34"/>
      <c r="G533" s="484" t="s">
        <v>730</v>
      </c>
      <c r="H533" s="484"/>
    </row>
    <row r="534" spans="1:8" ht="13.5" customHeight="1">
      <c r="A534" s="476" t="s">
        <v>435</v>
      </c>
      <c r="B534" s="476"/>
      <c r="C534" s="88"/>
      <c r="D534" s="57"/>
      <c r="E534" s="57"/>
      <c r="F534" s="57"/>
      <c r="G534" s="58"/>
      <c r="H534" s="58"/>
    </row>
    <row r="536" ht="13.5" customHeight="1" thickBot="1"/>
    <row r="537" spans="1:20" ht="34.5" customHeight="1" thickBot="1">
      <c r="A537" s="478" t="s">
        <v>3</v>
      </c>
      <c r="B537" s="478" t="s">
        <v>4</v>
      </c>
      <c r="C537" s="478" t="s">
        <v>5</v>
      </c>
      <c r="D537" s="478" t="s">
        <v>89</v>
      </c>
      <c r="E537" s="478" t="s">
        <v>90</v>
      </c>
      <c r="F537" s="478" t="s">
        <v>8</v>
      </c>
      <c r="G537" s="541" t="s">
        <v>9</v>
      </c>
      <c r="H537" s="478" t="s">
        <v>10</v>
      </c>
      <c r="I537" s="478" t="s">
        <v>91</v>
      </c>
      <c r="J537" s="478" t="s">
        <v>92</v>
      </c>
      <c r="K537" s="478" t="s">
        <v>13</v>
      </c>
      <c r="L537" s="478" t="s">
        <v>14</v>
      </c>
      <c r="M537" s="477" t="s">
        <v>93</v>
      </c>
      <c r="N537" s="477" t="s">
        <v>16</v>
      </c>
      <c r="O537" s="477" t="s">
        <v>17</v>
      </c>
      <c r="P537" s="477" t="s">
        <v>18</v>
      </c>
      <c r="Q537" s="477" t="s">
        <v>19</v>
      </c>
      <c r="R537" s="477" t="s">
        <v>20</v>
      </c>
      <c r="S537" s="478" t="s">
        <v>94</v>
      </c>
      <c r="T537" s="478"/>
    </row>
    <row r="538" spans="1:20" ht="36.75" customHeight="1">
      <c r="A538" s="540"/>
      <c r="B538" s="543"/>
      <c r="C538" s="540"/>
      <c r="D538" s="540"/>
      <c r="E538" s="540"/>
      <c r="F538" s="540"/>
      <c r="G538" s="542"/>
      <c r="H538" s="540"/>
      <c r="I538" s="540"/>
      <c r="J538" s="540"/>
      <c r="K538" s="540"/>
      <c r="L538" s="540"/>
      <c r="M538" s="533"/>
      <c r="N538" s="533"/>
      <c r="O538" s="533"/>
      <c r="P538" s="533"/>
      <c r="Q538" s="533"/>
      <c r="R538" s="533"/>
      <c r="S538" s="184" t="s">
        <v>22</v>
      </c>
      <c r="T538" s="184" t="s">
        <v>23</v>
      </c>
    </row>
    <row r="539" spans="1:20" ht="195" customHeight="1">
      <c r="A539" s="424">
        <v>1</v>
      </c>
      <c r="B539" s="421"/>
      <c r="C539" s="422" t="s">
        <v>437</v>
      </c>
      <c r="D539" s="422" t="s">
        <v>438</v>
      </c>
      <c r="E539" s="422" t="s">
        <v>439</v>
      </c>
      <c r="F539" s="213" t="s">
        <v>440</v>
      </c>
      <c r="G539" s="213" t="s">
        <v>441</v>
      </c>
      <c r="H539" s="213" t="s">
        <v>442</v>
      </c>
      <c r="I539" s="213" t="s">
        <v>443</v>
      </c>
      <c r="J539" s="213">
        <v>2</v>
      </c>
      <c r="K539" s="214">
        <v>43333</v>
      </c>
      <c r="L539" s="214">
        <v>43646</v>
      </c>
      <c r="M539" s="218">
        <f>(L539-K539)/7</f>
        <v>44.714285714285715</v>
      </c>
      <c r="N539" s="205">
        <v>1</v>
      </c>
      <c r="O539" s="206">
        <v>0.8</v>
      </c>
      <c r="P539" s="205">
        <v>36</v>
      </c>
      <c r="Q539" s="205">
        <v>0</v>
      </c>
      <c r="R539" s="207">
        <v>0</v>
      </c>
      <c r="S539" s="208"/>
      <c r="T539" s="208"/>
    </row>
    <row r="540" spans="1:20" ht="13.5" customHeight="1" thickBot="1">
      <c r="A540" s="530"/>
      <c r="B540" s="531"/>
      <c r="C540" s="532" t="s">
        <v>27</v>
      </c>
      <c r="D540" s="532"/>
      <c r="E540" s="532"/>
      <c r="F540" s="34"/>
      <c r="G540" s="517" t="s">
        <v>58</v>
      </c>
      <c r="H540" s="517"/>
      <c r="I540" s="517"/>
      <c r="J540" s="517"/>
      <c r="K540" s="517"/>
      <c r="L540" s="517"/>
      <c r="M540" s="517"/>
      <c r="N540" s="517"/>
      <c r="O540" s="517"/>
      <c r="P540" s="517"/>
      <c r="Q540" s="517"/>
      <c r="R540" s="518" t="s">
        <v>59</v>
      </c>
      <c r="S540" s="519"/>
      <c r="T540" s="220">
        <v>232.285714285714</v>
      </c>
    </row>
    <row r="541" spans="1:20" ht="13.5" customHeight="1" thickBot="1">
      <c r="A541" s="524"/>
      <c r="B541" s="525"/>
      <c r="C541" s="534" t="s">
        <v>28</v>
      </c>
      <c r="D541" s="534"/>
      <c r="E541" s="534"/>
      <c r="F541" s="34"/>
      <c r="G541" s="535" t="s">
        <v>60</v>
      </c>
      <c r="H541" s="535"/>
      <c r="I541" s="535"/>
      <c r="J541" s="535"/>
      <c r="K541" s="535"/>
      <c r="L541" s="535"/>
      <c r="M541" s="535"/>
      <c r="N541" s="535"/>
      <c r="O541" s="535"/>
      <c r="P541" s="535"/>
      <c r="Q541" s="535"/>
      <c r="R541" s="468" t="s">
        <v>61</v>
      </c>
      <c r="S541" s="468"/>
      <c r="T541" s="41">
        <v>0</v>
      </c>
    </row>
    <row r="542" spans="1:20" ht="13.5" customHeight="1" thickBot="1">
      <c r="A542" s="524"/>
      <c r="B542" s="525"/>
      <c r="C542" s="526" t="s">
        <v>29</v>
      </c>
      <c r="D542" s="526"/>
      <c r="E542" s="526"/>
      <c r="F542" s="34"/>
      <c r="G542" s="527" t="s">
        <v>62</v>
      </c>
      <c r="H542" s="527"/>
      <c r="I542" s="527"/>
      <c r="J542" s="527"/>
      <c r="K542" s="527"/>
      <c r="L542" s="527"/>
      <c r="M542" s="527"/>
      <c r="N542" s="527"/>
      <c r="O542" s="527"/>
      <c r="P542" s="527"/>
      <c r="Q542" s="527"/>
      <c r="R542" s="468" t="s">
        <v>63</v>
      </c>
      <c r="S542" s="468"/>
      <c r="T542" s="41">
        <v>0.33487084870848705</v>
      </c>
    </row>
    <row r="547" spans="1:8" ht="13.5" customHeight="1">
      <c r="A547" s="50" t="s">
        <v>0</v>
      </c>
      <c r="B547" s="479" t="s">
        <v>31</v>
      </c>
      <c r="C547" s="479"/>
      <c r="D547" s="479"/>
      <c r="E547" s="51"/>
      <c r="F547" s="51"/>
      <c r="G547" s="52"/>
      <c r="H547" s="52"/>
    </row>
    <row r="548" spans="1:6" ht="13.5" customHeight="1">
      <c r="A548" s="50" t="s">
        <v>32</v>
      </c>
      <c r="B548" s="50"/>
      <c r="C548" s="480" t="s">
        <v>477</v>
      </c>
      <c r="D548" s="480"/>
      <c r="E548" s="480"/>
      <c r="F548" s="480"/>
    </row>
    <row r="549" spans="1:8" ht="13.5" customHeight="1">
      <c r="A549" s="50" t="s">
        <v>1</v>
      </c>
      <c r="B549" s="50" t="s">
        <v>2</v>
      </c>
      <c r="C549" s="50"/>
      <c r="D549" s="53"/>
      <c r="E549" s="34"/>
      <c r="F549" s="34"/>
      <c r="G549" s="54"/>
      <c r="H549" s="54"/>
    </row>
    <row r="550" spans="1:8" ht="13.5" customHeight="1" thickBot="1">
      <c r="A550" s="481" t="s">
        <v>33</v>
      </c>
      <c r="B550" s="481"/>
      <c r="C550" s="481"/>
      <c r="D550" s="55">
        <v>2018</v>
      </c>
      <c r="E550" s="34"/>
      <c r="F550" s="34"/>
      <c r="G550" s="56"/>
      <c r="H550" s="56"/>
    </row>
    <row r="551" spans="1:8" ht="13.5" customHeight="1" thickBot="1">
      <c r="A551" s="481" t="s">
        <v>85</v>
      </c>
      <c r="B551" s="481"/>
      <c r="C551" s="481"/>
      <c r="D551" s="481"/>
      <c r="E551" s="34"/>
      <c r="F551" s="34"/>
      <c r="G551" s="482" t="s">
        <v>436</v>
      </c>
      <c r="H551" s="482"/>
    </row>
    <row r="552" spans="1:8" ht="13.5" customHeight="1" thickBot="1">
      <c r="A552" s="483" t="s">
        <v>87</v>
      </c>
      <c r="B552" s="483"/>
      <c r="C552" s="483"/>
      <c r="D552" s="483"/>
      <c r="E552" s="34"/>
      <c r="F552" s="34"/>
      <c r="G552" s="484" t="s">
        <v>730</v>
      </c>
      <c r="H552" s="484"/>
    </row>
    <row r="553" spans="1:8" ht="13.5" customHeight="1">
      <c r="A553" s="476" t="s">
        <v>444</v>
      </c>
      <c r="B553" s="476"/>
      <c r="C553" s="88"/>
      <c r="D553" s="57"/>
      <c r="E553" s="57"/>
      <c r="F553" s="57"/>
      <c r="G553" s="58"/>
      <c r="H553" s="58"/>
    </row>
    <row r="555" ht="13.5" customHeight="1" thickBot="1"/>
    <row r="556" spans="1:20" ht="22.5" customHeight="1" thickBot="1">
      <c r="A556" s="478" t="s">
        <v>3</v>
      </c>
      <c r="B556" s="478" t="s">
        <v>4</v>
      </c>
      <c r="C556" s="478" t="s">
        <v>5</v>
      </c>
      <c r="D556" s="478" t="s">
        <v>89</v>
      </c>
      <c r="E556" s="478" t="s">
        <v>90</v>
      </c>
      <c r="F556" s="478" t="s">
        <v>8</v>
      </c>
      <c r="G556" s="541" t="s">
        <v>9</v>
      </c>
      <c r="H556" s="478" t="s">
        <v>10</v>
      </c>
      <c r="I556" s="478" t="s">
        <v>91</v>
      </c>
      <c r="J556" s="478" t="s">
        <v>92</v>
      </c>
      <c r="K556" s="478" t="s">
        <v>13</v>
      </c>
      <c r="L556" s="478" t="s">
        <v>14</v>
      </c>
      <c r="M556" s="477" t="s">
        <v>93</v>
      </c>
      <c r="N556" s="477" t="s">
        <v>16</v>
      </c>
      <c r="O556" s="477" t="s">
        <v>17</v>
      </c>
      <c r="P556" s="477" t="s">
        <v>18</v>
      </c>
      <c r="Q556" s="477" t="s">
        <v>19</v>
      </c>
      <c r="R556" s="477" t="s">
        <v>20</v>
      </c>
      <c r="S556" s="478" t="s">
        <v>94</v>
      </c>
      <c r="T556" s="478"/>
    </row>
    <row r="557" spans="1:20" ht="28.5" customHeight="1">
      <c r="A557" s="540"/>
      <c r="B557" s="540"/>
      <c r="C557" s="540"/>
      <c r="D557" s="540"/>
      <c r="E557" s="540"/>
      <c r="F557" s="540"/>
      <c r="G557" s="542"/>
      <c r="H557" s="540"/>
      <c r="I557" s="540"/>
      <c r="J557" s="540"/>
      <c r="K557" s="540"/>
      <c r="L557" s="540"/>
      <c r="M557" s="533"/>
      <c r="N557" s="533"/>
      <c r="O557" s="533"/>
      <c r="P557" s="533"/>
      <c r="Q557" s="533"/>
      <c r="R557" s="533"/>
      <c r="S557" s="184" t="s">
        <v>22</v>
      </c>
      <c r="T557" s="184" t="s">
        <v>23</v>
      </c>
    </row>
    <row r="558" spans="1:20" ht="135" customHeight="1">
      <c r="A558" s="536">
        <v>2</v>
      </c>
      <c r="B558" s="538"/>
      <c r="C558" s="520" t="s">
        <v>445</v>
      </c>
      <c r="D558" s="522" t="s">
        <v>446</v>
      </c>
      <c r="E558" s="522" t="s">
        <v>447</v>
      </c>
      <c r="F558" s="528" t="s">
        <v>448</v>
      </c>
      <c r="G558" s="528" t="s">
        <v>449</v>
      </c>
      <c r="H558" s="245" t="s">
        <v>450</v>
      </c>
      <c r="I558" s="245" t="s">
        <v>451</v>
      </c>
      <c r="J558" s="245">
        <v>2</v>
      </c>
      <c r="K558" s="246">
        <v>43335</v>
      </c>
      <c r="L558" s="246">
        <v>43465</v>
      </c>
      <c r="M558" s="218">
        <f>(L558-K558)/7</f>
        <v>18.571428571428573</v>
      </c>
      <c r="N558" s="205">
        <v>1</v>
      </c>
      <c r="O558" s="206">
        <v>0.4</v>
      </c>
      <c r="P558" s="205">
        <v>7</v>
      </c>
      <c r="Q558" s="205">
        <v>7</v>
      </c>
      <c r="R558" s="207">
        <v>18.57</v>
      </c>
      <c r="S558" s="208"/>
      <c r="T558" s="208"/>
    </row>
    <row r="559" spans="1:20" ht="159" customHeight="1" thickBot="1">
      <c r="A559" s="537"/>
      <c r="B559" s="539"/>
      <c r="C559" s="521"/>
      <c r="D559" s="523"/>
      <c r="E559" s="523"/>
      <c r="F559" s="529"/>
      <c r="G559" s="529"/>
      <c r="H559" s="291" t="s">
        <v>452</v>
      </c>
      <c r="I559" s="290" t="s">
        <v>453</v>
      </c>
      <c r="J559" s="290">
        <v>2</v>
      </c>
      <c r="K559" s="292">
        <v>43467</v>
      </c>
      <c r="L559" s="292">
        <v>43616</v>
      </c>
      <c r="M559" s="293">
        <v>21.285714285714285</v>
      </c>
      <c r="N559" s="205">
        <v>1</v>
      </c>
      <c r="O559" s="206">
        <v>0.4</v>
      </c>
      <c r="P559" s="205">
        <v>9</v>
      </c>
      <c r="Q559" s="205">
        <v>0</v>
      </c>
      <c r="R559" s="207">
        <v>0</v>
      </c>
      <c r="S559" s="208"/>
      <c r="T559" s="208"/>
    </row>
    <row r="560" spans="1:20" ht="13.5" customHeight="1" thickBot="1">
      <c r="A560" s="530"/>
      <c r="B560" s="531"/>
      <c r="C560" s="532" t="s">
        <v>27</v>
      </c>
      <c r="D560" s="532"/>
      <c r="E560" s="532"/>
      <c r="F560" s="34"/>
      <c r="G560" s="517" t="s">
        <v>58</v>
      </c>
      <c r="H560" s="517"/>
      <c r="I560" s="517"/>
      <c r="J560" s="517"/>
      <c r="K560" s="517"/>
      <c r="L560" s="517"/>
      <c r="M560" s="517"/>
      <c r="N560" s="517"/>
      <c r="O560" s="517"/>
      <c r="P560" s="517"/>
      <c r="Q560" s="517"/>
      <c r="R560" s="518" t="s">
        <v>59</v>
      </c>
      <c r="S560" s="519"/>
      <c r="T560" s="220">
        <v>232.285714285714</v>
      </c>
    </row>
    <row r="561" spans="1:20" ht="13.5" customHeight="1" thickBot="1">
      <c r="A561" s="524"/>
      <c r="B561" s="525"/>
      <c r="C561" s="534" t="s">
        <v>28</v>
      </c>
      <c r="D561" s="534"/>
      <c r="E561" s="534"/>
      <c r="F561" s="34"/>
      <c r="G561" s="535" t="s">
        <v>60</v>
      </c>
      <c r="H561" s="535"/>
      <c r="I561" s="535"/>
      <c r="J561" s="535"/>
      <c r="K561" s="535"/>
      <c r="L561" s="535"/>
      <c r="M561" s="535"/>
      <c r="N561" s="535"/>
      <c r="O561" s="535"/>
      <c r="P561" s="535"/>
      <c r="Q561" s="535"/>
      <c r="R561" s="468" t="s">
        <v>61</v>
      </c>
      <c r="S561" s="468"/>
      <c r="T561" s="41">
        <v>0</v>
      </c>
    </row>
    <row r="562" spans="1:20" ht="13.5" customHeight="1" thickBot="1">
      <c r="A562" s="524"/>
      <c r="B562" s="525"/>
      <c r="C562" s="526" t="s">
        <v>29</v>
      </c>
      <c r="D562" s="526"/>
      <c r="E562" s="526"/>
      <c r="F562" s="34"/>
      <c r="G562" s="527" t="s">
        <v>62</v>
      </c>
      <c r="H562" s="527"/>
      <c r="I562" s="527"/>
      <c r="J562" s="527"/>
      <c r="K562" s="527"/>
      <c r="L562" s="527"/>
      <c r="M562" s="527"/>
      <c r="N562" s="527"/>
      <c r="O562" s="527"/>
      <c r="P562" s="527"/>
      <c r="Q562" s="527"/>
      <c r="R562" s="468" t="s">
        <v>63</v>
      </c>
      <c r="S562" s="468"/>
      <c r="T562" s="41">
        <v>0.33487084870848705</v>
      </c>
    </row>
    <row r="565" spans="1:20" ht="19.5" customHeight="1">
      <c r="A565" s="516" t="s">
        <v>481</v>
      </c>
      <c r="B565" s="516"/>
      <c r="C565" s="516"/>
      <c r="D565" s="516"/>
      <c r="E565" s="516"/>
      <c r="F565" s="516"/>
      <c r="G565" s="516"/>
      <c r="H565" s="516"/>
      <c r="I565" s="516"/>
      <c r="J565" s="516"/>
      <c r="K565" s="516"/>
      <c r="L565" s="516"/>
      <c r="M565" s="516"/>
      <c r="N565" s="516"/>
      <c r="O565" s="516"/>
      <c r="P565" s="516"/>
      <c r="Q565" s="516"/>
      <c r="R565" s="516"/>
      <c r="S565" s="516"/>
      <c r="T565" s="516"/>
    </row>
    <row r="567" spans="1:8" ht="13.5" customHeight="1">
      <c r="A567" s="50" t="s">
        <v>0</v>
      </c>
      <c r="B567" s="479" t="s">
        <v>31</v>
      </c>
      <c r="C567" s="479"/>
      <c r="D567" s="479"/>
      <c r="E567" s="51"/>
      <c r="F567" s="51"/>
      <c r="G567" s="52"/>
      <c r="H567" s="52"/>
    </row>
    <row r="568" spans="1:6" ht="13.5" customHeight="1">
      <c r="A568" s="50" t="s">
        <v>32</v>
      </c>
      <c r="B568" s="50"/>
      <c r="C568" s="480" t="s">
        <v>477</v>
      </c>
      <c r="D568" s="480"/>
      <c r="E568" s="480"/>
      <c r="F568" s="480"/>
    </row>
    <row r="569" spans="1:8" ht="13.5" customHeight="1">
      <c r="A569" s="50" t="s">
        <v>1</v>
      </c>
      <c r="B569" s="50" t="s">
        <v>2</v>
      </c>
      <c r="C569" s="50"/>
      <c r="D569" s="53"/>
      <c r="E569" s="34"/>
      <c r="F569" s="34"/>
      <c r="G569" s="54"/>
      <c r="H569" s="54"/>
    </row>
    <row r="570" spans="1:8" ht="13.5" customHeight="1" thickBot="1">
      <c r="A570" s="481" t="s">
        <v>33</v>
      </c>
      <c r="B570" s="481"/>
      <c r="C570" s="481"/>
      <c r="D570" s="55">
        <v>2017</v>
      </c>
      <c r="E570" s="34"/>
      <c r="F570" s="34"/>
      <c r="G570" s="56"/>
      <c r="H570" s="56"/>
    </row>
    <row r="571" spans="1:8" ht="13.5" customHeight="1" thickBot="1">
      <c r="A571" s="481" t="s">
        <v>85</v>
      </c>
      <c r="B571" s="481"/>
      <c r="C571" s="481"/>
      <c r="D571" s="481"/>
      <c r="E571" s="34"/>
      <c r="F571" s="34"/>
      <c r="G571" s="482" t="s">
        <v>482</v>
      </c>
      <c r="H571" s="482"/>
    </row>
    <row r="572" spans="1:8" ht="13.5" customHeight="1" thickBot="1">
      <c r="A572" s="483" t="s">
        <v>87</v>
      </c>
      <c r="B572" s="483"/>
      <c r="C572" s="483"/>
      <c r="D572" s="483"/>
      <c r="E572" s="34"/>
      <c r="F572" s="34"/>
      <c r="G572" s="484" t="s">
        <v>730</v>
      </c>
      <c r="H572" s="484"/>
    </row>
    <row r="573" spans="1:8" ht="13.5" customHeight="1">
      <c r="A573" s="476" t="s">
        <v>483</v>
      </c>
      <c r="B573" s="476"/>
      <c r="C573" s="88"/>
      <c r="D573" s="57"/>
      <c r="E573" s="57"/>
      <c r="F573" s="57"/>
      <c r="G573" s="58"/>
      <c r="H573" s="58"/>
    </row>
    <row r="574" ht="13.5" customHeight="1" thickBot="1"/>
    <row r="575" spans="1:20" ht="56.25" customHeight="1" thickBot="1">
      <c r="A575" s="282" t="s">
        <v>3</v>
      </c>
      <c r="B575" s="282" t="s">
        <v>4</v>
      </c>
      <c r="C575" s="282" t="s">
        <v>5</v>
      </c>
      <c r="D575" s="282" t="s">
        <v>89</v>
      </c>
      <c r="E575" s="282" t="s">
        <v>90</v>
      </c>
      <c r="F575" s="282" t="s">
        <v>8</v>
      </c>
      <c r="G575" s="283" t="s">
        <v>9</v>
      </c>
      <c r="H575" s="282" t="s">
        <v>10</v>
      </c>
      <c r="I575" s="282" t="s">
        <v>91</v>
      </c>
      <c r="J575" s="282" t="s">
        <v>92</v>
      </c>
      <c r="K575" s="282" t="s">
        <v>13</v>
      </c>
      <c r="L575" s="282" t="s">
        <v>14</v>
      </c>
      <c r="M575" s="281" t="s">
        <v>93</v>
      </c>
      <c r="N575" s="281" t="s">
        <v>16</v>
      </c>
      <c r="O575" s="281" t="s">
        <v>17</v>
      </c>
      <c r="P575" s="281" t="s">
        <v>18</v>
      </c>
      <c r="Q575" s="281" t="s">
        <v>19</v>
      </c>
      <c r="R575" s="477" t="s">
        <v>20</v>
      </c>
      <c r="S575" s="478" t="s">
        <v>94</v>
      </c>
      <c r="T575" s="478"/>
    </row>
    <row r="576" spans="1:20" ht="22.5" customHeight="1" thickBot="1">
      <c r="A576" s="301"/>
      <c r="B576" s="301"/>
      <c r="C576" s="301"/>
      <c r="D576" s="301"/>
      <c r="E576" s="301"/>
      <c r="F576" s="301"/>
      <c r="G576" s="302"/>
      <c r="H576" s="301"/>
      <c r="I576" s="301"/>
      <c r="J576" s="301"/>
      <c r="K576" s="301"/>
      <c r="L576" s="301"/>
      <c r="M576" s="303"/>
      <c r="N576" s="303"/>
      <c r="O576" s="303"/>
      <c r="P576" s="303"/>
      <c r="Q576" s="303"/>
      <c r="R576" s="477"/>
      <c r="S576" s="32" t="s">
        <v>22</v>
      </c>
      <c r="T576" s="32" t="s">
        <v>23</v>
      </c>
    </row>
    <row r="577" spans="1:20" ht="135.75" customHeight="1" thickBot="1">
      <c r="A577" s="318">
        <v>1</v>
      </c>
      <c r="B577" s="327">
        <v>1201001</v>
      </c>
      <c r="C577" s="312" t="s">
        <v>484</v>
      </c>
      <c r="D577" s="316" t="s">
        <v>485</v>
      </c>
      <c r="E577" s="312" t="s">
        <v>486</v>
      </c>
      <c r="F577" s="319" t="s">
        <v>487</v>
      </c>
      <c r="G577" s="320" t="s">
        <v>488</v>
      </c>
      <c r="H577" s="321" t="s">
        <v>489</v>
      </c>
      <c r="I577" s="319" t="s">
        <v>490</v>
      </c>
      <c r="J577" s="319">
        <v>4</v>
      </c>
      <c r="K577" s="322">
        <v>43467</v>
      </c>
      <c r="L577" s="322">
        <v>43830</v>
      </c>
      <c r="M577" s="332">
        <f>(+L577-K577)/7</f>
        <v>51.857142857142854</v>
      </c>
      <c r="N577" s="137">
        <v>0</v>
      </c>
      <c r="O577" s="138">
        <v>0</v>
      </c>
      <c r="P577" s="137">
        <v>0</v>
      </c>
      <c r="Q577" s="137">
        <v>0</v>
      </c>
      <c r="R577" s="139">
        <v>0</v>
      </c>
      <c r="S577" s="63"/>
      <c r="T577" s="63"/>
    </row>
    <row r="578" spans="1:20" ht="194.25" customHeight="1" thickBot="1">
      <c r="A578" s="245">
        <v>2</v>
      </c>
      <c r="B578" s="328">
        <v>1201003</v>
      </c>
      <c r="C578" s="329" t="s">
        <v>491</v>
      </c>
      <c r="D578" s="310" t="s">
        <v>492</v>
      </c>
      <c r="E578" s="310" t="s">
        <v>493</v>
      </c>
      <c r="F578" s="249" t="s">
        <v>494</v>
      </c>
      <c r="G578" s="245" t="s">
        <v>495</v>
      </c>
      <c r="H578" s="245" t="s">
        <v>496</v>
      </c>
      <c r="I578" s="276" t="s">
        <v>497</v>
      </c>
      <c r="J578" s="245">
        <v>2</v>
      </c>
      <c r="K578" s="246">
        <v>43467</v>
      </c>
      <c r="L578" s="246">
        <v>43830</v>
      </c>
      <c r="M578" s="332">
        <f>(+L578-K578)/7</f>
        <v>51.857142857142854</v>
      </c>
      <c r="N578" s="137">
        <v>0</v>
      </c>
      <c r="O578" s="138">
        <v>0</v>
      </c>
      <c r="P578" s="137">
        <v>0</v>
      </c>
      <c r="Q578" s="137">
        <v>0</v>
      </c>
      <c r="R578" s="139">
        <v>0</v>
      </c>
      <c r="S578" s="166"/>
      <c r="T578" s="63"/>
    </row>
    <row r="579" spans="1:20" ht="155.25" customHeight="1" thickBot="1">
      <c r="A579" s="313">
        <v>3</v>
      </c>
      <c r="B579" s="330">
        <v>1201001</v>
      </c>
      <c r="C579" s="331" t="s">
        <v>498</v>
      </c>
      <c r="D579" s="315" t="s">
        <v>499</v>
      </c>
      <c r="E579" s="315" t="s">
        <v>500</v>
      </c>
      <c r="F579" s="323" t="s">
        <v>487</v>
      </c>
      <c r="G579" s="324" t="s">
        <v>488</v>
      </c>
      <c r="H579" s="324" t="s">
        <v>501</v>
      </c>
      <c r="I579" s="323" t="s">
        <v>490</v>
      </c>
      <c r="J579" s="325">
        <v>4</v>
      </c>
      <c r="K579" s="326">
        <v>43467</v>
      </c>
      <c r="L579" s="326">
        <v>43830</v>
      </c>
      <c r="M579" s="332">
        <f>(+L579-K579)/7</f>
        <v>51.857142857142854</v>
      </c>
      <c r="N579" s="137">
        <v>0</v>
      </c>
      <c r="O579" s="138">
        <v>0</v>
      </c>
      <c r="P579" s="137">
        <v>0</v>
      </c>
      <c r="Q579" s="137">
        <v>0</v>
      </c>
      <c r="R579" s="139">
        <v>0</v>
      </c>
      <c r="S579" s="166"/>
      <c r="T579" s="63"/>
    </row>
    <row r="580" spans="1:20" ht="13.5" customHeight="1" thickBot="1">
      <c r="A580" s="279"/>
      <c r="B580" s="280"/>
      <c r="C580" s="304" t="s">
        <v>28</v>
      </c>
      <c r="D580" s="305"/>
      <c r="E580" s="288"/>
      <c r="F580" s="34"/>
      <c r="G580" s="289" t="s">
        <v>60</v>
      </c>
      <c r="H580" s="306"/>
      <c r="I580" s="306"/>
      <c r="J580" s="306"/>
      <c r="K580" s="306"/>
      <c r="L580" s="306"/>
      <c r="M580" s="306"/>
      <c r="N580" s="306"/>
      <c r="O580" s="306"/>
      <c r="P580" s="306"/>
      <c r="Q580" s="307"/>
      <c r="R580" s="468" t="s">
        <v>61</v>
      </c>
      <c r="S580" s="468"/>
      <c r="T580" s="41">
        <v>0</v>
      </c>
    </row>
    <row r="581" spans="1:20" ht="13.5" customHeight="1" thickBot="1">
      <c r="A581" s="279"/>
      <c r="B581" s="280"/>
      <c r="C581" s="304" t="s">
        <v>29</v>
      </c>
      <c r="D581" s="305"/>
      <c r="E581" s="288"/>
      <c r="F581" s="34"/>
      <c r="G581" s="289" t="s">
        <v>62</v>
      </c>
      <c r="H581" s="306"/>
      <c r="I581" s="306"/>
      <c r="J581" s="306"/>
      <c r="K581" s="306"/>
      <c r="L581" s="306"/>
      <c r="M581" s="306"/>
      <c r="N581" s="306"/>
      <c r="O581" s="306"/>
      <c r="P581" s="306"/>
      <c r="Q581" s="307"/>
      <c r="R581" s="468" t="s">
        <v>63</v>
      </c>
      <c r="S581" s="468"/>
      <c r="T581" s="41">
        <v>0.33487084870848705</v>
      </c>
    </row>
    <row r="585" spans="1:8" ht="13.5" customHeight="1">
      <c r="A585" s="50" t="s">
        <v>0</v>
      </c>
      <c r="B585" s="479" t="s">
        <v>31</v>
      </c>
      <c r="C585" s="479"/>
      <c r="D585" s="479"/>
      <c r="E585" s="51"/>
      <c r="F585" s="51"/>
      <c r="G585" s="52"/>
      <c r="H585" s="52"/>
    </row>
    <row r="586" spans="1:6" ht="13.5" customHeight="1">
      <c r="A586" s="50" t="s">
        <v>32</v>
      </c>
      <c r="B586" s="50"/>
      <c r="C586" s="480" t="s">
        <v>477</v>
      </c>
      <c r="D586" s="480"/>
      <c r="E586" s="480"/>
      <c r="F586" s="480"/>
    </row>
    <row r="587" spans="1:8" ht="13.5" customHeight="1">
      <c r="A587" s="50" t="s">
        <v>1</v>
      </c>
      <c r="B587" s="50" t="s">
        <v>2</v>
      </c>
      <c r="C587" s="50"/>
      <c r="D587" s="53"/>
      <c r="E587" s="34"/>
      <c r="F587" s="34"/>
      <c r="G587" s="54"/>
      <c r="H587" s="54"/>
    </row>
    <row r="588" spans="1:8" ht="13.5" customHeight="1" thickBot="1">
      <c r="A588" s="481" t="s">
        <v>33</v>
      </c>
      <c r="B588" s="481"/>
      <c r="C588" s="481"/>
      <c r="D588" s="55">
        <v>2017</v>
      </c>
      <c r="E588" s="34"/>
      <c r="F588" s="34"/>
      <c r="G588" s="56"/>
      <c r="H588" s="56"/>
    </row>
    <row r="589" spans="1:8" ht="13.5" customHeight="1" thickBot="1">
      <c r="A589" s="481" t="s">
        <v>85</v>
      </c>
      <c r="B589" s="481"/>
      <c r="C589" s="481"/>
      <c r="D589" s="481"/>
      <c r="E589" s="34"/>
      <c r="F589" s="34"/>
      <c r="G589" s="482" t="s">
        <v>482</v>
      </c>
      <c r="H589" s="482"/>
    </row>
    <row r="590" spans="1:8" ht="13.5" customHeight="1" thickBot="1">
      <c r="A590" s="483" t="s">
        <v>87</v>
      </c>
      <c r="B590" s="483"/>
      <c r="C590" s="483"/>
      <c r="D590" s="483"/>
      <c r="E590" s="34"/>
      <c r="F590" s="34"/>
      <c r="G590" s="484" t="s">
        <v>730</v>
      </c>
      <c r="H590" s="484"/>
    </row>
    <row r="591" spans="1:8" ht="13.5" customHeight="1">
      <c r="A591" s="476" t="s">
        <v>502</v>
      </c>
      <c r="B591" s="476"/>
      <c r="C591" s="88"/>
      <c r="D591" s="57"/>
      <c r="E591" s="57"/>
      <c r="F591" s="57"/>
      <c r="G591" s="58"/>
      <c r="H591" s="58"/>
    </row>
    <row r="592" ht="13.5" customHeight="1" thickBot="1"/>
    <row r="593" spans="1:20" ht="39" customHeight="1" thickBot="1">
      <c r="A593" s="282" t="s">
        <v>3</v>
      </c>
      <c r="B593" s="282" t="s">
        <v>4</v>
      </c>
      <c r="C593" s="282" t="s">
        <v>5</v>
      </c>
      <c r="D593" s="282" t="s">
        <v>89</v>
      </c>
      <c r="E593" s="282" t="s">
        <v>90</v>
      </c>
      <c r="F593" s="282" t="s">
        <v>8</v>
      </c>
      <c r="G593" s="283" t="s">
        <v>9</v>
      </c>
      <c r="H593" s="282" t="s">
        <v>10</v>
      </c>
      <c r="I593" s="282" t="s">
        <v>91</v>
      </c>
      <c r="J593" s="282" t="s">
        <v>92</v>
      </c>
      <c r="K593" s="282" t="s">
        <v>13</v>
      </c>
      <c r="L593" s="282" t="s">
        <v>14</v>
      </c>
      <c r="M593" s="281" t="s">
        <v>93</v>
      </c>
      <c r="N593" s="281" t="s">
        <v>16</v>
      </c>
      <c r="O593" s="281" t="s">
        <v>17</v>
      </c>
      <c r="P593" s="281" t="s">
        <v>18</v>
      </c>
      <c r="Q593" s="281" t="s">
        <v>19</v>
      </c>
      <c r="R593" s="477" t="s">
        <v>20</v>
      </c>
      <c r="S593" s="478" t="s">
        <v>94</v>
      </c>
      <c r="T593" s="478"/>
    </row>
    <row r="594" spans="1:20" ht="13.5" customHeight="1" thickBot="1">
      <c r="A594" s="301"/>
      <c r="B594" s="301"/>
      <c r="C594" s="301"/>
      <c r="D594" s="301"/>
      <c r="E594" s="301"/>
      <c r="F594" s="301"/>
      <c r="G594" s="302"/>
      <c r="H594" s="301"/>
      <c r="I594" s="301"/>
      <c r="J594" s="301"/>
      <c r="K594" s="301"/>
      <c r="L594" s="301"/>
      <c r="M594" s="303"/>
      <c r="N594" s="303"/>
      <c r="O594" s="303"/>
      <c r="P594" s="303"/>
      <c r="Q594" s="303"/>
      <c r="R594" s="477"/>
      <c r="S594" s="32" t="s">
        <v>22</v>
      </c>
      <c r="T594" s="32" t="s">
        <v>23</v>
      </c>
    </row>
    <row r="595" spans="1:20" ht="215.25" customHeight="1" thickBot="1">
      <c r="A595" s="318">
        <v>1</v>
      </c>
      <c r="B595" s="327">
        <v>1201001</v>
      </c>
      <c r="C595" s="312" t="s">
        <v>484</v>
      </c>
      <c r="D595" s="316" t="s">
        <v>485</v>
      </c>
      <c r="E595" s="312" t="s">
        <v>486</v>
      </c>
      <c r="F595" s="319" t="s">
        <v>487</v>
      </c>
      <c r="G595" s="320" t="s">
        <v>488</v>
      </c>
      <c r="H595" s="321" t="s">
        <v>489</v>
      </c>
      <c r="I595" s="319" t="s">
        <v>490</v>
      </c>
      <c r="J595" s="319">
        <v>4</v>
      </c>
      <c r="K595" s="322">
        <v>43467</v>
      </c>
      <c r="L595" s="322">
        <v>43830</v>
      </c>
      <c r="M595" s="332">
        <f>(+L595-K595)/7</f>
        <v>51.857142857142854</v>
      </c>
      <c r="N595" s="137">
        <v>0</v>
      </c>
      <c r="O595" s="138">
        <v>0</v>
      </c>
      <c r="P595" s="137">
        <v>0</v>
      </c>
      <c r="Q595" s="137">
        <v>0</v>
      </c>
      <c r="R595" s="139">
        <v>0</v>
      </c>
      <c r="S595" s="63"/>
      <c r="T595" s="63"/>
    </row>
    <row r="596" spans="1:20" ht="177" customHeight="1" thickBot="1">
      <c r="A596" s="313">
        <v>3</v>
      </c>
      <c r="B596" s="330">
        <v>1201001</v>
      </c>
      <c r="C596" s="331" t="s">
        <v>498</v>
      </c>
      <c r="D596" s="315" t="s">
        <v>499</v>
      </c>
      <c r="E596" s="315" t="s">
        <v>500</v>
      </c>
      <c r="F596" s="323" t="s">
        <v>487</v>
      </c>
      <c r="G596" s="324" t="s">
        <v>488</v>
      </c>
      <c r="H596" s="324" t="s">
        <v>501</v>
      </c>
      <c r="I596" s="323" t="s">
        <v>490</v>
      </c>
      <c r="J596" s="325">
        <v>4</v>
      </c>
      <c r="K596" s="326">
        <v>43467</v>
      </c>
      <c r="L596" s="326">
        <v>43830</v>
      </c>
      <c r="M596" s="332">
        <f>(+L596-K596)/7</f>
        <v>51.857142857142854</v>
      </c>
      <c r="N596" s="137">
        <v>0</v>
      </c>
      <c r="O596" s="138">
        <v>0</v>
      </c>
      <c r="P596" s="137">
        <v>0</v>
      </c>
      <c r="Q596" s="137">
        <v>0</v>
      </c>
      <c r="R596" s="139">
        <v>0</v>
      </c>
      <c r="S596" s="166"/>
      <c r="T596" s="63"/>
    </row>
    <row r="597" spans="1:20" ht="13.5" customHeight="1" thickBot="1">
      <c r="A597" s="279"/>
      <c r="B597" s="280"/>
      <c r="C597" s="304" t="s">
        <v>28</v>
      </c>
      <c r="D597" s="305"/>
      <c r="E597" s="288"/>
      <c r="F597" s="34"/>
      <c r="G597" s="289" t="s">
        <v>60</v>
      </c>
      <c r="H597" s="306"/>
      <c r="I597" s="306"/>
      <c r="J597" s="306"/>
      <c r="K597" s="306"/>
      <c r="L597" s="306"/>
      <c r="M597" s="306"/>
      <c r="N597" s="306"/>
      <c r="O597" s="306"/>
      <c r="P597" s="306"/>
      <c r="Q597" s="307"/>
      <c r="R597" s="468" t="s">
        <v>61</v>
      </c>
      <c r="S597" s="468"/>
      <c r="T597" s="41">
        <v>0</v>
      </c>
    </row>
    <row r="598" spans="1:20" ht="13.5" customHeight="1" thickBot="1">
      <c r="A598" s="279"/>
      <c r="B598" s="280"/>
      <c r="C598" s="304" t="s">
        <v>29</v>
      </c>
      <c r="D598" s="305"/>
      <c r="E598" s="288"/>
      <c r="F598" s="34"/>
      <c r="G598" s="289" t="s">
        <v>62</v>
      </c>
      <c r="H598" s="306"/>
      <c r="I598" s="306"/>
      <c r="J598" s="306"/>
      <c r="K598" s="306"/>
      <c r="L598" s="306"/>
      <c r="M598" s="306"/>
      <c r="N598" s="306"/>
      <c r="O598" s="306"/>
      <c r="P598" s="306"/>
      <c r="Q598" s="307"/>
      <c r="R598" s="468" t="s">
        <v>63</v>
      </c>
      <c r="S598" s="468"/>
      <c r="T598" s="41">
        <v>0.33487084870848705</v>
      </c>
    </row>
    <row r="602" spans="1:8" ht="13.5" customHeight="1">
      <c r="A602" s="50" t="s">
        <v>0</v>
      </c>
      <c r="B602" s="479" t="s">
        <v>31</v>
      </c>
      <c r="C602" s="479"/>
      <c r="D602" s="479"/>
      <c r="E602" s="51"/>
      <c r="F602" s="51"/>
      <c r="G602" s="52"/>
      <c r="H602" s="52"/>
    </row>
    <row r="603" spans="1:6" ht="13.5" customHeight="1">
      <c r="A603" s="50" t="s">
        <v>32</v>
      </c>
      <c r="B603" s="50"/>
      <c r="C603" s="480" t="s">
        <v>477</v>
      </c>
      <c r="D603" s="480"/>
      <c r="E603" s="480"/>
      <c r="F603" s="480"/>
    </row>
    <row r="604" spans="1:8" ht="13.5" customHeight="1">
      <c r="A604" s="50" t="s">
        <v>1</v>
      </c>
      <c r="B604" s="50" t="s">
        <v>2</v>
      </c>
      <c r="C604" s="50"/>
      <c r="D604" s="53"/>
      <c r="E604" s="34"/>
      <c r="F604" s="34"/>
      <c r="G604" s="54"/>
      <c r="H604" s="54"/>
    </row>
    <row r="605" spans="1:8" ht="13.5" customHeight="1" thickBot="1">
      <c r="A605" s="481" t="s">
        <v>33</v>
      </c>
      <c r="B605" s="481"/>
      <c r="C605" s="481"/>
      <c r="D605" s="55">
        <v>2017</v>
      </c>
      <c r="E605" s="34"/>
      <c r="F605" s="34"/>
      <c r="G605" s="56"/>
      <c r="H605" s="56"/>
    </row>
    <row r="606" spans="1:8" ht="13.5" customHeight="1" thickBot="1">
      <c r="A606" s="481" t="s">
        <v>85</v>
      </c>
      <c r="B606" s="481"/>
      <c r="C606" s="481"/>
      <c r="D606" s="481"/>
      <c r="E606" s="34"/>
      <c r="F606" s="34"/>
      <c r="G606" s="482" t="s">
        <v>482</v>
      </c>
      <c r="H606" s="482"/>
    </row>
    <row r="607" spans="1:8" ht="13.5" customHeight="1" thickBot="1">
      <c r="A607" s="483" t="s">
        <v>87</v>
      </c>
      <c r="B607" s="483"/>
      <c r="C607" s="483"/>
      <c r="D607" s="483"/>
      <c r="E607" s="34"/>
      <c r="F607" s="34"/>
      <c r="G607" s="484" t="s">
        <v>730</v>
      </c>
      <c r="H607" s="484"/>
    </row>
    <row r="608" spans="1:8" ht="13.5" customHeight="1">
      <c r="A608" s="476" t="s">
        <v>503</v>
      </c>
      <c r="B608" s="476"/>
      <c r="C608" s="88"/>
      <c r="D608" s="57"/>
      <c r="E608" s="57"/>
      <c r="F608" s="57"/>
      <c r="G608" s="58"/>
      <c r="H608" s="58"/>
    </row>
    <row r="609" ht="13.5" customHeight="1" thickBot="1"/>
    <row r="610" spans="1:20" ht="50.25" customHeight="1" thickBot="1">
      <c r="A610" s="282" t="s">
        <v>3</v>
      </c>
      <c r="B610" s="282" t="s">
        <v>4</v>
      </c>
      <c r="C610" s="282" t="s">
        <v>5</v>
      </c>
      <c r="D610" s="282" t="s">
        <v>89</v>
      </c>
      <c r="E610" s="282" t="s">
        <v>90</v>
      </c>
      <c r="F610" s="282" t="s">
        <v>8</v>
      </c>
      <c r="G610" s="283" t="s">
        <v>9</v>
      </c>
      <c r="H610" s="282" t="s">
        <v>10</v>
      </c>
      <c r="I610" s="282" t="s">
        <v>91</v>
      </c>
      <c r="J610" s="282" t="s">
        <v>92</v>
      </c>
      <c r="K610" s="282" t="s">
        <v>13</v>
      </c>
      <c r="L610" s="282" t="s">
        <v>14</v>
      </c>
      <c r="M610" s="281" t="s">
        <v>93</v>
      </c>
      <c r="N610" s="281" t="s">
        <v>16</v>
      </c>
      <c r="O610" s="281" t="s">
        <v>17</v>
      </c>
      <c r="P610" s="281" t="s">
        <v>18</v>
      </c>
      <c r="Q610" s="281" t="s">
        <v>19</v>
      </c>
      <c r="R610" s="477" t="s">
        <v>20</v>
      </c>
      <c r="S610" s="478" t="s">
        <v>94</v>
      </c>
      <c r="T610" s="478"/>
    </row>
    <row r="611" spans="1:20" ht="27" customHeight="1" thickBot="1">
      <c r="A611" s="301"/>
      <c r="B611" s="301"/>
      <c r="C611" s="301"/>
      <c r="D611" s="301"/>
      <c r="E611" s="301"/>
      <c r="F611" s="301"/>
      <c r="G611" s="302"/>
      <c r="H611" s="301"/>
      <c r="I611" s="301"/>
      <c r="J611" s="301"/>
      <c r="K611" s="301"/>
      <c r="L611" s="301"/>
      <c r="M611" s="303"/>
      <c r="N611" s="303"/>
      <c r="O611" s="303"/>
      <c r="P611" s="303"/>
      <c r="Q611" s="303"/>
      <c r="R611" s="477"/>
      <c r="S611" s="32" t="s">
        <v>22</v>
      </c>
      <c r="T611" s="32" t="s">
        <v>23</v>
      </c>
    </row>
    <row r="612" spans="1:20" ht="212.25" customHeight="1" thickBot="1">
      <c r="A612" s="333">
        <v>4</v>
      </c>
      <c r="B612" s="337">
        <v>1402014</v>
      </c>
      <c r="C612" s="338" t="s">
        <v>504</v>
      </c>
      <c r="D612" s="339" t="s">
        <v>505</v>
      </c>
      <c r="E612" s="338" t="s">
        <v>506</v>
      </c>
      <c r="F612" s="333" t="s">
        <v>507</v>
      </c>
      <c r="G612" s="334" t="s">
        <v>508</v>
      </c>
      <c r="H612" s="333" t="s">
        <v>509</v>
      </c>
      <c r="I612" s="333" t="s">
        <v>69</v>
      </c>
      <c r="J612" s="335">
        <v>4</v>
      </c>
      <c r="K612" s="336">
        <v>43467</v>
      </c>
      <c r="L612" s="336">
        <v>43830</v>
      </c>
      <c r="M612" s="218">
        <f>(+L612-K612)/7</f>
        <v>51.857142857142854</v>
      </c>
      <c r="N612" s="137">
        <v>1</v>
      </c>
      <c r="O612" s="138">
        <v>0.25</v>
      </c>
      <c r="P612" s="137">
        <v>13</v>
      </c>
      <c r="Q612" s="137">
        <v>0</v>
      </c>
      <c r="R612" s="139">
        <v>0</v>
      </c>
      <c r="S612" s="63"/>
      <c r="T612" s="63"/>
    </row>
    <row r="613" spans="1:20" ht="13.5" customHeight="1" thickBot="1">
      <c r="A613" s="279"/>
      <c r="B613" s="280"/>
      <c r="C613" s="304" t="s">
        <v>28</v>
      </c>
      <c r="D613" s="305"/>
      <c r="E613" s="288"/>
      <c r="F613" s="34"/>
      <c r="G613" s="289" t="s">
        <v>60</v>
      </c>
      <c r="H613" s="306"/>
      <c r="I613" s="306"/>
      <c r="J613" s="306"/>
      <c r="K613" s="306"/>
      <c r="L613" s="306"/>
      <c r="M613" s="306"/>
      <c r="N613" s="306"/>
      <c r="O613" s="306"/>
      <c r="P613" s="306"/>
      <c r="Q613" s="307"/>
      <c r="R613" s="468" t="s">
        <v>61</v>
      </c>
      <c r="S613" s="468"/>
      <c r="T613" s="41">
        <v>0</v>
      </c>
    </row>
    <row r="614" spans="1:20" ht="13.5" customHeight="1" thickBot="1">
      <c r="A614" s="279"/>
      <c r="B614" s="280"/>
      <c r="C614" s="304" t="s">
        <v>29</v>
      </c>
      <c r="D614" s="305"/>
      <c r="E614" s="288"/>
      <c r="F614" s="34"/>
      <c r="G614" s="289" t="s">
        <v>62</v>
      </c>
      <c r="H614" s="306"/>
      <c r="I614" s="306"/>
      <c r="J614" s="306"/>
      <c r="K614" s="306"/>
      <c r="L614" s="306"/>
      <c r="M614" s="306"/>
      <c r="N614" s="306"/>
      <c r="O614" s="306"/>
      <c r="P614" s="306"/>
      <c r="Q614" s="307"/>
      <c r="R614" s="468" t="s">
        <v>63</v>
      </c>
      <c r="S614" s="468"/>
      <c r="T614" s="41">
        <v>0.33487084870848705</v>
      </c>
    </row>
    <row r="617" spans="1:20" ht="20.25" customHeight="1">
      <c r="A617" s="516" t="s">
        <v>510</v>
      </c>
      <c r="B617" s="516"/>
      <c r="C617" s="516"/>
      <c r="D617" s="516"/>
      <c r="E617" s="516"/>
      <c r="F617" s="516"/>
      <c r="G617" s="516"/>
      <c r="H617" s="516"/>
      <c r="I617" s="516"/>
      <c r="J617" s="516"/>
      <c r="K617" s="516"/>
      <c r="L617" s="516"/>
      <c r="M617" s="516"/>
      <c r="N617" s="516"/>
      <c r="O617" s="516"/>
      <c r="P617" s="516"/>
      <c r="Q617" s="516"/>
      <c r="R617" s="516"/>
      <c r="S617" s="516"/>
      <c r="T617" s="516"/>
    </row>
    <row r="619" spans="1:8" ht="13.5" customHeight="1">
      <c r="A619" s="50" t="s">
        <v>0</v>
      </c>
      <c r="B619" s="479" t="s">
        <v>31</v>
      </c>
      <c r="C619" s="479"/>
      <c r="D619" s="479"/>
      <c r="E619" s="51"/>
      <c r="F619" s="51"/>
      <c r="G619" s="52"/>
      <c r="H619" s="52"/>
    </row>
    <row r="620" spans="1:6" ht="13.5" customHeight="1">
      <c r="A620" s="50" t="s">
        <v>32</v>
      </c>
      <c r="B620" s="50"/>
      <c r="C620" s="480" t="s">
        <v>477</v>
      </c>
      <c r="D620" s="480"/>
      <c r="E620" s="480"/>
      <c r="F620" s="480"/>
    </row>
    <row r="621" spans="1:8" ht="13.5" customHeight="1">
      <c r="A621" s="50" t="s">
        <v>1</v>
      </c>
      <c r="B621" s="50" t="s">
        <v>2</v>
      </c>
      <c r="C621" s="50"/>
      <c r="D621" s="53"/>
      <c r="E621" s="34"/>
      <c r="F621" s="34"/>
      <c r="G621" s="54"/>
      <c r="H621" s="54"/>
    </row>
    <row r="622" spans="1:8" ht="13.5" customHeight="1" thickBot="1">
      <c r="A622" s="481" t="s">
        <v>33</v>
      </c>
      <c r="B622" s="481"/>
      <c r="C622" s="481"/>
      <c r="D622" s="55">
        <v>2017</v>
      </c>
      <c r="E622" s="34"/>
      <c r="F622" s="34"/>
      <c r="G622" s="56"/>
      <c r="H622" s="56"/>
    </row>
    <row r="623" spans="1:8" ht="13.5" customHeight="1" thickBot="1">
      <c r="A623" s="481" t="s">
        <v>85</v>
      </c>
      <c r="B623" s="481"/>
      <c r="C623" s="481"/>
      <c r="D623" s="481"/>
      <c r="E623" s="34"/>
      <c r="F623" s="34"/>
      <c r="G623" s="482" t="s">
        <v>482</v>
      </c>
      <c r="H623" s="482"/>
    </row>
    <row r="624" spans="1:8" ht="13.5" customHeight="1" thickBot="1">
      <c r="A624" s="483" t="s">
        <v>87</v>
      </c>
      <c r="B624" s="483"/>
      <c r="C624" s="483"/>
      <c r="D624" s="483"/>
      <c r="E624" s="34"/>
      <c r="F624" s="34"/>
      <c r="G624" s="484" t="s">
        <v>730</v>
      </c>
      <c r="H624" s="484"/>
    </row>
    <row r="625" spans="1:8" ht="13.5" customHeight="1">
      <c r="A625" s="476" t="s">
        <v>211</v>
      </c>
      <c r="B625" s="476"/>
      <c r="C625" s="88"/>
      <c r="D625" s="57"/>
      <c r="E625" s="57"/>
      <c r="F625" s="57"/>
      <c r="G625" s="58"/>
      <c r="H625" s="58"/>
    </row>
    <row r="626" ht="13.5" customHeight="1" thickBot="1"/>
    <row r="627" spans="1:20" ht="41.25" customHeight="1" thickBot="1">
      <c r="A627" s="282" t="s">
        <v>3</v>
      </c>
      <c r="B627" s="282" t="s">
        <v>4</v>
      </c>
      <c r="C627" s="282" t="s">
        <v>5</v>
      </c>
      <c r="D627" s="282" t="s">
        <v>89</v>
      </c>
      <c r="E627" s="282" t="s">
        <v>90</v>
      </c>
      <c r="F627" s="282" t="s">
        <v>8</v>
      </c>
      <c r="G627" s="283" t="s">
        <v>9</v>
      </c>
      <c r="H627" s="282" t="s">
        <v>10</v>
      </c>
      <c r="I627" s="282" t="s">
        <v>91</v>
      </c>
      <c r="J627" s="282" t="s">
        <v>92</v>
      </c>
      <c r="K627" s="282" t="s">
        <v>13</v>
      </c>
      <c r="L627" s="282" t="s">
        <v>14</v>
      </c>
      <c r="M627" s="281" t="s">
        <v>93</v>
      </c>
      <c r="N627" s="281" t="s">
        <v>16</v>
      </c>
      <c r="O627" s="281" t="s">
        <v>17</v>
      </c>
      <c r="P627" s="281" t="s">
        <v>18</v>
      </c>
      <c r="Q627" s="281" t="s">
        <v>19</v>
      </c>
      <c r="R627" s="477" t="s">
        <v>20</v>
      </c>
      <c r="S627" s="478" t="s">
        <v>94</v>
      </c>
      <c r="T627" s="478"/>
    </row>
    <row r="628" spans="1:20" ht="21.75" customHeight="1" thickBot="1">
      <c r="A628" s="301"/>
      <c r="B628" s="301"/>
      <c r="C628" s="301"/>
      <c r="D628" s="301"/>
      <c r="E628" s="301"/>
      <c r="F628" s="301"/>
      <c r="G628" s="302"/>
      <c r="H628" s="301"/>
      <c r="I628" s="301"/>
      <c r="J628" s="301"/>
      <c r="K628" s="301"/>
      <c r="L628" s="301"/>
      <c r="M628" s="303"/>
      <c r="N628" s="303"/>
      <c r="O628" s="303"/>
      <c r="P628" s="303"/>
      <c r="Q628" s="303"/>
      <c r="R628" s="477"/>
      <c r="S628" s="32" t="s">
        <v>22</v>
      </c>
      <c r="T628" s="32" t="s">
        <v>23</v>
      </c>
    </row>
    <row r="629" spans="1:20" ht="276.75" customHeight="1" thickBot="1">
      <c r="A629" s="340">
        <v>1</v>
      </c>
      <c r="B629" s="345">
        <v>1201100</v>
      </c>
      <c r="C629" s="346" t="s">
        <v>511</v>
      </c>
      <c r="D629" s="346" t="s">
        <v>512</v>
      </c>
      <c r="E629" s="346" t="s">
        <v>513</v>
      </c>
      <c r="F629" s="341" t="s">
        <v>514</v>
      </c>
      <c r="G629" s="341" t="s">
        <v>515</v>
      </c>
      <c r="H629" s="342" t="s">
        <v>516</v>
      </c>
      <c r="I629" s="342" t="s">
        <v>517</v>
      </c>
      <c r="J629" s="343">
        <v>4</v>
      </c>
      <c r="K629" s="344">
        <v>43467</v>
      </c>
      <c r="L629" s="344">
        <v>43830</v>
      </c>
      <c r="M629" s="332">
        <v>52</v>
      </c>
      <c r="N629" s="137">
        <v>1</v>
      </c>
      <c r="O629" s="138">
        <v>0.25</v>
      </c>
      <c r="P629" s="137">
        <v>13</v>
      </c>
      <c r="Q629" s="137">
        <v>0</v>
      </c>
      <c r="R629" s="139">
        <v>0</v>
      </c>
      <c r="S629" s="63"/>
      <c r="T629" s="63"/>
    </row>
    <row r="630" spans="1:20" ht="231" customHeight="1" thickBot="1">
      <c r="A630" s="347">
        <v>11</v>
      </c>
      <c r="B630" s="345">
        <v>1701010</v>
      </c>
      <c r="C630" s="356" t="s">
        <v>518</v>
      </c>
      <c r="D630" s="357" t="s">
        <v>519</v>
      </c>
      <c r="E630" s="357" t="s">
        <v>513</v>
      </c>
      <c r="F630" s="348" t="s">
        <v>520</v>
      </c>
      <c r="G630" s="348" t="s">
        <v>521</v>
      </c>
      <c r="H630" s="349" t="s">
        <v>522</v>
      </c>
      <c r="I630" s="349" t="s">
        <v>517</v>
      </c>
      <c r="J630" s="350">
        <v>4</v>
      </c>
      <c r="K630" s="351">
        <v>43467</v>
      </c>
      <c r="L630" s="351">
        <v>43830</v>
      </c>
      <c r="M630" s="358">
        <f>(+L630-K630)/7</f>
        <v>51.857142857142854</v>
      </c>
      <c r="N630" s="137">
        <v>1</v>
      </c>
      <c r="O630" s="138">
        <v>0.25</v>
      </c>
      <c r="P630" s="137">
        <v>13</v>
      </c>
      <c r="Q630" s="137">
        <v>0</v>
      </c>
      <c r="R630" s="139">
        <v>0</v>
      </c>
      <c r="S630" s="166"/>
      <c r="T630" s="63"/>
    </row>
    <row r="631" spans="1:20" ht="188.25" customHeight="1" thickBot="1">
      <c r="A631" s="352">
        <v>12</v>
      </c>
      <c r="B631" s="345">
        <v>2205100</v>
      </c>
      <c r="C631" s="346" t="s">
        <v>523</v>
      </c>
      <c r="D631" s="346" t="s">
        <v>524</v>
      </c>
      <c r="E631" s="346" t="s">
        <v>525</v>
      </c>
      <c r="F631" s="353" t="s">
        <v>526</v>
      </c>
      <c r="G631" s="354" t="s">
        <v>527</v>
      </c>
      <c r="H631" s="349" t="s">
        <v>528</v>
      </c>
      <c r="I631" s="349" t="s">
        <v>529</v>
      </c>
      <c r="J631" s="355">
        <v>1</v>
      </c>
      <c r="K631" s="351">
        <v>43467</v>
      </c>
      <c r="L631" s="351">
        <v>43830</v>
      </c>
      <c r="M631" s="359">
        <f>(+L631-K631)/7</f>
        <v>51.857142857142854</v>
      </c>
      <c r="N631" s="137" t="s">
        <v>640</v>
      </c>
      <c r="O631" s="138">
        <v>0.25</v>
      </c>
      <c r="P631" s="137">
        <v>13</v>
      </c>
      <c r="Q631" s="137">
        <v>0</v>
      </c>
      <c r="R631" s="139">
        <v>0</v>
      </c>
      <c r="S631" s="166"/>
      <c r="T631" s="63"/>
    </row>
    <row r="632" spans="1:20" ht="13.5" customHeight="1" thickBot="1">
      <c r="A632" s="279"/>
      <c r="B632" s="280"/>
      <c r="C632" s="304" t="s">
        <v>28</v>
      </c>
      <c r="D632" s="305"/>
      <c r="E632" s="288"/>
      <c r="F632" s="34"/>
      <c r="G632" s="289" t="s">
        <v>60</v>
      </c>
      <c r="H632" s="306"/>
      <c r="I632" s="306"/>
      <c r="J632" s="306"/>
      <c r="K632" s="306"/>
      <c r="L632" s="306"/>
      <c r="M632" s="306"/>
      <c r="N632" s="306"/>
      <c r="O632" s="306"/>
      <c r="P632" s="306"/>
      <c r="Q632" s="307"/>
      <c r="R632" s="468" t="s">
        <v>61</v>
      </c>
      <c r="S632" s="468"/>
      <c r="T632" s="41">
        <v>0</v>
      </c>
    </row>
    <row r="633" spans="1:20" ht="13.5" customHeight="1" thickBot="1">
      <c r="A633" s="279"/>
      <c r="B633" s="280"/>
      <c r="C633" s="304" t="s">
        <v>29</v>
      </c>
      <c r="D633" s="305"/>
      <c r="E633" s="288"/>
      <c r="F633" s="34"/>
      <c r="G633" s="289" t="s">
        <v>62</v>
      </c>
      <c r="H633" s="306"/>
      <c r="I633" s="306"/>
      <c r="J633" s="306"/>
      <c r="K633" s="306"/>
      <c r="L633" s="306"/>
      <c r="M633" s="306"/>
      <c r="N633" s="306"/>
      <c r="O633" s="306"/>
      <c r="P633" s="306"/>
      <c r="Q633" s="307"/>
      <c r="R633" s="468" t="s">
        <v>63</v>
      </c>
      <c r="S633" s="468"/>
      <c r="T633" s="41">
        <v>0.33487084870848705</v>
      </c>
    </row>
    <row r="638" spans="1:8" ht="13.5" customHeight="1">
      <c r="A638" s="50" t="s">
        <v>0</v>
      </c>
      <c r="B638" s="479" t="s">
        <v>31</v>
      </c>
      <c r="C638" s="479"/>
      <c r="D638" s="479"/>
      <c r="E638" s="51"/>
      <c r="F638" s="51"/>
      <c r="G638" s="52"/>
      <c r="H638" s="52"/>
    </row>
    <row r="639" spans="1:6" ht="13.5" customHeight="1">
      <c r="A639" s="50" t="s">
        <v>32</v>
      </c>
      <c r="B639" s="50"/>
      <c r="C639" s="480" t="s">
        <v>477</v>
      </c>
      <c r="D639" s="480"/>
      <c r="E639" s="480"/>
      <c r="F639" s="480"/>
    </row>
    <row r="640" spans="1:8" ht="13.5" customHeight="1">
      <c r="A640" s="50" t="s">
        <v>1</v>
      </c>
      <c r="B640" s="50" t="s">
        <v>2</v>
      </c>
      <c r="C640" s="50"/>
      <c r="D640" s="53"/>
      <c r="E640" s="34"/>
      <c r="F640" s="34"/>
      <c r="G640" s="54"/>
      <c r="H640" s="54"/>
    </row>
    <row r="641" spans="1:8" ht="13.5" customHeight="1" thickBot="1">
      <c r="A641" s="481" t="s">
        <v>33</v>
      </c>
      <c r="B641" s="481"/>
      <c r="C641" s="481"/>
      <c r="D641" s="55">
        <v>2017</v>
      </c>
      <c r="E641" s="34"/>
      <c r="F641" s="34"/>
      <c r="G641" s="56"/>
      <c r="H641" s="56"/>
    </row>
    <row r="642" spans="1:8" ht="13.5" customHeight="1" thickBot="1">
      <c r="A642" s="481" t="s">
        <v>85</v>
      </c>
      <c r="B642" s="481"/>
      <c r="C642" s="481"/>
      <c r="D642" s="481"/>
      <c r="E642" s="34"/>
      <c r="F642" s="34"/>
      <c r="G642" s="482" t="s">
        <v>482</v>
      </c>
      <c r="H642" s="482"/>
    </row>
    <row r="643" spans="1:8" ht="13.5" customHeight="1" thickBot="1">
      <c r="A643" s="483" t="s">
        <v>87</v>
      </c>
      <c r="B643" s="483"/>
      <c r="C643" s="483"/>
      <c r="D643" s="483"/>
      <c r="E643" s="34"/>
      <c r="F643" s="34"/>
      <c r="G643" s="484" t="s">
        <v>730</v>
      </c>
      <c r="H643" s="484"/>
    </row>
    <row r="644" spans="1:8" ht="13.5" customHeight="1">
      <c r="A644" s="476" t="s">
        <v>530</v>
      </c>
      <c r="B644" s="476"/>
      <c r="C644" s="88"/>
      <c r="D644" s="57"/>
      <c r="E644" s="57"/>
      <c r="F644" s="57"/>
      <c r="G644" s="58"/>
      <c r="H644" s="58"/>
    </row>
    <row r="645" ht="13.5" customHeight="1" thickBot="1"/>
    <row r="646" spans="1:20" ht="36" customHeight="1" thickBot="1">
      <c r="A646" s="282" t="s">
        <v>3</v>
      </c>
      <c r="B646" s="282" t="s">
        <v>4</v>
      </c>
      <c r="C646" s="282" t="s">
        <v>5</v>
      </c>
      <c r="D646" s="282" t="s">
        <v>89</v>
      </c>
      <c r="E646" s="282" t="s">
        <v>90</v>
      </c>
      <c r="F646" s="282" t="s">
        <v>8</v>
      </c>
      <c r="G646" s="283" t="s">
        <v>9</v>
      </c>
      <c r="H646" s="282" t="s">
        <v>10</v>
      </c>
      <c r="I646" s="282" t="s">
        <v>91</v>
      </c>
      <c r="J646" s="282" t="s">
        <v>92</v>
      </c>
      <c r="K646" s="282" t="s">
        <v>13</v>
      </c>
      <c r="L646" s="282" t="s">
        <v>14</v>
      </c>
      <c r="M646" s="281" t="s">
        <v>93</v>
      </c>
      <c r="N646" s="281" t="s">
        <v>16</v>
      </c>
      <c r="O646" s="281" t="s">
        <v>17</v>
      </c>
      <c r="P646" s="281" t="s">
        <v>18</v>
      </c>
      <c r="Q646" s="281" t="s">
        <v>19</v>
      </c>
      <c r="R646" s="477" t="s">
        <v>20</v>
      </c>
      <c r="S646" s="478" t="s">
        <v>94</v>
      </c>
      <c r="T646" s="478"/>
    </row>
    <row r="647" spans="1:20" ht="22.5" customHeight="1" thickBot="1">
      <c r="A647" s="301"/>
      <c r="B647" s="301"/>
      <c r="C647" s="301"/>
      <c r="D647" s="301"/>
      <c r="E647" s="301"/>
      <c r="F647" s="301"/>
      <c r="G647" s="302"/>
      <c r="H647" s="301"/>
      <c r="I647" s="301"/>
      <c r="J647" s="301"/>
      <c r="K647" s="301"/>
      <c r="L647" s="301"/>
      <c r="M647" s="303"/>
      <c r="N647" s="303"/>
      <c r="O647" s="303"/>
      <c r="P647" s="303"/>
      <c r="Q647" s="303"/>
      <c r="R647" s="477"/>
      <c r="S647" s="32" t="s">
        <v>22</v>
      </c>
      <c r="T647" s="32" t="s">
        <v>23</v>
      </c>
    </row>
    <row r="648" spans="1:20" ht="318.75" customHeight="1" thickBot="1">
      <c r="A648" s="363">
        <v>2</v>
      </c>
      <c r="B648" s="345">
        <v>1902001</v>
      </c>
      <c r="C648" s="364" t="s">
        <v>531</v>
      </c>
      <c r="D648" s="364" t="s">
        <v>532</v>
      </c>
      <c r="E648" s="364" t="s">
        <v>533</v>
      </c>
      <c r="F648" s="365" t="s">
        <v>534</v>
      </c>
      <c r="G648" s="366" t="s">
        <v>535</v>
      </c>
      <c r="H648" s="365" t="s">
        <v>536</v>
      </c>
      <c r="I648" s="365" t="s">
        <v>537</v>
      </c>
      <c r="J648" s="367">
        <v>4</v>
      </c>
      <c r="K648" s="362">
        <v>43467</v>
      </c>
      <c r="L648" s="362">
        <v>43524</v>
      </c>
      <c r="M648" s="368">
        <f>(+L648-K648)/7</f>
        <v>8.142857142857142</v>
      </c>
      <c r="N648" s="137">
        <v>4</v>
      </c>
      <c r="O648" s="138">
        <v>1</v>
      </c>
      <c r="P648" s="137" t="s">
        <v>641</v>
      </c>
      <c r="Q648" s="137">
        <v>0</v>
      </c>
      <c r="R648" s="139">
        <v>0</v>
      </c>
      <c r="S648" s="63"/>
      <c r="T648" s="63"/>
    </row>
    <row r="649" spans="1:20" ht="239.25" customHeight="1" thickBot="1">
      <c r="A649" s="369">
        <v>3</v>
      </c>
      <c r="B649" s="375">
        <v>1704002</v>
      </c>
      <c r="C649" s="374" t="s">
        <v>538</v>
      </c>
      <c r="D649" s="374" t="s">
        <v>539</v>
      </c>
      <c r="E649" s="374" t="s">
        <v>540</v>
      </c>
      <c r="F649" s="364" t="s">
        <v>541</v>
      </c>
      <c r="G649" s="364" t="s">
        <v>542</v>
      </c>
      <c r="H649" s="364" t="s">
        <v>543</v>
      </c>
      <c r="I649" s="364" t="s">
        <v>544</v>
      </c>
      <c r="J649" s="346">
        <v>1</v>
      </c>
      <c r="K649" s="362">
        <v>43466</v>
      </c>
      <c r="L649" s="362">
        <v>43555</v>
      </c>
      <c r="M649" s="368">
        <f>(L649-K649)/7</f>
        <v>12.714285714285714</v>
      </c>
      <c r="N649" s="137" t="s">
        <v>642</v>
      </c>
      <c r="O649" s="138">
        <v>0.4</v>
      </c>
      <c r="P649" s="137">
        <v>5</v>
      </c>
      <c r="Q649" s="137">
        <v>0</v>
      </c>
      <c r="R649" s="139">
        <v>0</v>
      </c>
      <c r="S649" s="166"/>
      <c r="T649" s="63"/>
    </row>
    <row r="650" spans="1:20" ht="183.75" customHeight="1" thickBot="1">
      <c r="A650" s="502">
        <v>5</v>
      </c>
      <c r="B650" s="489">
        <v>1201001</v>
      </c>
      <c r="C650" s="509" t="s">
        <v>545</v>
      </c>
      <c r="D650" s="471" t="s">
        <v>546</v>
      </c>
      <c r="E650" s="471" t="s">
        <v>547</v>
      </c>
      <c r="F650" s="366" t="s">
        <v>548</v>
      </c>
      <c r="G650" s="499" t="s">
        <v>549</v>
      </c>
      <c r="H650" s="366" t="s">
        <v>550</v>
      </c>
      <c r="I650" s="378" t="s">
        <v>551</v>
      </c>
      <c r="J650" s="365">
        <v>2</v>
      </c>
      <c r="K650" s="379">
        <v>43467</v>
      </c>
      <c r="L650" s="379">
        <v>43615</v>
      </c>
      <c r="M650" s="396">
        <f>(+L650-K650)/7</f>
        <v>21.142857142857142</v>
      </c>
      <c r="N650" s="383">
        <v>0</v>
      </c>
      <c r="O650" s="384">
        <v>0</v>
      </c>
      <c r="P650" s="383">
        <v>0</v>
      </c>
      <c r="Q650" s="383">
        <v>0</v>
      </c>
      <c r="R650" s="314">
        <v>0</v>
      </c>
      <c r="S650" s="391"/>
      <c r="T650" s="63"/>
    </row>
    <row r="651" spans="1:20" ht="128.25" customHeight="1">
      <c r="A651" s="515"/>
      <c r="B651" s="490"/>
      <c r="C651" s="510"/>
      <c r="D651" s="501"/>
      <c r="E651" s="501"/>
      <c r="F651" s="513" t="s">
        <v>552</v>
      </c>
      <c r="G651" s="512"/>
      <c r="H651" s="513" t="s">
        <v>553</v>
      </c>
      <c r="I651" s="499" t="s">
        <v>554</v>
      </c>
      <c r="J651" s="499">
        <v>2</v>
      </c>
      <c r="K651" s="464">
        <v>43617</v>
      </c>
      <c r="L651" s="464">
        <v>43646</v>
      </c>
      <c r="M651" s="466">
        <f>(+L651-K651)/7</f>
        <v>4.142857142857143</v>
      </c>
      <c r="N651" s="454">
        <v>0</v>
      </c>
      <c r="O651" s="462">
        <v>0</v>
      </c>
      <c r="P651" s="454">
        <v>0</v>
      </c>
      <c r="Q651" s="454">
        <v>0</v>
      </c>
      <c r="R651" s="456">
        <v>0</v>
      </c>
      <c r="S651" s="458"/>
      <c r="T651" s="460"/>
    </row>
    <row r="652" spans="1:20" ht="63" customHeight="1" thickBot="1">
      <c r="A652" s="503"/>
      <c r="B652" s="491"/>
      <c r="C652" s="511"/>
      <c r="D652" s="472"/>
      <c r="E652" s="472"/>
      <c r="F652" s="514"/>
      <c r="G652" s="500"/>
      <c r="H652" s="514"/>
      <c r="I652" s="500"/>
      <c r="J652" s="500"/>
      <c r="K652" s="465"/>
      <c r="L652" s="465"/>
      <c r="M652" s="467"/>
      <c r="N652" s="455"/>
      <c r="O652" s="463"/>
      <c r="P652" s="455"/>
      <c r="Q652" s="455"/>
      <c r="R652" s="457"/>
      <c r="S652" s="459"/>
      <c r="T652" s="461"/>
    </row>
    <row r="653" spans="1:20" ht="13.5" customHeight="1" thickBot="1">
      <c r="A653" s="309"/>
      <c r="B653" s="370"/>
      <c r="C653" s="371" t="s">
        <v>28</v>
      </c>
      <c r="D653" s="372"/>
      <c r="E653" s="372"/>
      <c r="F653" s="385"/>
      <c r="G653" s="386" t="s">
        <v>60</v>
      </c>
      <c r="H653" s="386"/>
      <c r="I653" s="386"/>
      <c r="J653" s="386"/>
      <c r="K653" s="386"/>
      <c r="L653" s="386"/>
      <c r="M653" s="386"/>
      <c r="N653" s="386"/>
      <c r="O653" s="386"/>
      <c r="P653" s="386"/>
      <c r="Q653" s="387"/>
      <c r="R653" s="485" t="s">
        <v>61</v>
      </c>
      <c r="S653" s="468"/>
      <c r="T653" s="41">
        <v>0</v>
      </c>
    </row>
    <row r="654" spans="1:20" ht="13.5" customHeight="1" thickBot="1">
      <c r="A654" s="279"/>
      <c r="B654" s="280"/>
      <c r="C654" s="304" t="s">
        <v>29</v>
      </c>
      <c r="D654" s="305"/>
      <c r="E654" s="305"/>
      <c r="F654" s="377"/>
      <c r="G654" s="306" t="s">
        <v>62</v>
      </c>
      <c r="H654" s="306"/>
      <c r="I654" s="306"/>
      <c r="J654" s="306"/>
      <c r="K654" s="306"/>
      <c r="L654" s="306"/>
      <c r="M654" s="306"/>
      <c r="N654" s="306"/>
      <c r="O654" s="306"/>
      <c r="P654" s="306"/>
      <c r="Q654" s="307"/>
      <c r="R654" s="468" t="s">
        <v>63</v>
      </c>
      <c r="S654" s="468"/>
      <c r="T654" s="41">
        <v>0.33487084870848705</v>
      </c>
    </row>
    <row r="655" spans="1:6" ht="13.5" customHeight="1">
      <c r="A655" s="266"/>
      <c r="B655" s="266"/>
      <c r="C655" s="266"/>
      <c r="D655" s="266"/>
      <c r="E655" s="266"/>
      <c r="F655" s="266"/>
    </row>
    <row r="658" spans="1:8" ht="13.5" customHeight="1">
      <c r="A658" s="50" t="s">
        <v>0</v>
      </c>
      <c r="B658" s="479" t="s">
        <v>31</v>
      </c>
      <c r="C658" s="479"/>
      <c r="D658" s="479"/>
      <c r="E658" s="51"/>
      <c r="F658" s="51"/>
      <c r="G658" s="52"/>
      <c r="H658" s="52"/>
    </row>
    <row r="659" spans="1:6" ht="13.5" customHeight="1">
      <c r="A659" s="50" t="s">
        <v>32</v>
      </c>
      <c r="B659" s="50"/>
      <c r="C659" s="480" t="s">
        <v>477</v>
      </c>
      <c r="D659" s="480"/>
      <c r="E659" s="480"/>
      <c r="F659" s="480"/>
    </row>
    <row r="660" spans="1:8" ht="13.5" customHeight="1">
      <c r="A660" s="50" t="s">
        <v>1</v>
      </c>
      <c r="B660" s="50" t="s">
        <v>2</v>
      </c>
      <c r="C660" s="50"/>
      <c r="D660" s="53"/>
      <c r="E660" s="34"/>
      <c r="F660" s="34"/>
      <c r="G660" s="54"/>
      <c r="H660" s="54"/>
    </row>
    <row r="661" spans="1:8" ht="13.5" customHeight="1" thickBot="1">
      <c r="A661" s="481" t="s">
        <v>33</v>
      </c>
      <c r="B661" s="481"/>
      <c r="C661" s="481"/>
      <c r="D661" s="55">
        <v>2017</v>
      </c>
      <c r="E661" s="34"/>
      <c r="F661" s="34"/>
      <c r="G661" s="56"/>
      <c r="H661" s="56"/>
    </row>
    <row r="662" spans="1:8" ht="13.5" customHeight="1" thickBot="1">
      <c r="A662" s="481" t="s">
        <v>85</v>
      </c>
      <c r="B662" s="481"/>
      <c r="C662" s="481"/>
      <c r="D662" s="481"/>
      <c r="E662" s="34"/>
      <c r="F662" s="34"/>
      <c r="G662" s="482" t="s">
        <v>482</v>
      </c>
      <c r="H662" s="482"/>
    </row>
    <row r="663" spans="1:8" ht="13.5" customHeight="1" thickBot="1">
      <c r="A663" s="483" t="s">
        <v>87</v>
      </c>
      <c r="B663" s="483"/>
      <c r="C663" s="483"/>
      <c r="D663" s="483"/>
      <c r="E663" s="34"/>
      <c r="F663" s="34"/>
      <c r="G663" s="484" t="s">
        <v>730</v>
      </c>
      <c r="H663" s="484"/>
    </row>
    <row r="664" spans="1:8" ht="13.5" customHeight="1">
      <c r="A664" s="476" t="s">
        <v>573</v>
      </c>
      <c r="B664" s="476"/>
      <c r="C664" s="88"/>
      <c r="D664" s="57"/>
      <c r="E664" s="57"/>
      <c r="F664" s="57"/>
      <c r="G664" s="58"/>
      <c r="H664" s="58"/>
    </row>
    <row r="665" ht="13.5" customHeight="1" thickBot="1"/>
    <row r="666" spans="1:20" ht="49.5" customHeight="1" thickBot="1">
      <c r="A666" s="282" t="s">
        <v>3</v>
      </c>
      <c r="B666" s="282" t="s">
        <v>4</v>
      </c>
      <c r="C666" s="282" t="s">
        <v>5</v>
      </c>
      <c r="D666" s="282" t="s">
        <v>89</v>
      </c>
      <c r="E666" s="282" t="s">
        <v>90</v>
      </c>
      <c r="F666" s="282" t="s">
        <v>8</v>
      </c>
      <c r="G666" s="283" t="s">
        <v>9</v>
      </c>
      <c r="H666" s="282" t="s">
        <v>10</v>
      </c>
      <c r="I666" s="282" t="s">
        <v>91</v>
      </c>
      <c r="J666" s="282" t="s">
        <v>92</v>
      </c>
      <c r="K666" s="282" t="s">
        <v>13</v>
      </c>
      <c r="L666" s="282" t="s">
        <v>14</v>
      </c>
      <c r="M666" s="281" t="s">
        <v>93</v>
      </c>
      <c r="N666" s="281" t="s">
        <v>16</v>
      </c>
      <c r="O666" s="281" t="s">
        <v>17</v>
      </c>
      <c r="P666" s="281" t="s">
        <v>18</v>
      </c>
      <c r="Q666" s="281" t="s">
        <v>19</v>
      </c>
      <c r="R666" s="477" t="s">
        <v>20</v>
      </c>
      <c r="S666" s="478" t="s">
        <v>94</v>
      </c>
      <c r="T666" s="478"/>
    </row>
    <row r="667" spans="1:20" ht="13.5" customHeight="1" thickBot="1">
      <c r="A667" s="301"/>
      <c r="B667" s="301"/>
      <c r="C667" s="301"/>
      <c r="D667" s="301"/>
      <c r="E667" s="301"/>
      <c r="F667" s="301"/>
      <c r="G667" s="302"/>
      <c r="H667" s="301"/>
      <c r="I667" s="301"/>
      <c r="J667" s="301"/>
      <c r="K667" s="301"/>
      <c r="L667" s="301"/>
      <c r="M667" s="303"/>
      <c r="N667" s="303"/>
      <c r="O667" s="303"/>
      <c r="P667" s="303"/>
      <c r="Q667" s="303"/>
      <c r="R667" s="477"/>
      <c r="S667" s="32" t="s">
        <v>22</v>
      </c>
      <c r="T667" s="32" t="s">
        <v>23</v>
      </c>
    </row>
    <row r="668" spans="1:20" ht="336" customHeight="1" thickBot="1">
      <c r="A668" s="340">
        <v>2</v>
      </c>
      <c r="B668" s="345">
        <v>1902001</v>
      </c>
      <c r="C668" s="364" t="s">
        <v>531</v>
      </c>
      <c r="D668" s="364" t="s">
        <v>532</v>
      </c>
      <c r="E668" s="364" t="s">
        <v>533</v>
      </c>
      <c r="F668" s="365" t="s">
        <v>534</v>
      </c>
      <c r="G668" s="366" t="s">
        <v>535</v>
      </c>
      <c r="H668" s="365" t="s">
        <v>536</v>
      </c>
      <c r="I668" s="365" t="s">
        <v>537</v>
      </c>
      <c r="J668" s="367">
        <v>4</v>
      </c>
      <c r="K668" s="362">
        <v>43467</v>
      </c>
      <c r="L668" s="362">
        <v>43524</v>
      </c>
      <c r="M668" s="368">
        <f>(+L668-K668)/7</f>
        <v>8.142857142857142</v>
      </c>
      <c r="N668" s="137">
        <v>4</v>
      </c>
      <c r="O668" s="138">
        <v>1</v>
      </c>
      <c r="P668" s="137" t="s">
        <v>641</v>
      </c>
      <c r="Q668" s="137">
        <v>0</v>
      </c>
      <c r="R668" s="139">
        <v>0</v>
      </c>
      <c r="S668" s="63"/>
      <c r="T668" s="63"/>
    </row>
    <row r="669" spans="1:20" ht="186.75" customHeight="1" thickBot="1">
      <c r="A669" s="369">
        <v>3</v>
      </c>
      <c r="B669" s="375">
        <v>1704002</v>
      </c>
      <c r="C669" s="374" t="s">
        <v>538</v>
      </c>
      <c r="D669" s="374" t="s">
        <v>539</v>
      </c>
      <c r="E669" s="374" t="s">
        <v>540</v>
      </c>
      <c r="F669" s="364" t="s">
        <v>541</v>
      </c>
      <c r="G669" s="364" t="s">
        <v>542</v>
      </c>
      <c r="H669" s="364" t="s">
        <v>543</v>
      </c>
      <c r="I669" s="364" t="s">
        <v>544</v>
      </c>
      <c r="J669" s="346">
        <v>1</v>
      </c>
      <c r="K669" s="362">
        <v>43466</v>
      </c>
      <c r="L669" s="362">
        <v>43555</v>
      </c>
      <c r="M669" s="368">
        <f>(L669-K669)/7</f>
        <v>12.714285714285714</v>
      </c>
      <c r="N669" s="383">
        <v>1</v>
      </c>
      <c r="O669" s="384">
        <v>1</v>
      </c>
      <c r="P669" s="383" t="s">
        <v>643</v>
      </c>
      <c r="Q669" s="383">
        <v>0</v>
      </c>
      <c r="R669" s="314">
        <v>0</v>
      </c>
      <c r="S669" s="166"/>
      <c r="T669" s="63"/>
    </row>
    <row r="670" spans="1:20" ht="245.25" customHeight="1" thickBot="1">
      <c r="A670" s="401">
        <v>6</v>
      </c>
      <c r="B670" s="375">
        <v>1201001</v>
      </c>
      <c r="C670" s="311" t="s">
        <v>558</v>
      </c>
      <c r="D670" s="311" t="s">
        <v>559</v>
      </c>
      <c r="E670" s="311" t="s">
        <v>560</v>
      </c>
      <c r="F670" s="376" t="s">
        <v>561</v>
      </c>
      <c r="G670" s="381" t="s">
        <v>562</v>
      </c>
      <c r="H670" s="376" t="s">
        <v>563</v>
      </c>
      <c r="I670" s="402" t="s">
        <v>490</v>
      </c>
      <c r="J670" s="381">
        <v>6</v>
      </c>
      <c r="K670" s="403">
        <v>43467</v>
      </c>
      <c r="L670" s="403">
        <v>43830</v>
      </c>
      <c r="M670" s="404">
        <f>(+L670-K670)/7</f>
        <v>51.857142857142854</v>
      </c>
      <c r="N670" s="388">
        <v>2</v>
      </c>
      <c r="O670" s="389">
        <v>0.25</v>
      </c>
      <c r="P670" s="388">
        <v>13</v>
      </c>
      <c r="Q670" s="388">
        <v>0</v>
      </c>
      <c r="R670" s="207">
        <v>0</v>
      </c>
      <c r="S670" s="405"/>
      <c r="T670" s="63"/>
    </row>
    <row r="671" spans="1:20" ht="186.75" customHeight="1" thickBot="1">
      <c r="A671" s="486">
        <v>7</v>
      </c>
      <c r="B671" s="489">
        <v>1201001</v>
      </c>
      <c r="C671" s="507" t="s">
        <v>564</v>
      </c>
      <c r="D671" s="507" t="s">
        <v>565</v>
      </c>
      <c r="E671" s="507" t="s">
        <v>566</v>
      </c>
      <c r="F671" s="376" t="s">
        <v>567</v>
      </c>
      <c r="G671" s="499" t="s">
        <v>568</v>
      </c>
      <c r="H671" s="376" t="s">
        <v>569</v>
      </c>
      <c r="I671" s="406" t="s">
        <v>551</v>
      </c>
      <c r="J671" s="365">
        <v>2</v>
      </c>
      <c r="K671" s="380">
        <v>43467</v>
      </c>
      <c r="L671" s="380">
        <v>43646</v>
      </c>
      <c r="M671" s="400">
        <f>(+L671-K671)/7</f>
        <v>25.571428571428573</v>
      </c>
      <c r="N671" s="388">
        <v>0</v>
      </c>
      <c r="O671" s="389">
        <v>0</v>
      </c>
      <c r="P671" s="388">
        <v>0</v>
      </c>
      <c r="Q671" s="388">
        <v>0</v>
      </c>
      <c r="R671" s="207">
        <v>0</v>
      </c>
      <c r="S671" s="395"/>
      <c r="T671" s="390"/>
    </row>
    <row r="672" spans="1:20" ht="249.75" customHeight="1" thickBot="1">
      <c r="A672" s="487"/>
      <c r="B672" s="490"/>
      <c r="C672" s="508"/>
      <c r="D672" s="508"/>
      <c r="E672" s="508"/>
      <c r="F672" s="376" t="s">
        <v>570</v>
      </c>
      <c r="G672" s="500"/>
      <c r="H672" s="376" t="s">
        <v>571</v>
      </c>
      <c r="I672" s="406" t="s">
        <v>572</v>
      </c>
      <c r="J672" s="365">
        <v>1</v>
      </c>
      <c r="K672" s="380">
        <v>43647</v>
      </c>
      <c r="L672" s="380">
        <v>43830</v>
      </c>
      <c r="M672" s="400">
        <f>(+L672-K672)/7</f>
        <v>26.142857142857142</v>
      </c>
      <c r="N672" s="388">
        <v>0</v>
      </c>
      <c r="O672" s="389">
        <v>0</v>
      </c>
      <c r="P672" s="388">
        <v>0</v>
      </c>
      <c r="Q672" s="388">
        <v>0</v>
      </c>
      <c r="R672" s="207">
        <v>0</v>
      </c>
      <c r="S672" s="395"/>
      <c r="T672" s="390"/>
    </row>
    <row r="673" spans="1:20" ht="13.5" customHeight="1" thickBot="1">
      <c r="A673" s="407"/>
      <c r="B673" s="407"/>
      <c r="C673" s="208" t="s">
        <v>28</v>
      </c>
      <c r="D673" s="208"/>
      <c r="E673" s="208"/>
      <c r="F673" s="385"/>
      <c r="G673" s="386" t="s">
        <v>60</v>
      </c>
      <c r="H673" s="386"/>
      <c r="I673" s="386"/>
      <c r="J673" s="386"/>
      <c r="K673" s="386"/>
      <c r="L673" s="386"/>
      <c r="M673" s="386"/>
      <c r="N673" s="386"/>
      <c r="O673" s="386"/>
      <c r="P673" s="386"/>
      <c r="Q673" s="387"/>
      <c r="R673" s="485" t="s">
        <v>61</v>
      </c>
      <c r="S673" s="485"/>
      <c r="T673" s="41">
        <v>0</v>
      </c>
    </row>
    <row r="674" spans="1:20" ht="13.5" customHeight="1" thickBot="1">
      <c r="A674" s="407"/>
      <c r="B674" s="407"/>
      <c r="C674" s="208" t="s">
        <v>29</v>
      </c>
      <c r="D674" s="208"/>
      <c r="E674" s="208"/>
      <c r="F674" s="377"/>
      <c r="G674" s="306" t="s">
        <v>62</v>
      </c>
      <c r="H674" s="306"/>
      <c r="I674" s="306"/>
      <c r="J674" s="306"/>
      <c r="K674" s="306"/>
      <c r="L674" s="306"/>
      <c r="M674" s="306"/>
      <c r="N674" s="306"/>
      <c r="O674" s="306"/>
      <c r="P674" s="306"/>
      <c r="Q674" s="307"/>
      <c r="R674" s="468" t="s">
        <v>63</v>
      </c>
      <c r="S674" s="468"/>
      <c r="T674" s="41">
        <v>0.33487084870848705</v>
      </c>
    </row>
    <row r="678" spans="1:8" ht="13.5" customHeight="1">
      <c r="A678" s="50" t="s">
        <v>0</v>
      </c>
      <c r="B678" s="479" t="s">
        <v>31</v>
      </c>
      <c r="C678" s="479"/>
      <c r="D678" s="479"/>
      <c r="E678" s="51"/>
      <c r="F678" s="51"/>
      <c r="G678" s="52"/>
      <c r="H678" s="52"/>
    </row>
    <row r="679" spans="1:6" ht="13.5" customHeight="1">
      <c r="A679" s="50" t="s">
        <v>32</v>
      </c>
      <c r="B679" s="50"/>
      <c r="C679" s="480" t="s">
        <v>477</v>
      </c>
      <c r="D679" s="480"/>
      <c r="E679" s="480"/>
      <c r="F679" s="480"/>
    </row>
    <row r="680" spans="1:8" ht="13.5" customHeight="1">
      <c r="A680" s="50" t="s">
        <v>1</v>
      </c>
      <c r="B680" s="50" t="s">
        <v>2</v>
      </c>
      <c r="C680" s="50"/>
      <c r="D680" s="53"/>
      <c r="E680" s="34"/>
      <c r="F680" s="34"/>
      <c r="G680" s="54"/>
      <c r="H680" s="54"/>
    </row>
    <row r="681" spans="1:8" ht="13.5" customHeight="1" thickBot="1">
      <c r="A681" s="481" t="s">
        <v>33</v>
      </c>
      <c r="B681" s="481"/>
      <c r="C681" s="481"/>
      <c r="D681" s="55">
        <v>2017</v>
      </c>
      <c r="E681" s="34"/>
      <c r="F681" s="34"/>
      <c r="G681" s="56"/>
      <c r="H681" s="56"/>
    </row>
    <row r="682" spans="1:8" ht="13.5" customHeight="1" thickBot="1">
      <c r="A682" s="481" t="s">
        <v>85</v>
      </c>
      <c r="B682" s="481"/>
      <c r="C682" s="481"/>
      <c r="D682" s="481"/>
      <c r="E682" s="34"/>
      <c r="F682" s="34"/>
      <c r="G682" s="482" t="s">
        <v>482</v>
      </c>
      <c r="H682" s="482"/>
    </row>
    <row r="683" spans="1:8" ht="13.5" customHeight="1" thickBot="1">
      <c r="A683" s="483" t="s">
        <v>87</v>
      </c>
      <c r="B683" s="483"/>
      <c r="C683" s="483"/>
      <c r="D683" s="483"/>
      <c r="E683" s="34"/>
      <c r="F683" s="34"/>
      <c r="G683" s="484" t="s">
        <v>730</v>
      </c>
      <c r="H683" s="484"/>
    </row>
    <row r="684" spans="1:8" ht="13.5" customHeight="1">
      <c r="A684" s="476" t="s">
        <v>583</v>
      </c>
      <c r="B684" s="476"/>
      <c r="C684" s="88"/>
      <c r="D684" s="57"/>
      <c r="E684" s="57"/>
      <c r="F684" s="57"/>
      <c r="G684" s="58"/>
      <c r="H684" s="58"/>
    </row>
    <row r="685" ht="13.5" customHeight="1" thickBot="1"/>
    <row r="686" spans="1:20" ht="48.75" customHeight="1" thickBot="1">
      <c r="A686" s="282" t="s">
        <v>3</v>
      </c>
      <c r="B686" s="282" t="s">
        <v>4</v>
      </c>
      <c r="C686" s="282" t="s">
        <v>5</v>
      </c>
      <c r="D686" s="282" t="s">
        <v>89</v>
      </c>
      <c r="E686" s="282" t="s">
        <v>90</v>
      </c>
      <c r="F686" s="282" t="s">
        <v>8</v>
      </c>
      <c r="G686" s="283" t="s">
        <v>9</v>
      </c>
      <c r="H686" s="282" t="s">
        <v>10</v>
      </c>
      <c r="I686" s="282" t="s">
        <v>91</v>
      </c>
      <c r="J686" s="282" t="s">
        <v>92</v>
      </c>
      <c r="K686" s="282" t="s">
        <v>13</v>
      </c>
      <c r="L686" s="282" t="s">
        <v>14</v>
      </c>
      <c r="M686" s="281" t="s">
        <v>93</v>
      </c>
      <c r="N686" s="281" t="s">
        <v>16</v>
      </c>
      <c r="O686" s="281" t="s">
        <v>17</v>
      </c>
      <c r="P686" s="281" t="s">
        <v>18</v>
      </c>
      <c r="Q686" s="281" t="s">
        <v>19</v>
      </c>
      <c r="R686" s="477" t="s">
        <v>20</v>
      </c>
      <c r="S686" s="478" t="s">
        <v>94</v>
      </c>
      <c r="T686" s="478"/>
    </row>
    <row r="687" spans="1:20" ht="13.5" customHeight="1" thickBot="1">
      <c r="A687" s="301"/>
      <c r="B687" s="301"/>
      <c r="C687" s="301"/>
      <c r="D687" s="301"/>
      <c r="E687" s="301"/>
      <c r="F687" s="301"/>
      <c r="G687" s="302"/>
      <c r="H687" s="301"/>
      <c r="I687" s="301"/>
      <c r="J687" s="301"/>
      <c r="K687" s="301"/>
      <c r="L687" s="301"/>
      <c r="M687" s="303"/>
      <c r="N687" s="303"/>
      <c r="O687" s="303"/>
      <c r="P687" s="303"/>
      <c r="Q687" s="303"/>
      <c r="R687" s="477"/>
      <c r="S687" s="32" t="s">
        <v>22</v>
      </c>
      <c r="T687" s="32" t="s">
        <v>23</v>
      </c>
    </row>
    <row r="688" spans="1:20" ht="199.5" customHeight="1" thickBot="1">
      <c r="A688" s="486">
        <v>4</v>
      </c>
      <c r="B688" s="489">
        <v>1202100</v>
      </c>
      <c r="C688" s="506" t="s">
        <v>574</v>
      </c>
      <c r="D688" s="471" t="s">
        <v>575</v>
      </c>
      <c r="E688" s="506" t="s">
        <v>576</v>
      </c>
      <c r="F688" s="352" t="s">
        <v>577</v>
      </c>
      <c r="G688" s="486" t="s">
        <v>578</v>
      </c>
      <c r="H688" s="352" t="s">
        <v>579</v>
      </c>
      <c r="I688" s="352" t="s">
        <v>250</v>
      </c>
      <c r="J688" s="352">
        <v>1</v>
      </c>
      <c r="K688" s="398">
        <v>43507</v>
      </c>
      <c r="L688" s="398">
        <v>43524</v>
      </c>
      <c r="M688" s="368">
        <f>(L688-K688)/7</f>
        <v>2.4285714285714284</v>
      </c>
      <c r="N688" s="383">
        <v>1</v>
      </c>
      <c r="O688" s="384">
        <v>1</v>
      </c>
      <c r="P688" s="383" t="s">
        <v>644</v>
      </c>
      <c r="Q688" s="383">
        <v>0</v>
      </c>
      <c r="R688" s="314">
        <v>0</v>
      </c>
      <c r="S688" s="63"/>
      <c r="T688" s="63"/>
    </row>
    <row r="689" spans="1:20" ht="181.5" customHeight="1" thickBot="1">
      <c r="A689" s="488"/>
      <c r="B689" s="491"/>
      <c r="C689" s="506"/>
      <c r="D689" s="472"/>
      <c r="E689" s="506"/>
      <c r="F689" s="397" t="s">
        <v>580</v>
      </c>
      <c r="G689" s="488"/>
      <c r="H689" s="397" t="s">
        <v>581</v>
      </c>
      <c r="I689" s="373" t="s">
        <v>582</v>
      </c>
      <c r="J689" s="352">
        <v>11</v>
      </c>
      <c r="K689" s="411">
        <v>43467</v>
      </c>
      <c r="L689" s="411">
        <v>43829</v>
      </c>
      <c r="M689" s="368">
        <f>(+L689-K689)/7</f>
        <v>51.714285714285715</v>
      </c>
      <c r="N689" s="388">
        <v>3</v>
      </c>
      <c r="O689" s="389">
        <v>0.25</v>
      </c>
      <c r="P689" s="388">
        <v>13</v>
      </c>
      <c r="Q689" s="388">
        <v>0</v>
      </c>
      <c r="R689" s="207">
        <v>0</v>
      </c>
      <c r="S689" s="409"/>
      <c r="T689" s="63"/>
    </row>
    <row r="690" spans="1:20" ht="13.5" customHeight="1" thickBot="1">
      <c r="A690" s="279"/>
      <c r="B690" s="370"/>
      <c r="C690" s="371" t="s">
        <v>28</v>
      </c>
      <c r="D690" s="372"/>
      <c r="E690" s="203"/>
      <c r="F690" s="34"/>
      <c r="G690" s="410" t="s">
        <v>60</v>
      </c>
      <c r="H690" s="386"/>
      <c r="I690" s="386"/>
      <c r="J690" s="386"/>
      <c r="K690" s="386"/>
      <c r="L690" s="386"/>
      <c r="M690" s="386"/>
      <c r="N690" s="386"/>
      <c r="O690" s="386"/>
      <c r="P690" s="386"/>
      <c r="Q690" s="387"/>
      <c r="R690" s="485" t="s">
        <v>61</v>
      </c>
      <c r="S690" s="468"/>
      <c r="T690" s="41">
        <v>0</v>
      </c>
    </row>
    <row r="691" spans="1:20" ht="13.5" customHeight="1" thickBot="1">
      <c r="A691" s="279"/>
      <c r="B691" s="280"/>
      <c r="C691" s="304" t="s">
        <v>29</v>
      </c>
      <c r="D691" s="305"/>
      <c r="E691" s="288"/>
      <c r="F691" s="34"/>
      <c r="G691" s="289" t="s">
        <v>62</v>
      </c>
      <c r="H691" s="306"/>
      <c r="I691" s="306"/>
      <c r="J691" s="306"/>
      <c r="K691" s="306"/>
      <c r="L691" s="306"/>
      <c r="M691" s="306"/>
      <c r="N691" s="306"/>
      <c r="O691" s="306"/>
      <c r="P691" s="306"/>
      <c r="Q691" s="307"/>
      <c r="R691" s="468" t="s">
        <v>63</v>
      </c>
      <c r="S691" s="468"/>
      <c r="T691" s="41">
        <v>0.33487084870848705</v>
      </c>
    </row>
    <row r="695" spans="1:8" ht="13.5" customHeight="1">
      <c r="A695" s="50" t="s">
        <v>0</v>
      </c>
      <c r="B695" s="479" t="s">
        <v>31</v>
      </c>
      <c r="C695" s="479"/>
      <c r="D695" s="479"/>
      <c r="E695" s="51"/>
      <c r="F695" s="51"/>
      <c r="G695" s="52"/>
      <c r="H695" s="52"/>
    </row>
    <row r="696" spans="1:6" ht="13.5" customHeight="1">
      <c r="A696" s="50" t="s">
        <v>32</v>
      </c>
      <c r="B696" s="50"/>
      <c r="C696" s="480" t="s">
        <v>477</v>
      </c>
      <c r="D696" s="480"/>
      <c r="E696" s="480"/>
      <c r="F696" s="480"/>
    </row>
    <row r="697" spans="1:8" ht="13.5" customHeight="1">
      <c r="A697" s="50" t="s">
        <v>1</v>
      </c>
      <c r="B697" s="50" t="s">
        <v>2</v>
      </c>
      <c r="C697" s="50"/>
      <c r="D697" s="53"/>
      <c r="E697" s="34"/>
      <c r="F697" s="34"/>
      <c r="G697" s="54"/>
      <c r="H697" s="54"/>
    </row>
    <row r="698" spans="1:8" ht="13.5" customHeight="1" thickBot="1">
      <c r="A698" s="481" t="s">
        <v>33</v>
      </c>
      <c r="B698" s="481"/>
      <c r="C698" s="481"/>
      <c r="D698" s="55">
        <v>2017</v>
      </c>
      <c r="E698" s="34"/>
      <c r="F698" s="34"/>
      <c r="G698" s="56"/>
      <c r="H698" s="56"/>
    </row>
    <row r="699" spans="1:8" ht="13.5" customHeight="1" thickBot="1">
      <c r="A699" s="481" t="s">
        <v>85</v>
      </c>
      <c r="B699" s="481"/>
      <c r="C699" s="481"/>
      <c r="D699" s="481"/>
      <c r="E699" s="34"/>
      <c r="F699" s="34"/>
      <c r="G699" s="482" t="s">
        <v>482</v>
      </c>
      <c r="H699" s="482"/>
    </row>
    <row r="700" spans="1:8" ht="13.5" customHeight="1" thickBot="1">
      <c r="A700" s="483" t="s">
        <v>87</v>
      </c>
      <c r="B700" s="483"/>
      <c r="C700" s="483"/>
      <c r="D700" s="483"/>
      <c r="E700" s="34"/>
      <c r="F700" s="34"/>
      <c r="G700" s="484" t="s">
        <v>730</v>
      </c>
      <c r="H700" s="484"/>
    </row>
    <row r="701" spans="1:8" ht="13.5" customHeight="1">
      <c r="A701" s="476" t="s">
        <v>584</v>
      </c>
      <c r="B701" s="476"/>
      <c r="C701" s="88"/>
      <c r="D701" s="57"/>
      <c r="E701" s="57"/>
      <c r="F701" s="57"/>
      <c r="G701" s="58"/>
      <c r="H701" s="58"/>
    </row>
    <row r="702" ht="13.5" customHeight="1" thickBot="1"/>
    <row r="703" spans="1:20" ht="46.5" customHeight="1" thickBot="1">
      <c r="A703" s="282" t="s">
        <v>3</v>
      </c>
      <c r="B703" s="282" t="s">
        <v>4</v>
      </c>
      <c r="C703" s="282" t="s">
        <v>5</v>
      </c>
      <c r="D703" s="282" t="s">
        <v>89</v>
      </c>
      <c r="E703" s="282" t="s">
        <v>90</v>
      </c>
      <c r="F703" s="282" t="s">
        <v>8</v>
      </c>
      <c r="G703" s="283" t="s">
        <v>9</v>
      </c>
      <c r="H703" s="282" t="s">
        <v>10</v>
      </c>
      <c r="I703" s="282" t="s">
        <v>91</v>
      </c>
      <c r="J703" s="282" t="s">
        <v>92</v>
      </c>
      <c r="K703" s="282" t="s">
        <v>13</v>
      </c>
      <c r="L703" s="282" t="s">
        <v>14</v>
      </c>
      <c r="M703" s="281" t="s">
        <v>93</v>
      </c>
      <c r="N703" s="281" t="s">
        <v>16</v>
      </c>
      <c r="O703" s="281" t="s">
        <v>17</v>
      </c>
      <c r="P703" s="281" t="s">
        <v>18</v>
      </c>
      <c r="Q703" s="281" t="s">
        <v>19</v>
      </c>
      <c r="R703" s="477" t="s">
        <v>20</v>
      </c>
      <c r="S703" s="478" t="s">
        <v>94</v>
      </c>
      <c r="T703" s="478"/>
    </row>
    <row r="704" spans="1:20" ht="13.5" customHeight="1" thickBot="1">
      <c r="A704" s="301"/>
      <c r="B704" s="301"/>
      <c r="C704" s="301"/>
      <c r="D704" s="301"/>
      <c r="E704" s="301"/>
      <c r="F704" s="301"/>
      <c r="G704" s="302"/>
      <c r="H704" s="301"/>
      <c r="I704" s="301"/>
      <c r="J704" s="301"/>
      <c r="K704" s="301"/>
      <c r="L704" s="301"/>
      <c r="M704" s="412"/>
      <c r="N704" s="303"/>
      <c r="O704" s="303"/>
      <c r="P704" s="303"/>
      <c r="Q704" s="303"/>
      <c r="R704" s="477"/>
      <c r="S704" s="32" t="s">
        <v>22</v>
      </c>
      <c r="T704" s="32" t="s">
        <v>23</v>
      </c>
    </row>
    <row r="705" spans="1:20" ht="229.5" customHeight="1" thickBot="1">
      <c r="A705" s="502">
        <v>5</v>
      </c>
      <c r="B705" s="489">
        <v>1201001</v>
      </c>
      <c r="C705" s="504" t="s">
        <v>545</v>
      </c>
      <c r="D705" s="471" t="s">
        <v>546</v>
      </c>
      <c r="E705" s="471" t="s">
        <v>547</v>
      </c>
      <c r="F705" s="366" t="s">
        <v>548</v>
      </c>
      <c r="G705" s="499" t="s">
        <v>549</v>
      </c>
      <c r="H705" s="366" t="s">
        <v>550</v>
      </c>
      <c r="I705" s="378" t="s">
        <v>551</v>
      </c>
      <c r="J705" s="365">
        <v>2</v>
      </c>
      <c r="K705" s="379">
        <v>43467</v>
      </c>
      <c r="L705" s="379">
        <v>43615</v>
      </c>
      <c r="M705" s="396">
        <f>(+L705-K705)/7</f>
        <v>21.142857142857142</v>
      </c>
      <c r="N705" s="382">
        <v>0</v>
      </c>
      <c r="O705" s="138">
        <v>0</v>
      </c>
      <c r="P705" s="137">
        <v>0</v>
      </c>
      <c r="Q705" s="137">
        <v>0</v>
      </c>
      <c r="R705" s="139">
        <v>0</v>
      </c>
      <c r="S705" s="63"/>
      <c r="T705" s="63"/>
    </row>
    <row r="706" spans="1:20" ht="155.25" customHeight="1" thickBot="1">
      <c r="A706" s="503"/>
      <c r="B706" s="491"/>
      <c r="C706" s="505"/>
      <c r="D706" s="472"/>
      <c r="E706" s="472"/>
      <c r="F706" s="366" t="s">
        <v>555</v>
      </c>
      <c r="G706" s="500"/>
      <c r="H706" s="366" t="s">
        <v>556</v>
      </c>
      <c r="I706" s="366" t="s">
        <v>557</v>
      </c>
      <c r="J706" s="365">
        <v>1</v>
      </c>
      <c r="K706" s="380">
        <v>43647</v>
      </c>
      <c r="L706" s="380">
        <v>43830</v>
      </c>
      <c r="M706" s="396">
        <f>(+L706-K706)/7</f>
        <v>26.142857142857142</v>
      </c>
      <c r="N706" s="137">
        <v>0</v>
      </c>
      <c r="O706" s="138">
        <v>0</v>
      </c>
      <c r="P706" s="137">
        <v>0</v>
      </c>
      <c r="Q706" s="137">
        <v>0</v>
      </c>
      <c r="R706" s="139">
        <v>0</v>
      </c>
      <c r="S706" s="166"/>
      <c r="T706" s="63"/>
    </row>
    <row r="707" spans="1:20" ht="238.5" customHeight="1" thickBot="1">
      <c r="A707" s="352">
        <v>6</v>
      </c>
      <c r="B707" s="345">
        <v>1201001</v>
      </c>
      <c r="C707" s="346" t="s">
        <v>558</v>
      </c>
      <c r="D707" s="346" t="s">
        <v>559</v>
      </c>
      <c r="E707" s="346" t="s">
        <v>560</v>
      </c>
      <c r="F707" s="366" t="s">
        <v>561</v>
      </c>
      <c r="G707" s="365" t="s">
        <v>562</v>
      </c>
      <c r="H707" s="366" t="s">
        <v>563</v>
      </c>
      <c r="I707" s="399" t="s">
        <v>490</v>
      </c>
      <c r="J707" s="365">
        <v>6</v>
      </c>
      <c r="K707" s="380">
        <v>43467</v>
      </c>
      <c r="L707" s="380">
        <v>43830</v>
      </c>
      <c r="M707" s="400">
        <f>(+L707-K707)/7</f>
        <v>51.857142857142854</v>
      </c>
      <c r="N707" s="137">
        <v>2</v>
      </c>
      <c r="O707" s="138">
        <v>0.25</v>
      </c>
      <c r="P707" s="137">
        <v>13</v>
      </c>
      <c r="Q707" s="137">
        <v>0</v>
      </c>
      <c r="R707" s="139">
        <v>0</v>
      </c>
      <c r="S707" s="166"/>
      <c r="T707" s="63"/>
    </row>
    <row r="708" spans="1:20" ht="155.25" customHeight="1" thickBot="1">
      <c r="A708" s="486">
        <v>7</v>
      </c>
      <c r="B708" s="489">
        <v>1201001</v>
      </c>
      <c r="C708" s="471" t="s">
        <v>564</v>
      </c>
      <c r="D708" s="471" t="s">
        <v>565</v>
      </c>
      <c r="E708" s="471" t="s">
        <v>566</v>
      </c>
      <c r="F708" s="376" t="s">
        <v>567</v>
      </c>
      <c r="G708" s="499" t="s">
        <v>568</v>
      </c>
      <c r="H708" s="376" t="s">
        <v>569</v>
      </c>
      <c r="I708" s="406" t="s">
        <v>551</v>
      </c>
      <c r="J708" s="365">
        <v>2</v>
      </c>
      <c r="K708" s="380">
        <v>43467</v>
      </c>
      <c r="L708" s="380">
        <v>43646</v>
      </c>
      <c r="M708" s="400">
        <f>(+L708-K708)/7</f>
        <v>25.571428571428573</v>
      </c>
      <c r="N708" s="137">
        <v>0</v>
      </c>
      <c r="O708" s="138">
        <v>0</v>
      </c>
      <c r="P708" s="137">
        <v>0</v>
      </c>
      <c r="Q708" s="137">
        <v>0</v>
      </c>
      <c r="R708" s="139">
        <v>0</v>
      </c>
      <c r="S708" s="166"/>
      <c r="T708" s="63"/>
    </row>
    <row r="709" spans="1:20" ht="262.5" customHeight="1" thickBot="1">
      <c r="A709" s="487"/>
      <c r="B709" s="490"/>
      <c r="C709" s="501"/>
      <c r="D709" s="501"/>
      <c r="E709" s="501"/>
      <c r="F709" s="366" t="s">
        <v>570</v>
      </c>
      <c r="G709" s="500"/>
      <c r="H709" s="376" t="s">
        <v>571</v>
      </c>
      <c r="I709" s="406" t="s">
        <v>572</v>
      </c>
      <c r="J709" s="365">
        <v>1</v>
      </c>
      <c r="K709" s="380">
        <v>43647</v>
      </c>
      <c r="L709" s="380">
        <v>43830</v>
      </c>
      <c r="M709" s="400">
        <f>(+L709-K709)/7</f>
        <v>26.142857142857142</v>
      </c>
      <c r="N709" s="137">
        <v>0</v>
      </c>
      <c r="O709" s="138">
        <v>0</v>
      </c>
      <c r="P709" s="137">
        <v>0</v>
      </c>
      <c r="Q709" s="137">
        <v>0</v>
      </c>
      <c r="R709" s="139">
        <v>0</v>
      </c>
      <c r="S709" s="166"/>
      <c r="T709" s="63"/>
    </row>
    <row r="710" spans="1:20" ht="13.5" customHeight="1" thickBot="1">
      <c r="A710" s="279"/>
      <c r="B710" s="280"/>
      <c r="C710" s="304" t="s">
        <v>28</v>
      </c>
      <c r="D710" s="305"/>
      <c r="E710" s="288"/>
      <c r="F710" s="34"/>
      <c r="G710" s="289" t="s">
        <v>60</v>
      </c>
      <c r="H710" s="306"/>
      <c r="I710" s="306"/>
      <c r="J710" s="306"/>
      <c r="K710" s="306"/>
      <c r="L710" s="306"/>
      <c r="M710" s="306"/>
      <c r="N710" s="306"/>
      <c r="O710" s="306"/>
      <c r="P710" s="306"/>
      <c r="Q710" s="307"/>
      <c r="R710" s="468" t="s">
        <v>61</v>
      </c>
      <c r="S710" s="468"/>
      <c r="T710" s="41">
        <v>0</v>
      </c>
    </row>
    <row r="711" spans="1:20" ht="13.5" customHeight="1" thickBot="1">
      <c r="A711" s="279"/>
      <c r="B711" s="280"/>
      <c r="C711" s="304" t="s">
        <v>29</v>
      </c>
      <c r="D711" s="305"/>
      <c r="E711" s="288"/>
      <c r="F711" s="34"/>
      <c r="G711" s="289" t="s">
        <v>62</v>
      </c>
      <c r="H711" s="306"/>
      <c r="I711" s="306"/>
      <c r="J711" s="306"/>
      <c r="K711" s="306"/>
      <c r="L711" s="306"/>
      <c r="M711" s="306"/>
      <c r="N711" s="306"/>
      <c r="O711" s="306"/>
      <c r="P711" s="306"/>
      <c r="Q711" s="307"/>
      <c r="R711" s="468" t="s">
        <v>63</v>
      </c>
      <c r="S711" s="468"/>
      <c r="T711" s="41">
        <v>0.33487084870848705</v>
      </c>
    </row>
    <row r="714" spans="1:8" ht="13.5" customHeight="1">
      <c r="A714" s="50" t="s">
        <v>0</v>
      </c>
      <c r="B714" s="479" t="s">
        <v>31</v>
      </c>
      <c r="C714" s="479"/>
      <c r="D714" s="479"/>
      <c r="E714" s="51"/>
      <c r="F714" s="51"/>
      <c r="G714" s="52"/>
      <c r="H714" s="52"/>
    </row>
    <row r="715" spans="1:6" ht="13.5" customHeight="1">
      <c r="A715" s="50" t="s">
        <v>32</v>
      </c>
      <c r="B715" s="50"/>
      <c r="C715" s="480" t="s">
        <v>477</v>
      </c>
      <c r="D715" s="480"/>
      <c r="E715" s="480"/>
      <c r="F715" s="480"/>
    </row>
    <row r="716" spans="1:8" ht="13.5" customHeight="1">
      <c r="A716" s="50" t="s">
        <v>1</v>
      </c>
      <c r="B716" s="50" t="s">
        <v>2</v>
      </c>
      <c r="C716" s="50"/>
      <c r="D716" s="53"/>
      <c r="E716" s="34"/>
      <c r="F716" s="34"/>
      <c r="G716" s="54"/>
      <c r="H716" s="54"/>
    </row>
    <row r="717" spans="1:8" ht="13.5" customHeight="1" thickBot="1">
      <c r="A717" s="481" t="s">
        <v>33</v>
      </c>
      <c r="B717" s="481"/>
      <c r="C717" s="481"/>
      <c r="D717" s="55">
        <v>2017</v>
      </c>
      <c r="E717" s="34"/>
      <c r="F717" s="34"/>
      <c r="G717" s="56"/>
      <c r="H717" s="56"/>
    </row>
    <row r="718" spans="1:8" ht="13.5" customHeight="1" thickBot="1">
      <c r="A718" s="481" t="s">
        <v>85</v>
      </c>
      <c r="B718" s="481"/>
      <c r="C718" s="481"/>
      <c r="D718" s="481"/>
      <c r="E718" s="34"/>
      <c r="F718" s="34"/>
      <c r="G718" s="482" t="s">
        <v>482</v>
      </c>
      <c r="H718" s="482"/>
    </row>
    <row r="719" spans="1:8" ht="13.5" customHeight="1" thickBot="1">
      <c r="A719" s="483" t="s">
        <v>87</v>
      </c>
      <c r="B719" s="483"/>
      <c r="C719" s="483"/>
      <c r="D719" s="483"/>
      <c r="E719" s="34"/>
      <c r="F719" s="34"/>
      <c r="G719" s="484" t="s">
        <v>730</v>
      </c>
      <c r="H719" s="484"/>
    </row>
    <row r="720" spans="1:8" ht="13.5" customHeight="1">
      <c r="A720" s="476" t="s">
        <v>585</v>
      </c>
      <c r="B720" s="476"/>
      <c r="C720" s="88"/>
      <c r="D720" s="57"/>
      <c r="E720" s="57"/>
      <c r="F720" s="57"/>
      <c r="G720" s="58"/>
      <c r="H720" s="58"/>
    </row>
    <row r="721" ht="13.5" customHeight="1" thickBot="1"/>
    <row r="722" spans="1:20" ht="59.25" customHeight="1" thickBot="1">
      <c r="A722" s="282" t="s">
        <v>3</v>
      </c>
      <c r="B722" s="282" t="s">
        <v>4</v>
      </c>
      <c r="C722" s="282" t="s">
        <v>5</v>
      </c>
      <c r="D722" s="282" t="s">
        <v>89</v>
      </c>
      <c r="E722" s="282" t="s">
        <v>90</v>
      </c>
      <c r="F722" s="282" t="s">
        <v>8</v>
      </c>
      <c r="G722" s="283" t="s">
        <v>9</v>
      </c>
      <c r="H722" s="282" t="s">
        <v>10</v>
      </c>
      <c r="I722" s="282" t="s">
        <v>91</v>
      </c>
      <c r="J722" s="282" t="s">
        <v>92</v>
      </c>
      <c r="K722" s="282" t="s">
        <v>13</v>
      </c>
      <c r="L722" s="282" t="s">
        <v>14</v>
      </c>
      <c r="M722" s="281" t="s">
        <v>93</v>
      </c>
      <c r="N722" s="281" t="s">
        <v>16</v>
      </c>
      <c r="O722" s="281" t="s">
        <v>17</v>
      </c>
      <c r="P722" s="281" t="s">
        <v>18</v>
      </c>
      <c r="Q722" s="281" t="s">
        <v>19</v>
      </c>
      <c r="R722" s="477" t="s">
        <v>20</v>
      </c>
      <c r="S722" s="478" t="s">
        <v>94</v>
      </c>
      <c r="T722" s="478"/>
    </row>
    <row r="723" spans="1:20" ht="13.5" customHeight="1" thickBot="1">
      <c r="A723" s="301"/>
      <c r="B723" s="301"/>
      <c r="C723" s="301"/>
      <c r="D723" s="301"/>
      <c r="E723" s="301"/>
      <c r="F723" s="301"/>
      <c r="G723" s="302"/>
      <c r="H723" s="301"/>
      <c r="I723" s="301"/>
      <c r="J723" s="301"/>
      <c r="K723" s="301"/>
      <c r="L723" s="301"/>
      <c r="M723" s="303"/>
      <c r="N723" s="303"/>
      <c r="O723" s="303"/>
      <c r="P723" s="303"/>
      <c r="Q723" s="303"/>
      <c r="R723" s="477"/>
      <c r="S723" s="32" t="s">
        <v>22</v>
      </c>
      <c r="T723" s="32" t="s">
        <v>23</v>
      </c>
    </row>
    <row r="724" spans="1:20" ht="137.25" customHeight="1" thickBot="1">
      <c r="A724" s="499">
        <v>8</v>
      </c>
      <c r="B724" s="489">
        <v>1404003</v>
      </c>
      <c r="C724" s="471" t="s">
        <v>586</v>
      </c>
      <c r="D724" s="471" t="s">
        <v>587</v>
      </c>
      <c r="E724" s="471" t="s">
        <v>588</v>
      </c>
      <c r="F724" s="499" t="s">
        <v>589</v>
      </c>
      <c r="G724" s="499" t="s">
        <v>590</v>
      </c>
      <c r="H724" s="486" t="s">
        <v>591</v>
      </c>
      <c r="I724" s="486" t="s">
        <v>592</v>
      </c>
      <c r="J724" s="486">
        <v>2</v>
      </c>
      <c r="K724" s="494">
        <v>43434</v>
      </c>
      <c r="L724" s="494">
        <v>43585</v>
      </c>
      <c r="M724" s="466">
        <f>(L724-K724)/7</f>
        <v>21.571428571428573</v>
      </c>
      <c r="N724" s="137">
        <v>0</v>
      </c>
      <c r="O724" s="138">
        <v>0</v>
      </c>
      <c r="P724" s="137">
        <v>0</v>
      </c>
      <c r="Q724" s="137">
        <v>0</v>
      </c>
      <c r="R724" s="139">
        <v>0</v>
      </c>
      <c r="S724" s="63"/>
      <c r="T724" s="63"/>
    </row>
    <row r="725" spans="1:20" ht="133.5" customHeight="1" thickBot="1">
      <c r="A725" s="500"/>
      <c r="B725" s="491"/>
      <c r="C725" s="472"/>
      <c r="D725" s="472"/>
      <c r="E725" s="472"/>
      <c r="F725" s="500"/>
      <c r="G725" s="500"/>
      <c r="H725" s="488"/>
      <c r="I725" s="488"/>
      <c r="J725" s="488"/>
      <c r="K725" s="495"/>
      <c r="L725" s="495"/>
      <c r="M725" s="467"/>
      <c r="N725" s="137">
        <v>0</v>
      </c>
      <c r="O725" s="138">
        <v>0</v>
      </c>
      <c r="P725" s="137">
        <v>0</v>
      </c>
      <c r="Q725" s="137">
        <v>0</v>
      </c>
      <c r="R725" s="139">
        <v>0</v>
      </c>
      <c r="S725" s="166"/>
      <c r="T725" s="63"/>
    </row>
    <row r="726" spans="1:20" ht="96.75" customHeight="1" thickBot="1">
      <c r="A726" s="469">
        <v>9</v>
      </c>
      <c r="B726" s="470">
        <v>1404002</v>
      </c>
      <c r="C726" s="471" t="s">
        <v>593</v>
      </c>
      <c r="D726" s="471" t="s">
        <v>594</v>
      </c>
      <c r="E726" s="471" t="s">
        <v>595</v>
      </c>
      <c r="F726" s="496" t="s">
        <v>596</v>
      </c>
      <c r="G726" s="496" t="s">
        <v>597</v>
      </c>
      <c r="H726" s="360" t="s">
        <v>598</v>
      </c>
      <c r="I726" s="360" t="s">
        <v>599</v>
      </c>
      <c r="J726" s="413">
        <v>1</v>
      </c>
      <c r="K726" s="414">
        <v>43434</v>
      </c>
      <c r="L726" s="415">
        <v>43480</v>
      </c>
      <c r="M726" s="396">
        <f>(+L726-K726)/7</f>
        <v>6.571428571428571</v>
      </c>
      <c r="N726" s="383">
        <v>0</v>
      </c>
      <c r="O726" s="384">
        <v>0</v>
      </c>
      <c r="P726" s="383">
        <v>0</v>
      </c>
      <c r="Q726" s="383">
        <v>0</v>
      </c>
      <c r="R726" s="314">
        <v>0</v>
      </c>
      <c r="S726" s="391"/>
      <c r="T726" s="63"/>
    </row>
    <row r="727" spans="1:20" ht="144.75" customHeight="1" thickBot="1">
      <c r="A727" s="469"/>
      <c r="B727" s="470"/>
      <c r="C727" s="501"/>
      <c r="D727" s="501"/>
      <c r="E727" s="501"/>
      <c r="F727" s="497"/>
      <c r="G727" s="497"/>
      <c r="H727" s="361" t="s">
        <v>600</v>
      </c>
      <c r="I727" s="360" t="s">
        <v>601</v>
      </c>
      <c r="J727" s="416">
        <v>1</v>
      </c>
      <c r="K727" s="414">
        <v>43467</v>
      </c>
      <c r="L727" s="417">
        <v>43646</v>
      </c>
      <c r="M727" s="396">
        <f>(+L727-K727)/7</f>
        <v>25.571428571428573</v>
      </c>
      <c r="N727" s="388">
        <v>0</v>
      </c>
      <c r="O727" s="389">
        <v>0</v>
      </c>
      <c r="P727" s="388">
        <v>0</v>
      </c>
      <c r="Q727" s="388">
        <v>0</v>
      </c>
      <c r="R727" s="207">
        <v>0</v>
      </c>
      <c r="S727" s="395"/>
      <c r="T727" s="390"/>
    </row>
    <row r="728" spans="1:20" ht="127.5" customHeight="1" thickBot="1">
      <c r="A728" s="469"/>
      <c r="B728" s="470"/>
      <c r="C728" s="472"/>
      <c r="D728" s="472"/>
      <c r="E728" s="472"/>
      <c r="F728" s="498"/>
      <c r="G728" s="497"/>
      <c r="H728" s="360" t="s">
        <v>602</v>
      </c>
      <c r="I728" s="360" t="s">
        <v>603</v>
      </c>
      <c r="J728" s="418">
        <v>6</v>
      </c>
      <c r="K728" s="414">
        <v>43467</v>
      </c>
      <c r="L728" s="417">
        <v>43646</v>
      </c>
      <c r="M728" s="396">
        <f>(+L728-K728)/7</f>
        <v>25.571428571428573</v>
      </c>
      <c r="N728" s="392">
        <v>0</v>
      </c>
      <c r="O728" s="393">
        <v>0</v>
      </c>
      <c r="P728" s="392">
        <v>0</v>
      </c>
      <c r="Q728" s="392">
        <v>0</v>
      </c>
      <c r="R728" s="317">
        <v>0</v>
      </c>
      <c r="S728" s="394"/>
      <c r="T728" s="63"/>
    </row>
    <row r="729" spans="1:20" ht="13.5" customHeight="1" thickBot="1">
      <c r="A729" s="309"/>
      <c r="B729" s="370"/>
      <c r="C729" s="371" t="s">
        <v>28</v>
      </c>
      <c r="D729" s="372"/>
      <c r="E729" s="372"/>
      <c r="F729" s="385"/>
      <c r="G729" s="386" t="s">
        <v>60</v>
      </c>
      <c r="H729" s="386"/>
      <c r="I729" s="386"/>
      <c r="J729" s="386"/>
      <c r="K729" s="386"/>
      <c r="L729" s="386"/>
      <c r="M729" s="386"/>
      <c r="N729" s="386"/>
      <c r="O729" s="386"/>
      <c r="P729" s="386"/>
      <c r="Q729" s="387"/>
      <c r="R729" s="485" t="s">
        <v>61</v>
      </c>
      <c r="S729" s="468"/>
      <c r="T729" s="41">
        <v>0</v>
      </c>
    </row>
    <row r="730" spans="1:20" ht="13.5" customHeight="1" thickBot="1">
      <c r="A730" s="279"/>
      <c r="B730" s="280"/>
      <c r="C730" s="304" t="s">
        <v>29</v>
      </c>
      <c r="D730" s="305"/>
      <c r="E730" s="305"/>
      <c r="F730" s="377"/>
      <c r="G730" s="306" t="s">
        <v>62</v>
      </c>
      <c r="H730" s="306"/>
      <c r="I730" s="306"/>
      <c r="J730" s="306"/>
      <c r="K730" s="306"/>
      <c r="L730" s="306"/>
      <c r="M730" s="306"/>
      <c r="N730" s="306"/>
      <c r="O730" s="306"/>
      <c r="P730" s="306"/>
      <c r="Q730" s="307"/>
      <c r="R730" s="468" t="s">
        <v>63</v>
      </c>
      <c r="S730" s="468"/>
      <c r="T730" s="41">
        <v>0.33487084870848705</v>
      </c>
    </row>
    <row r="731" spans="1:6" ht="13.5" customHeight="1">
      <c r="A731" s="266"/>
      <c r="B731" s="266"/>
      <c r="C731" s="266"/>
      <c r="D731" s="266"/>
      <c r="E731" s="266"/>
      <c r="F731" s="266"/>
    </row>
    <row r="734" spans="1:8" ht="13.5" customHeight="1">
      <c r="A734" s="50" t="s">
        <v>0</v>
      </c>
      <c r="B734" s="479" t="s">
        <v>31</v>
      </c>
      <c r="C734" s="479"/>
      <c r="D734" s="479"/>
      <c r="E734" s="51"/>
      <c r="F734" s="51"/>
      <c r="G734" s="52"/>
      <c r="H734" s="52"/>
    </row>
    <row r="735" spans="1:6" ht="13.5" customHeight="1">
      <c r="A735" s="50" t="s">
        <v>32</v>
      </c>
      <c r="B735" s="50"/>
      <c r="C735" s="480" t="s">
        <v>477</v>
      </c>
      <c r="D735" s="480"/>
      <c r="E735" s="480"/>
      <c r="F735" s="480"/>
    </row>
    <row r="736" spans="1:8" ht="13.5" customHeight="1">
      <c r="A736" s="50" t="s">
        <v>1</v>
      </c>
      <c r="B736" s="50" t="s">
        <v>2</v>
      </c>
      <c r="C736" s="50"/>
      <c r="D736" s="53"/>
      <c r="E736" s="34"/>
      <c r="F736" s="34"/>
      <c r="G736" s="54"/>
      <c r="H736" s="54"/>
    </row>
    <row r="737" spans="1:8" ht="13.5" customHeight="1" thickBot="1">
      <c r="A737" s="481" t="s">
        <v>33</v>
      </c>
      <c r="B737" s="481"/>
      <c r="C737" s="481"/>
      <c r="D737" s="55">
        <v>2017</v>
      </c>
      <c r="E737" s="34"/>
      <c r="F737" s="34"/>
      <c r="G737" s="56"/>
      <c r="H737" s="56"/>
    </row>
    <row r="738" spans="1:8" ht="13.5" customHeight="1" thickBot="1">
      <c r="A738" s="481" t="s">
        <v>85</v>
      </c>
      <c r="B738" s="481"/>
      <c r="C738" s="481"/>
      <c r="D738" s="481"/>
      <c r="E738" s="34"/>
      <c r="F738" s="34"/>
      <c r="G738" s="482" t="s">
        <v>482</v>
      </c>
      <c r="H738" s="482"/>
    </row>
    <row r="739" spans="1:8" ht="13.5" customHeight="1" thickBot="1">
      <c r="A739" s="483" t="s">
        <v>87</v>
      </c>
      <c r="B739" s="483"/>
      <c r="C739" s="483"/>
      <c r="D739" s="483"/>
      <c r="E739" s="34"/>
      <c r="F739" s="34"/>
      <c r="G739" s="484" t="s">
        <v>730</v>
      </c>
      <c r="H739" s="484"/>
    </row>
    <row r="740" spans="1:8" ht="13.5" customHeight="1">
      <c r="A740" s="476" t="s">
        <v>604</v>
      </c>
      <c r="B740" s="476"/>
      <c r="C740" s="88"/>
      <c r="D740" s="57"/>
      <c r="E740" s="57"/>
      <c r="F740" s="57"/>
      <c r="G740" s="58"/>
      <c r="H740" s="58"/>
    </row>
    <row r="741" ht="13.5" customHeight="1" thickBot="1"/>
    <row r="742" spans="1:20" ht="38.25" customHeight="1" thickBot="1">
      <c r="A742" s="282" t="s">
        <v>3</v>
      </c>
      <c r="B742" s="282" t="s">
        <v>4</v>
      </c>
      <c r="C742" s="282" t="s">
        <v>5</v>
      </c>
      <c r="D742" s="282" t="s">
        <v>89</v>
      </c>
      <c r="E742" s="282" t="s">
        <v>90</v>
      </c>
      <c r="F742" s="282" t="s">
        <v>8</v>
      </c>
      <c r="G742" s="283" t="s">
        <v>9</v>
      </c>
      <c r="H742" s="282" t="s">
        <v>10</v>
      </c>
      <c r="I742" s="282" t="s">
        <v>91</v>
      </c>
      <c r="J742" s="282" t="s">
        <v>92</v>
      </c>
      <c r="K742" s="282" t="s">
        <v>13</v>
      </c>
      <c r="L742" s="282" t="s">
        <v>14</v>
      </c>
      <c r="M742" s="281" t="s">
        <v>93</v>
      </c>
      <c r="N742" s="281" t="s">
        <v>16</v>
      </c>
      <c r="O742" s="281" t="s">
        <v>17</v>
      </c>
      <c r="P742" s="281" t="s">
        <v>18</v>
      </c>
      <c r="Q742" s="281" t="s">
        <v>19</v>
      </c>
      <c r="R742" s="477" t="s">
        <v>20</v>
      </c>
      <c r="S742" s="478" t="s">
        <v>94</v>
      </c>
      <c r="T742" s="478"/>
    </row>
    <row r="743" spans="1:20" ht="13.5" customHeight="1" thickBot="1">
      <c r="A743" s="301"/>
      <c r="B743" s="301"/>
      <c r="C743" s="301"/>
      <c r="D743" s="301"/>
      <c r="E743" s="301"/>
      <c r="F743" s="301"/>
      <c r="G743" s="302"/>
      <c r="H743" s="301"/>
      <c r="I743" s="301"/>
      <c r="J743" s="301"/>
      <c r="K743" s="301"/>
      <c r="L743" s="301"/>
      <c r="M743" s="303"/>
      <c r="N743" s="303"/>
      <c r="O743" s="303"/>
      <c r="P743" s="303"/>
      <c r="Q743" s="303"/>
      <c r="R743" s="477"/>
      <c r="S743" s="32" t="s">
        <v>22</v>
      </c>
      <c r="T743" s="32" t="s">
        <v>23</v>
      </c>
    </row>
    <row r="744" spans="1:20" ht="137.25" customHeight="1" thickBot="1">
      <c r="A744" s="486">
        <v>10</v>
      </c>
      <c r="B744" s="489">
        <v>1201003</v>
      </c>
      <c r="C744" s="492" t="s">
        <v>605</v>
      </c>
      <c r="D744" s="493" t="s">
        <v>606</v>
      </c>
      <c r="E744" s="493" t="s">
        <v>607</v>
      </c>
      <c r="F744" s="365" t="s">
        <v>608</v>
      </c>
      <c r="G744" s="365" t="s">
        <v>609</v>
      </c>
      <c r="H744" s="365" t="s">
        <v>610</v>
      </c>
      <c r="I744" s="365" t="s">
        <v>611</v>
      </c>
      <c r="J744" s="365">
        <v>1</v>
      </c>
      <c r="K744" s="380">
        <v>43466</v>
      </c>
      <c r="L744" s="380">
        <v>43585</v>
      </c>
      <c r="M744" s="396">
        <f>(+L744-K744)/7</f>
        <v>17</v>
      </c>
      <c r="N744" s="137">
        <v>1</v>
      </c>
      <c r="O744" s="138">
        <v>1</v>
      </c>
      <c r="P744" s="137">
        <v>17</v>
      </c>
      <c r="Q744" s="137">
        <v>0</v>
      </c>
      <c r="R744" s="139">
        <v>0</v>
      </c>
      <c r="S744" s="63"/>
      <c r="T744" s="63"/>
    </row>
    <row r="745" spans="1:20" ht="172.5" customHeight="1" thickBot="1">
      <c r="A745" s="487"/>
      <c r="B745" s="490"/>
      <c r="C745" s="492"/>
      <c r="D745" s="493"/>
      <c r="E745" s="493"/>
      <c r="F745" s="365" t="s">
        <v>612</v>
      </c>
      <c r="G745" s="365" t="s">
        <v>613</v>
      </c>
      <c r="H745" s="365" t="s">
        <v>614</v>
      </c>
      <c r="I745" s="365" t="s">
        <v>615</v>
      </c>
      <c r="J745" s="365">
        <v>4</v>
      </c>
      <c r="K745" s="380">
        <v>43466</v>
      </c>
      <c r="L745" s="380">
        <v>43829</v>
      </c>
      <c r="M745" s="419">
        <f>(+L745-K745)/7</f>
        <v>51.857142857142854</v>
      </c>
      <c r="N745" s="137">
        <v>1</v>
      </c>
      <c r="O745" s="138">
        <v>0.3</v>
      </c>
      <c r="P745" s="137">
        <v>16</v>
      </c>
      <c r="Q745" s="137">
        <v>0</v>
      </c>
      <c r="R745" s="139">
        <v>0</v>
      </c>
      <c r="S745" s="166"/>
      <c r="T745" s="63"/>
    </row>
    <row r="746" spans="1:20" ht="165" customHeight="1" thickBot="1">
      <c r="A746" s="487"/>
      <c r="B746" s="490"/>
      <c r="C746" s="492"/>
      <c r="D746" s="493"/>
      <c r="E746" s="493"/>
      <c r="F746" s="365" t="s">
        <v>616</v>
      </c>
      <c r="G746" s="365" t="s">
        <v>617</v>
      </c>
      <c r="H746" s="365" t="s">
        <v>618</v>
      </c>
      <c r="I746" s="365" t="s">
        <v>615</v>
      </c>
      <c r="J746" s="365">
        <v>4</v>
      </c>
      <c r="K746" s="380">
        <v>43466</v>
      </c>
      <c r="L746" s="380">
        <v>43829</v>
      </c>
      <c r="M746" s="419">
        <f>+(L746-K746)/7</f>
        <v>51.857142857142854</v>
      </c>
      <c r="N746" s="383">
        <v>1</v>
      </c>
      <c r="O746" s="384">
        <v>0.3</v>
      </c>
      <c r="P746" s="383">
        <v>16</v>
      </c>
      <c r="Q746" s="383">
        <v>0</v>
      </c>
      <c r="R746" s="314">
        <v>0</v>
      </c>
      <c r="S746" s="391"/>
      <c r="T746" s="63"/>
    </row>
    <row r="747" spans="1:20" ht="186.75" customHeight="1" thickBot="1">
      <c r="A747" s="487"/>
      <c r="B747" s="490"/>
      <c r="C747" s="492"/>
      <c r="D747" s="493"/>
      <c r="E747" s="493"/>
      <c r="F747" s="365" t="s">
        <v>619</v>
      </c>
      <c r="G747" s="365" t="s">
        <v>620</v>
      </c>
      <c r="H747" s="365" t="s">
        <v>621</v>
      </c>
      <c r="I747" s="365" t="s">
        <v>615</v>
      </c>
      <c r="J747" s="365">
        <v>4</v>
      </c>
      <c r="K747" s="380">
        <v>43466</v>
      </c>
      <c r="L747" s="380">
        <v>43829</v>
      </c>
      <c r="M747" s="419">
        <f>(+L747-K747)/7</f>
        <v>51.857142857142854</v>
      </c>
      <c r="N747" s="388">
        <v>1</v>
      </c>
      <c r="O747" s="389">
        <v>0.3</v>
      </c>
      <c r="P747" s="388">
        <v>16</v>
      </c>
      <c r="Q747" s="388">
        <v>0</v>
      </c>
      <c r="R747" s="207">
        <v>0</v>
      </c>
      <c r="S747" s="395"/>
      <c r="T747" s="390"/>
    </row>
    <row r="748" spans="1:20" ht="191.25" customHeight="1" thickBot="1">
      <c r="A748" s="487"/>
      <c r="B748" s="490"/>
      <c r="C748" s="492"/>
      <c r="D748" s="493"/>
      <c r="E748" s="493"/>
      <c r="F748" s="365" t="s">
        <v>622</v>
      </c>
      <c r="G748" s="365" t="s">
        <v>623</v>
      </c>
      <c r="H748" s="365" t="s">
        <v>624</v>
      </c>
      <c r="I748" s="365" t="s">
        <v>615</v>
      </c>
      <c r="J748" s="365">
        <v>4</v>
      </c>
      <c r="K748" s="380">
        <v>43466</v>
      </c>
      <c r="L748" s="380">
        <v>43829</v>
      </c>
      <c r="M748" s="419">
        <f>(+L748-K748)/7</f>
        <v>51.857142857142854</v>
      </c>
      <c r="N748" s="392">
        <v>1</v>
      </c>
      <c r="O748" s="393">
        <v>0.3</v>
      </c>
      <c r="P748" s="392">
        <v>16</v>
      </c>
      <c r="Q748" s="392">
        <v>0</v>
      </c>
      <c r="R748" s="317">
        <v>0</v>
      </c>
      <c r="S748" s="405"/>
      <c r="T748" s="390"/>
    </row>
    <row r="749" spans="1:20" ht="273.75" customHeight="1" thickBot="1">
      <c r="A749" s="488"/>
      <c r="B749" s="491"/>
      <c r="C749" s="492"/>
      <c r="D749" s="493"/>
      <c r="E749" s="493"/>
      <c r="F749" s="365" t="s">
        <v>625</v>
      </c>
      <c r="G749" s="365" t="s">
        <v>626</v>
      </c>
      <c r="H749" s="365" t="s">
        <v>627</v>
      </c>
      <c r="I749" s="365" t="s">
        <v>615</v>
      </c>
      <c r="J749" s="365">
        <v>4</v>
      </c>
      <c r="K749" s="380">
        <v>43466</v>
      </c>
      <c r="L749" s="380">
        <v>43829</v>
      </c>
      <c r="M749" s="419">
        <f>(+L749-K749)/7</f>
        <v>51.857142857142854</v>
      </c>
      <c r="N749" s="392">
        <v>1</v>
      </c>
      <c r="O749" s="393">
        <v>0.3</v>
      </c>
      <c r="P749" s="392">
        <v>16</v>
      </c>
      <c r="Q749" s="392">
        <v>0</v>
      </c>
      <c r="R749" s="317">
        <v>0</v>
      </c>
      <c r="S749" s="394"/>
      <c r="T749" s="63"/>
    </row>
    <row r="750" spans="1:20" ht="13.5" customHeight="1" thickBot="1">
      <c r="A750" s="309"/>
      <c r="B750" s="370"/>
      <c r="C750" s="371" t="s">
        <v>28</v>
      </c>
      <c r="D750" s="372"/>
      <c r="E750" s="372"/>
      <c r="F750" s="385"/>
      <c r="G750" s="386" t="s">
        <v>60</v>
      </c>
      <c r="H750" s="386"/>
      <c r="I750" s="386"/>
      <c r="J750" s="386"/>
      <c r="K750" s="386"/>
      <c r="L750" s="386"/>
      <c r="M750" s="386"/>
      <c r="N750" s="386"/>
      <c r="O750" s="386"/>
      <c r="P750" s="386"/>
      <c r="Q750" s="387"/>
      <c r="R750" s="485" t="s">
        <v>61</v>
      </c>
      <c r="S750" s="468"/>
      <c r="T750" s="41">
        <v>0</v>
      </c>
    </row>
    <row r="751" spans="1:20" ht="13.5" customHeight="1" thickBot="1">
      <c r="A751" s="279"/>
      <c r="B751" s="280"/>
      <c r="C751" s="304" t="s">
        <v>29</v>
      </c>
      <c r="D751" s="305"/>
      <c r="E751" s="305"/>
      <c r="F751" s="377"/>
      <c r="G751" s="306" t="s">
        <v>62</v>
      </c>
      <c r="H751" s="306"/>
      <c r="I751" s="306"/>
      <c r="J751" s="306"/>
      <c r="K751" s="306"/>
      <c r="L751" s="306"/>
      <c r="M751" s="306"/>
      <c r="N751" s="306"/>
      <c r="O751" s="306"/>
      <c r="P751" s="306"/>
      <c r="Q751" s="307"/>
      <c r="R751" s="468" t="s">
        <v>63</v>
      </c>
      <c r="S751" s="468"/>
      <c r="T751" s="41">
        <v>0.33487084870848705</v>
      </c>
    </row>
    <row r="752" spans="1:6" ht="13.5" customHeight="1">
      <c r="A752" s="266"/>
      <c r="B752" s="266"/>
      <c r="C752" s="266"/>
      <c r="D752" s="266"/>
      <c r="E752" s="266"/>
      <c r="F752" s="266"/>
    </row>
    <row r="755" spans="1:8" ht="13.5" customHeight="1">
      <c r="A755" s="50" t="s">
        <v>0</v>
      </c>
      <c r="B755" s="479" t="s">
        <v>31</v>
      </c>
      <c r="C755" s="479"/>
      <c r="D755" s="479"/>
      <c r="E755" s="51"/>
      <c r="F755" s="51"/>
      <c r="G755" s="52"/>
      <c r="H755" s="52"/>
    </row>
    <row r="756" spans="1:6" ht="13.5" customHeight="1">
      <c r="A756" s="50" t="s">
        <v>32</v>
      </c>
      <c r="B756" s="50"/>
      <c r="C756" s="480" t="s">
        <v>477</v>
      </c>
      <c r="D756" s="480"/>
      <c r="E756" s="480"/>
      <c r="F756" s="480"/>
    </row>
    <row r="757" spans="1:8" ht="13.5" customHeight="1">
      <c r="A757" s="50" t="s">
        <v>1</v>
      </c>
      <c r="B757" s="50" t="s">
        <v>2</v>
      </c>
      <c r="C757" s="50"/>
      <c r="D757" s="53"/>
      <c r="E757" s="34"/>
      <c r="F757" s="34"/>
      <c r="G757" s="54"/>
      <c r="H757" s="54"/>
    </row>
    <row r="758" spans="1:8" ht="13.5" customHeight="1" thickBot="1">
      <c r="A758" s="481" t="s">
        <v>33</v>
      </c>
      <c r="B758" s="481"/>
      <c r="C758" s="481"/>
      <c r="D758" s="55">
        <v>2017</v>
      </c>
      <c r="E758" s="34"/>
      <c r="F758" s="34"/>
      <c r="G758" s="56"/>
      <c r="H758" s="56"/>
    </row>
    <row r="759" spans="1:8" ht="13.5" customHeight="1" thickBot="1">
      <c r="A759" s="481" t="s">
        <v>85</v>
      </c>
      <c r="B759" s="481"/>
      <c r="C759" s="481"/>
      <c r="D759" s="481"/>
      <c r="E759" s="34"/>
      <c r="F759" s="34"/>
      <c r="G759" s="482" t="s">
        <v>482</v>
      </c>
      <c r="H759" s="482"/>
    </row>
    <row r="760" spans="1:8" ht="13.5" customHeight="1" thickBot="1">
      <c r="A760" s="483" t="s">
        <v>87</v>
      </c>
      <c r="B760" s="483"/>
      <c r="C760" s="483"/>
      <c r="D760" s="483"/>
      <c r="E760" s="34"/>
      <c r="F760" s="34"/>
      <c r="G760" s="484" t="s">
        <v>730</v>
      </c>
      <c r="H760" s="484"/>
    </row>
    <row r="761" spans="1:8" ht="13.5" customHeight="1">
      <c r="A761" s="476" t="s">
        <v>628</v>
      </c>
      <c r="B761" s="476"/>
      <c r="C761" s="88"/>
      <c r="D761" s="57"/>
      <c r="E761" s="57"/>
      <c r="F761" s="57"/>
      <c r="G761" s="58"/>
      <c r="H761" s="58"/>
    </row>
    <row r="762" ht="13.5" customHeight="1" thickBot="1"/>
    <row r="763" spans="1:20" ht="48" customHeight="1" thickBot="1">
      <c r="A763" s="282" t="s">
        <v>3</v>
      </c>
      <c r="B763" s="282" t="s">
        <v>4</v>
      </c>
      <c r="C763" s="282" t="s">
        <v>5</v>
      </c>
      <c r="D763" s="282" t="s">
        <v>89</v>
      </c>
      <c r="E763" s="282" t="s">
        <v>90</v>
      </c>
      <c r="F763" s="282" t="s">
        <v>8</v>
      </c>
      <c r="G763" s="283" t="s">
        <v>9</v>
      </c>
      <c r="H763" s="282" t="s">
        <v>10</v>
      </c>
      <c r="I763" s="282" t="s">
        <v>91</v>
      </c>
      <c r="J763" s="282" t="s">
        <v>92</v>
      </c>
      <c r="K763" s="282" t="s">
        <v>13</v>
      </c>
      <c r="L763" s="282" t="s">
        <v>14</v>
      </c>
      <c r="M763" s="281" t="s">
        <v>93</v>
      </c>
      <c r="N763" s="281" t="s">
        <v>16</v>
      </c>
      <c r="O763" s="281" t="s">
        <v>17</v>
      </c>
      <c r="P763" s="281" t="s">
        <v>18</v>
      </c>
      <c r="Q763" s="281" t="s">
        <v>19</v>
      </c>
      <c r="R763" s="477" t="s">
        <v>20</v>
      </c>
      <c r="S763" s="478" t="s">
        <v>94</v>
      </c>
      <c r="T763" s="478"/>
    </row>
    <row r="764" spans="1:20" ht="25.5" customHeight="1" thickBot="1">
      <c r="A764" s="301"/>
      <c r="B764" s="301"/>
      <c r="C764" s="301"/>
      <c r="D764" s="301"/>
      <c r="E764" s="301"/>
      <c r="F764" s="301"/>
      <c r="G764" s="302"/>
      <c r="H764" s="301"/>
      <c r="I764" s="301"/>
      <c r="J764" s="301"/>
      <c r="K764" s="301"/>
      <c r="L764" s="301"/>
      <c r="M764" s="412"/>
      <c r="N764" s="303"/>
      <c r="O764" s="303"/>
      <c r="P764" s="303"/>
      <c r="Q764" s="303"/>
      <c r="R764" s="477"/>
      <c r="S764" s="32" t="s">
        <v>22</v>
      </c>
      <c r="T764" s="32" t="s">
        <v>23</v>
      </c>
    </row>
    <row r="765" spans="1:20" ht="158.25" customHeight="1" thickBot="1">
      <c r="A765" s="469">
        <v>13</v>
      </c>
      <c r="B765" s="470">
        <v>1802002</v>
      </c>
      <c r="C765" s="471" t="s">
        <v>629</v>
      </c>
      <c r="D765" s="473" t="s">
        <v>630</v>
      </c>
      <c r="E765" s="473" t="s">
        <v>631</v>
      </c>
      <c r="F765" s="474" t="s">
        <v>632</v>
      </c>
      <c r="G765" s="475" t="s">
        <v>633</v>
      </c>
      <c r="H765" s="376" t="s">
        <v>634</v>
      </c>
      <c r="I765" s="376" t="s">
        <v>635</v>
      </c>
      <c r="J765" s="381">
        <v>4</v>
      </c>
      <c r="K765" s="420">
        <v>43466</v>
      </c>
      <c r="L765" s="420">
        <v>43830</v>
      </c>
      <c r="M765" s="368">
        <f>(+L765-K765)/7</f>
        <v>52</v>
      </c>
      <c r="N765" s="382">
        <v>1</v>
      </c>
      <c r="O765" s="138">
        <v>0.3</v>
      </c>
      <c r="P765" s="137">
        <v>16</v>
      </c>
      <c r="Q765" s="137">
        <v>0</v>
      </c>
      <c r="R765" s="139">
        <v>0</v>
      </c>
      <c r="S765" s="63"/>
      <c r="T765" s="63"/>
    </row>
    <row r="766" spans="1:20" ht="243.75" customHeight="1" thickBot="1">
      <c r="A766" s="469"/>
      <c r="B766" s="470"/>
      <c r="C766" s="472"/>
      <c r="D766" s="473"/>
      <c r="E766" s="473"/>
      <c r="F766" s="474"/>
      <c r="G766" s="475"/>
      <c r="H766" s="366" t="s">
        <v>636</v>
      </c>
      <c r="I766" s="366" t="s">
        <v>637</v>
      </c>
      <c r="J766" s="365">
        <v>2</v>
      </c>
      <c r="K766" s="379">
        <v>43466</v>
      </c>
      <c r="L766" s="379">
        <v>43830</v>
      </c>
      <c r="M766" s="368">
        <f>(+L766-K766)/7</f>
        <v>52</v>
      </c>
      <c r="N766" s="382">
        <v>1</v>
      </c>
      <c r="O766" s="138">
        <v>0.3</v>
      </c>
      <c r="P766" s="137">
        <v>16</v>
      </c>
      <c r="Q766" s="137">
        <v>0</v>
      </c>
      <c r="R766" s="139">
        <v>0</v>
      </c>
      <c r="S766" s="408"/>
      <c r="T766" s="63"/>
    </row>
    <row r="767" spans="1:20" ht="13.5" customHeight="1" thickBot="1">
      <c r="A767" s="279"/>
      <c r="B767" s="280"/>
      <c r="C767" s="304" t="s">
        <v>28</v>
      </c>
      <c r="D767" s="305"/>
      <c r="E767" s="288"/>
      <c r="F767" s="34"/>
      <c r="G767" s="289" t="s">
        <v>60</v>
      </c>
      <c r="H767" s="306"/>
      <c r="I767" s="306"/>
      <c r="J767" s="306"/>
      <c r="K767" s="306"/>
      <c r="L767" s="306"/>
      <c r="M767" s="306"/>
      <c r="N767" s="306"/>
      <c r="O767" s="306"/>
      <c r="P767" s="306"/>
      <c r="Q767" s="307"/>
      <c r="R767" s="468" t="s">
        <v>61</v>
      </c>
      <c r="S767" s="468"/>
      <c r="T767" s="41">
        <v>0</v>
      </c>
    </row>
    <row r="768" spans="1:20" ht="13.5" customHeight="1" thickBot="1">
      <c r="A768" s="279"/>
      <c r="B768" s="280"/>
      <c r="C768" s="304" t="s">
        <v>29</v>
      </c>
      <c r="D768" s="305"/>
      <c r="E768" s="288"/>
      <c r="F768" s="34"/>
      <c r="G768" s="289" t="s">
        <v>62</v>
      </c>
      <c r="H768" s="306"/>
      <c r="I768" s="306"/>
      <c r="J768" s="306"/>
      <c r="K768" s="306"/>
      <c r="L768" s="306"/>
      <c r="M768" s="306"/>
      <c r="N768" s="306"/>
      <c r="O768" s="306"/>
      <c r="P768" s="306"/>
      <c r="Q768" s="307"/>
      <c r="R768" s="468" t="s">
        <v>63</v>
      </c>
      <c r="S768" s="468"/>
      <c r="T768" s="41">
        <v>0.33487084870848705</v>
      </c>
    </row>
    <row r="771" spans="1:20" ht="30" customHeight="1">
      <c r="A771" s="516" t="s">
        <v>683</v>
      </c>
      <c r="B771" s="516"/>
      <c r="C771" s="516"/>
      <c r="D771" s="516"/>
      <c r="E771" s="516"/>
      <c r="F771" s="516"/>
      <c r="G771" s="516"/>
      <c r="H771" s="516"/>
      <c r="I771" s="516"/>
      <c r="J771" s="516"/>
      <c r="K771" s="516"/>
      <c r="L771" s="516"/>
      <c r="M771" s="516"/>
      <c r="N771" s="516"/>
      <c r="O771" s="516"/>
      <c r="P771" s="516"/>
      <c r="Q771" s="516"/>
      <c r="R771" s="516"/>
      <c r="S771" s="516"/>
      <c r="T771" s="516"/>
    </row>
    <row r="774" spans="1:8" ht="13.5" customHeight="1">
      <c r="A774" s="50" t="s">
        <v>0</v>
      </c>
      <c r="B774" s="479" t="s">
        <v>31</v>
      </c>
      <c r="C774" s="479"/>
      <c r="D774" s="479"/>
      <c r="E774" s="51"/>
      <c r="F774" s="51"/>
      <c r="G774" s="52"/>
      <c r="H774" s="52"/>
    </row>
    <row r="775" spans="1:6" ht="13.5" customHeight="1">
      <c r="A775" s="50" t="s">
        <v>32</v>
      </c>
      <c r="B775" s="50"/>
      <c r="C775" s="480" t="s">
        <v>477</v>
      </c>
      <c r="D775" s="480"/>
      <c r="E775" s="480"/>
      <c r="F775" s="480"/>
    </row>
    <row r="776" spans="1:8" ht="13.5" customHeight="1">
      <c r="A776" s="50" t="s">
        <v>1</v>
      </c>
      <c r="B776" s="50" t="s">
        <v>2</v>
      </c>
      <c r="C776" s="50"/>
      <c r="D776" s="53"/>
      <c r="E776" s="34"/>
      <c r="F776" s="34"/>
      <c r="G776" s="54"/>
      <c r="H776" s="54"/>
    </row>
    <row r="777" spans="1:8" ht="13.5" customHeight="1" thickBot="1">
      <c r="A777" s="481" t="s">
        <v>33</v>
      </c>
      <c r="B777" s="481"/>
      <c r="C777" s="481"/>
      <c r="D777" s="55">
        <v>2017</v>
      </c>
      <c r="E777" s="34"/>
      <c r="F777" s="34"/>
      <c r="G777" s="56"/>
      <c r="H777" s="56"/>
    </row>
    <row r="778" spans="1:8" ht="13.5" customHeight="1" thickBot="1">
      <c r="A778" s="481" t="s">
        <v>85</v>
      </c>
      <c r="B778" s="481"/>
      <c r="C778" s="481"/>
      <c r="D778" s="481"/>
      <c r="E778" s="34"/>
      <c r="F778" s="34"/>
      <c r="G778" s="482" t="s">
        <v>645</v>
      </c>
      <c r="H778" s="482"/>
    </row>
    <row r="779" spans="1:8" ht="13.5" customHeight="1" thickBot="1">
      <c r="A779" s="483" t="s">
        <v>87</v>
      </c>
      <c r="B779" s="483"/>
      <c r="C779" s="483"/>
      <c r="D779" s="483"/>
      <c r="E779" s="34"/>
      <c r="F779" s="34"/>
      <c r="G779" s="484" t="s">
        <v>730</v>
      </c>
      <c r="H779" s="484"/>
    </row>
    <row r="780" spans="1:8" ht="13.5" customHeight="1">
      <c r="A780" s="476" t="s">
        <v>646</v>
      </c>
      <c r="B780" s="476"/>
      <c r="C780" s="88"/>
      <c r="D780" s="57"/>
      <c r="E780" s="57"/>
      <c r="F780" s="57"/>
      <c r="G780" s="58"/>
      <c r="H780" s="58"/>
    </row>
    <row r="781" ht="13.5" customHeight="1" thickBot="1"/>
    <row r="782" spans="1:20" ht="51.75" customHeight="1" thickBot="1">
      <c r="A782" s="282" t="s">
        <v>3</v>
      </c>
      <c r="B782" s="282" t="s">
        <v>4</v>
      </c>
      <c r="C782" s="282" t="s">
        <v>5</v>
      </c>
      <c r="D782" s="282" t="s">
        <v>89</v>
      </c>
      <c r="E782" s="282" t="s">
        <v>90</v>
      </c>
      <c r="F782" s="282" t="s">
        <v>8</v>
      </c>
      <c r="G782" s="283" t="s">
        <v>9</v>
      </c>
      <c r="H782" s="282" t="s">
        <v>10</v>
      </c>
      <c r="I782" s="282" t="s">
        <v>91</v>
      </c>
      <c r="J782" s="282" t="s">
        <v>92</v>
      </c>
      <c r="K782" s="282" t="s">
        <v>13</v>
      </c>
      <c r="L782" s="282" t="s">
        <v>14</v>
      </c>
      <c r="M782" s="281" t="s">
        <v>93</v>
      </c>
      <c r="N782" s="281" t="s">
        <v>16</v>
      </c>
      <c r="O782" s="281" t="s">
        <v>17</v>
      </c>
      <c r="P782" s="281" t="s">
        <v>18</v>
      </c>
      <c r="Q782" s="281" t="s">
        <v>19</v>
      </c>
      <c r="R782" s="477" t="s">
        <v>20</v>
      </c>
      <c r="S782" s="478" t="s">
        <v>94</v>
      </c>
      <c r="T782" s="478"/>
    </row>
    <row r="783" spans="1:20" ht="23.25" customHeight="1" thickBot="1">
      <c r="A783" s="301"/>
      <c r="B783" s="301"/>
      <c r="C783" s="301"/>
      <c r="D783" s="301"/>
      <c r="E783" s="301"/>
      <c r="F783" s="301"/>
      <c r="G783" s="302"/>
      <c r="H783" s="301"/>
      <c r="I783" s="301"/>
      <c r="J783" s="301"/>
      <c r="K783" s="301"/>
      <c r="L783" s="301"/>
      <c r="M783" s="412"/>
      <c r="N783" s="303"/>
      <c r="O783" s="303"/>
      <c r="P783" s="303"/>
      <c r="Q783" s="303"/>
      <c r="R783" s="477"/>
      <c r="S783" s="32" t="s">
        <v>22</v>
      </c>
      <c r="T783" s="32" t="s">
        <v>23</v>
      </c>
    </row>
    <row r="784" spans="1:20" ht="178.5" customHeight="1" thickBot="1">
      <c r="A784" s="294">
        <v>1</v>
      </c>
      <c r="B784" s="294">
        <v>1402003</v>
      </c>
      <c r="C784" s="425" t="s">
        <v>647</v>
      </c>
      <c r="D784" s="426" t="s">
        <v>648</v>
      </c>
      <c r="E784" s="426" t="s">
        <v>649</v>
      </c>
      <c r="F784" s="294" t="s">
        <v>650</v>
      </c>
      <c r="G784" s="294" t="s">
        <v>651</v>
      </c>
      <c r="H784" s="294" t="s">
        <v>652</v>
      </c>
      <c r="I784" s="294" t="s">
        <v>653</v>
      </c>
      <c r="J784" s="294">
        <v>1</v>
      </c>
      <c r="K784" s="430">
        <v>43467</v>
      </c>
      <c r="L784" s="430">
        <v>43829</v>
      </c>
      <c r="M784" s="428">
        <v>51.714285714285715</v>
      </c>
      <c r="N784" s="382" t="s">
        <v>480</v>
      </c>
      <c r="O784" s="138">
        <v>0.3</v>
      </c>
      <c r="P784" s="137">
        <v>16</v>
      </c>
      <c r="Q784" s="137">
        <v>0</v>
      </c>
      <c r="R784" s="139">
        <v>0</v>
      </c>
      <c r="S784" s="63"/>
      <c r="T784" s="63"/>
    </row>
    <row r="785" spans="1:20" ht="178.5" customHeight="1" thickBot="1">
      <c r="A785" s="294">
        <v>2</v>
      </c>
      <c r="B785" s="294">
        <v>1402003</v>
      </c>
      <c r="C785" s="425" t="s">
        <v>654</v>
      </c>
      <c r="D785" s="426" t="s">
        <v>648</v>
      </c>
      <c r="E785" s="426" t="s">
        <v>649</v>
      </c>
      <c r="F785" s="294" t="s">
        <v>655</v>
      </c>
      <c r="G785" s="294" t="s">
        <v>656</v>
      </c>
      <c r="H785" s="294" t="s">
        <v>657</v>
      </c>
      <c r="I785" s="294" t="s">
        <v>653</v>
      </c>
      <c r="J785" s="294">
        <v>1</v>
      </c>
      <c r="K785" s="430">
        <v>43467</v>
      </c>
      <c r="L785" s="427">
        <v>43829</v>
      </c>
      <c r="M785" s="428">
        <v>51.714285714285715</v>
      </c>
      <c r="N785" s="382" t="s">
        <v>640</v>
      </c>
      <c r="O785" s="138">
        <v>0.2</v>
      </c>
      <c r="P785" s="137">
        <v>10</v>
      </c>
      <c r="Q785" s="137">
        <v>0</v>
      </c>
      <c r="R785" s="139">
        <v>0</v>
      </c>
      <c r="S785" s="408"/>
      <c r="T785" s="63"/>
    </row>
    <row r="786" spans="1:20" ht="178.5" customHeight="1" thickBot="1">
      <c r="A786" s="294">
        <v>3</v>
      </c>
      <c r="B786" s="294">
        <v>1402003</v>
      </c>
      <c r="C786" s="425" t="s">
        <v>658</v>
      </c>
      <c r="D786" s="426" t="s">
        <v>648</v>
      </c>
      <c r="E786" s="426" t="s">
        <v>649</v>
      </c>
      <c r="F786" s="294" t="s">
        <v>655</v>
      </c>
      <c r="G786" s="294" t="s">
        <v>656</v>
      </c>
      <c r="H786" s="294" t="s">
        <v>657</v>
      </c>
      <c r="I786" s="294" t="s">
        <v>653</v>
      </c>
      <c r="J786" s="294">
        <v>1</v>
      </c>
      <c r="K786" s="427">
        <v>43467</v>
      </c>
      <c r="L786" s="427">
        <v>43829</v>
      </c>
      <c r="M786" s="428">
        <v>51.714285714285715</v>
      </c>
      <c r="N786" s="382" t="s">
        <v>640</v>
      </c>
      <c r="O786" s="138">
        <v>0.2</v>
      </c>
      <c r="P786" s="137">
        <v>10</v>
      </c>
      <c r="Q786" s="137">
        <v>0</v>
      </c>
      <c r="R786" s="139">
        <v>0</v>
      </c>
      <c r="S786" s="408"/>
      <c r="T786" s="63"/>
    </row>
    <row r="787" spans="1:20" ht="178.5" customHeight="1" thickBot="1">
      <c r="A787" s="294">
        <v>4</v>
      </c>
      <c r="B787" s="294">
        <v>1402003</v>
      </c>
      <c r="C787" s="425" t="s">
        <v>659</v>
      </c>
      <c r="D787" s="426" t="s">
        <v>648</v>
      </c>
      <c r="E787" s="426" t="s">
        <v>649</v>
      </c>
      <c r="F787" s="294" t="s">
        <v>655</v>
      </c>
      <c r="G787" s="294" t="s">
        <v>656</v>
      </c>
      <c r="H787" s="294" t="s">
        <v>657</v>
      </c>
      <c r="I787" s="294" t="s">
        <v>653</v>
      </c>
      <c r="J787" s="294">
        <v>1</v>
      </c>
      <c r="K787" s="427">
        <v>43467</v>
      </c>
      <c r="L787" s="427">
        <v>43829</v>
      </c>
      <c r="M787" s="428">
        <v>51.714285714285715</v>
      </c>
      <c r="N787" s="382" t="s">
        <v>640</v>
      </c>
      <c r="O787" s="138">
        <v>0.2</v>
      </c>
      <c r="P787" s="137">
        <v>10</v>
      </c>
      <c r="Q787" s="137">
        <v>0</v>
      </c>
      <c r="R787" s="139">
        <v>0</v>
      </c>
      <c r="S787" s="408"/>
      <c r="T787" s="63"/>
    </row>
    <row r="788" spans="1:20" ht="178.5" customHeight="1" thickBot="1">
      <c r="A788" s="294">
        <v>5</v>
      </c>
      <c r="B788" s="294">
        <v>1402003</v>
      </c>
      <c r="C788" s="431" t="s">
        <v>660</v>
      </c>
      <c r="D788" s="426" t="s">
        <v>648</v>
      </c>
      <c r="E788" s="426" t="s">
        <v>649</v>
      </c>
      <c r="F788" s="294" t="s">
        <v>650</v>
      </c>
      <c r="G788" s="294" t="s">
        <v>651</v>
      </c>
      <c r="H788" s="294" t="s">
        <v>652</v>
      </c>
      <c r="I788" s="294" t="s">
        <v>653</v>
      </c>
      <c r="J788" s="294">
        <v>1</v>
      </c>
      <c r="K788" s="427">
        <v>43467</v>
      </c>
      <c r="L788" s="427">
        <v>43829</v>
      </c>
      <c r="M788" s="428">
        <v>51.714285714285715</v>
      </c>
      <c r="N788" s="382" t="s">
        <v>640</v>
      </c>
      <c r="O788" s="138">
        <v>0.25</v>
      </c>
      <c r="P788" s="137">
        <v>13</v>
      </c>
      <c r="Q788" s="137">
        <v>0</v>
      </c>
      <c r="R788" s="139">
        <v>0</v>
      </c>
      <c r="S788" s="408"/>
      <c r="T788" s="63"/>
    </row>
    <row r="789" spans="1:20" ht="178.5" customHeight="1" thickBot="1">
      <c r="A789" s="294">
        <v>6</v>
      </c>
      <c r="B789" s="294">
        <v>1801003</v>
      </c>
      <c r="C789" s="425" t="s">
        <v>661</v>
      </c>
      <c r="D789" s="426" t="s">
        <v>648</v>
      </c>
      <c r="E789" s="426" t="s">
        <v>649</v>
      </c>
      <c r="F789" s="294" t="s">
        <v>655</v>
      </c>
      <c r="G789" s="294" t="s">
        <v>656</v>
      </c>
      <c r="H789" s="294" t="s">
        <v>662</v>
      </c>
      <c r="I789" s="294" t="s">
        <v>653</v>
      </c>
      <c r="J789" s="294">
        <v>1</v>
      </c>
      <c r="K789" s="430">
        <v>43467</v>
      </c>
      <c r="L789" s="427">
        <v>43829</v>
      </c>
      <c r="M789" s="428">
        <v>51.714285714285715</v>
      </c>
      <c r="N789" s="382" t="s">
        <v>640</v>
      </c>
      <c r="O789" s="138">
        <v>0.2</v>
      </c>
      <c r="P789" s="137">
        <v>10</v>
      </c>
      <c r="Q789" s="137">
        <v>0</v>
      </c>
      <c r="R789" s="139">
        <v>0</v>
      </c>
      <c r="S789" s="408"/>
      <c r="T789" s="63"/>
    </row>
    <row r="790" spans="1:20" ht="178.5" customHeight="1" thickBot="1">
      <c r="A790" s="294">
        <v>7</v>
      </c>
      <c r="B790" s="294">
        <v>1801003</v>
      </c>
      <c r="C790" s="425" t="s">
        <v>663</v>
      </c>
      <c r="D790" s="426" t="s">
        <v>648</v>
      </c>
      <c r="E790" s="426" t="s">
        <v>649</v>
      </c>
      <c r="F790" s="294" t="s">
        <v>664</v>
      </c>
      <c r="G790" s="294" t="s">
        <v>665</v>
      </c>
      <c r="H790" s="294" t="s">
        <v>666</v>
      </c>
      <c r="I790" s="294" t="s">
        <v>653</v>
      </c>
      <c r="J790" s="294">
        <v>1</v>
      </c>
      <c r="K790" s="427">
        <v>43467</v>
      </c>
      <c r="L790" s="427">
        <v>43829</v>
      </c>
      <c r="M790" s="428">
        <v>51.714285714285715</v>
      </c>
      <c r="N790" s="382" t="s">
        <v>684</v>
      </c>
      <c r="O790" s="138">
        <v>0.1</v>
      </c>
      <c r="P790" s="137">
        <v>5</v>
      </c>
      <c r="Q790" s="137">
        <v>0</v>
      </c>
      <c r="R790" s="139">
        <v>0</v>
      </c>
      <c r="S790" s="408"/>
      <c r="T790" s="63"/>
    </row>
    <row r="791" spans="1:20" ht="178.5" customHeight="1" thickBot="1">
      <c r="A791" s="569">
        <v>8</v>
      </c>
      <c r="B791" s="569">
        <v>2205100</v>
      </c>
      <c r="C791" s="570" t="s">
        <v>667</v>
      </c>
      <c r="D791" s="426" t="s">
        <v>648</v>
      </c>
      <c r="E791" s="426" t="s">
        <v>649</v>
      </c>
      <c r="F791" s="294" t="s">
        <v>668</v>
      </c>
      <c r="G791" s="294" t="s">
        <v>669</v>
      </c>
      <c r="H791" s="294" t="s">
        <v>670</v>
      </c>
      <c r="I791" s="294" t="s">
        <v>671</v>
      </c>
      <c r="J791" s="294">
        <v>1</v>
      </c>
      <c r="K791" s="427">
        <v>43467</v>
      </c>
      <c r="L791" s="427">
        <v>43829</v>
      </c>
      <c r="M791" s="428">
        <v>51.714285714285715</v>
      </c>
      <c r="N791" s="382">
        <v>0</v>
      </c>
      <c r="O791" s="138">
        <v>0</v>
      </c>
      <c r="P791" s="137">
        <v>0</v>
      </c>
      <c r="Q791" s="137">
        <v>0</v>
      </c>
      <c r="R791" s="139">
        <v>0</v>
      </c>
      <c r="S791" s="408"/>
      <c r="T791" s="63"/>
    </row>
    <row r="792" spans="1:20" ht="178.5" customHeight="1" thickBot="1">
      <c r="A792" s="569"/>
      <c r="B792" s="569"/>
      <c r="C792" s="570"/>
      <c r="D792" s="426" t="s">
        <v>648</v>
      </c>
      <c r="E792" s="426" t="s">
        <v>649</v>
      </c>
      <c r="F792" s="294" t="s">
        <v>672</v>
      </c>
      <c r="G792" s="294" t="s">
        <v>673</v>
      </c>
      <c r="H792" s="294" t="s">
        <v>674</v>
      </c>
      <c r="I792" s="294" t="s">
        <v>675</v>
      </c>
      <c r="J792" s="294">
        <v>1</v>
      </c>
      <c r="K792" s="430">
        <v>43467</v>
      </c>
      <c r="L792" s="427">
        <v>43829</v>
      </c>
      <c r="M792" s="428">
        <v>51.714285714285715</v>
      </c>
      <c r="N792" s="382">
        <v>0</v>
      </c>
      <c r="O792" s="138">
        <v>0</v>
      </c>
      <c r="P792" s="137">
        <v>0</v>
      </c>
      <c r="Q792" s="137">
        <v>0</v>
      </c>
      <c r="R792" s="139">
        <v>0</v>
      </c>
      <c r="S792" s="408"/>
      <c r="T792" s="63"/>
    </row>
    <row r="793" spans="1:20" ht="135.75" customHeight="1" thickBot="1">
      <c r="A793" s="569"/>
      <c r="B793" s="569"/>
      <c r="C793" s="570"/>
      <c r="D793" s="426" t="s">
        <v>648</v>
      </c>
      <c r="E793" s="426" t="s">
        <v>649</v>
      </c>
      <c r="F793" s="294" t="s">
        <v>676</v>
      </c>
      <c r="G793" s="294" t="s">
        <v>677</v>
      </c>
      <c r="H793" s="294" t="s">
        <v>678</v>
      </c>
      <c r="I793" s="294" t="s">
        <v>679</v>
      </c>
      <c r="J793" s="294">
        <v>1</v>
      </c>
      <c r="K793" s="427">
        <v>43467</v>
      </c>
      <c r="L793" s="427">
        <v>43829</v>
      </c>
      <c r="M793" s="428">
        <v>51.714285714285715</v>
      </c>
      <c r="N793" s="382">
        <v>0</v>
      </c>
      <c r="O793" s="138">
        <v>0</v>
      </c>
      <c r="P793" s="137">
        <v>0</v>
      </c>
      <c r="Q793" s="137">
        <v>0</v>
      </c>
      <c r="R793" s="139">
        <v>0</v>
      </c>
      <c r="S793" s="166"/>
      <c r="T793" s="63"/>
    </row>
    <row r="794" spans="1:20" ht="228" customHeight="1" thickBot="1">
      <c r="A794" s="429">
        <v>9</v>
      </c>
      <c r="B794" s="429">
        <v>1704003</v>
      </c>
      <c r="C794" s="425" t="s">
        <v>680</v>
      </c>
      <c r="D794" s="426" t="s">
        <v>648</v>
      </c>
      <c r="E794" s="426" t="s">
        <v>649</v>
      </c>
      <c r="F794" s="294" t="s">
        <v>681</v>
      </c>
      <c r="G794" s="294" t="s">
        <v>682</v>
      </c>
      <c r="H794" s="294" t="s">
        <v>652</v>
      </c>
      <c r="I794" s="294" t="s">
        <v>653</v>
      </c>
      <c r="J794" s="294">
        <v>1</v>
      </c>
      <c r="K794" s="427">
        <v>43467</v>
      </c>
      <c r="L794" s="427">
        <v>43829</v>
      </c>
      <c r="M794" s="428">
        <v>51.714285714285715</v>
      </c>
      <c r="N794" s="382" t="s">
        <v>480</v>
      </c>
      <c r="O794" s="138">
        <v>0.3</v>
      </c>
      <c r="P794" s="137">
        <v>16</v>
      </c>
      <c r="Q794" s="137">
        <v>0</v>
      </c>
      <c r="R794" s="139">
        <v>0</v>
      </c>
      <c r="S794" s="166"/>
      <c r="T794" s="63"/>
    </row>
    <row r="795" spans="1:20" ht="13.5" customHeight="1" thickBot="1">
      <c r="A795" s="279"/>
      <c r="B795" s="280"/>
      <c r="C795" s="304" t="s">
        <v>28</v>
      </c>
      <c r="D795" s="305"/>
      <c r="E795" s="288"/>
      <c r="F795" s="34"/>
      <c r="G795" s="410" t="s">
        <v>60</v>
      </c>
      <c r="H795" s="306"/>
      <c r="I795" s="306"/>
      <c r="J795" s="306"/>
      <c r="K795" s="306"/>
      <c r="L795" s="306"/>
      <c r="M795" s="386"/>
      <c r="N795" s="306"/>
      <c r="O795" s="306"/>
      <c r="P795" s="306"/>
      <c r="Q795" s="307"/>
      <c r="R795" s="468" t="s">
        <v>61</v>
      </c>
      <c r="S795" s="468"/>
      <c r="T795" s="41">
        <v>0</v>
      </c>
    </row>
    <row r="796" spans="1:20" ht="13.5" customHeight="1" thickBot="1">
      <c r="A796" s="279"/>
      <c r="B796" s="280"/>
      <c r="C796" s="304" t="s">
        <v>29</v>
      </c>
      <c r="D796" s="305"/>
      <c r="E796" s="288"/>
      <c r="F796" s="34"/>
      <c r="G796" s="289" t="s">
        <v>62</v>
      </c>
      <c r="H796" s="306"/>
      <c r="I796" s="306"/>
      <c r="J796" s="306"/>
      <c r="K796" s="306"/>
      <c r="L796" s="306"/>
      <c r="M796" s="306"/>
      <c r="N796" s="306"/>
      <c r="O796" s="306"/>
      <c r="P796" s="306"/>
      <c r="Q796" s="307"/>
      <c r="R796" s="468" t="s">
        <v>63</v>
      </c>
      <c r="S796" s="468"/>
      <c r="T796" s="41">
        <v>0.33487084870848705</v>
      </c>
    </row>
    <row r="799" spans="1:20" ht="24" customHeight="1">
      <c r="A799" s="516" t="s">
        <v>685</v>
      </c>
      <c r="B799" s="516"/>
      <c r="C799" s="516"/>
      <c r="D799" s="516"/>
      <c r="E799" s="516"/>
      <c r="F799" s="516"/>
      <c r="G799" s="516"/>
      <c r="H799" s="516"/>
      <c r="I799" s="516"/>
      <c r="J799" s="516"/>
      <c r="K799" s="516"/>
      <c r="L799" s="516"/>
      <c r="M799" s="516"/>
      <c r="N799" s="516"/>
      <c r="O799" s="516"/>
      <c r="P799" s="516"/>
      <c r="Q799" s="516"/>
      <c r="R799" s="516"/>
      <c r="S799" s="516"/>
      <c r="T799" s="516"/>
    </row>
    <row r="801" spans="1:8" ht="13.5" customHeight="1">
      <c r="A801" s="50" t="s">
        <v>0</v>
      </c>
      <c r="B801" s="479" t="s">
        <v>31</v>
      </c>
      <c r="C801" s="479"/>
      <c r="D801" s="479"/>
      <c r="E801" s="51"/>
      <c r="F801" s="51"/>
      <c r="G801" s="52"/>
      <c r="H801" s="52"/>
    </row>
    <row r="802" spans="1:6" ht="13.5" customHeight="1">
      <c r="A802" s="50" t="s">
        <v>32</v>
      </c>
      <c r="B802" s="50"/>
      <c r="C802" s="480" t="s">
        <v>477</v>
      </c>
      <c r="D802" s="480"/>
      <c r="E802" s="480"/>
      <c r="F802" s="480"/>
    </row>
    <row r="803" spans="1:8" ht="13.5" customHeight="1">
      <c r="A803" s="50" t="s">
        <v>1</v>
      </c>
      <c r="B803" s="50" t="s">
        <v>2</v>
      </c>
      <c r="C803" s="50"/>
      <c r="D803" s="53"/>
      <c r="E803" s="34"/>
      <c r="F803" s="34"/>
      <c r="G803" s="54"/>
      <c r="H803" s="54"/>
    </row>
    <row r="804" spans="1:8" ht="13.5" customHeight="1" thickBot="1">
      <c r="A804" s="481" t="s">
        <v>33</v>
      </c>
      <c r="B804" s="481"/>
      <c r="C804" s="481"/>
      <c r="D804" s="55">
        <v>2017</v>
      </c>
      <c r="E804" s="34"/>
      <c r="F804" s="34"/>
      <c r="G804" s="56"/>
      <c r="H804" s="56"/>
    </row>
    <row r="805" spans="1:8" ht="13.5" customHeight="1" thickBot="1">
      <c r="A805" s="481" t="s">
        <v>85</v>
      </c>
      <c r="B805" s="481"/>
      <c r="C805" s="481"/>
      <c r="D805" s="481"/>
      <c r="E805" s="34"/>
      <c r="F805" s="34"/>
      <c r="G805" s="482" t="s">
        <v>686</v>
      </c>
      <c r="H805" s="482"/>
    </row>
    <row r="806" spans="1:8" ht="13.5" customHeight="1" thickBot="1">
      <c r="A806" s="483" t="s">
        <v>87</v>
      </c>
      <c r="B806" s="483"/>
      <c r="C806" s="483"/>
      <c r="D806" s="483"/>
      <c r="E806" s="34"/>
      <c r="F806" s="34"/>
      <c r="G806" s="484" t="s">
        <v>730</v>
      </c>
      <c r="H806" s="484"/>
    </row>
    <row r="807" spans="1:8" ht="13.5" customHeight="1">
      <c r="A807" s="476" t="s">
        <v>731</v>
      </c>
      <c r="B807" s="476"/>
      <c r="C807" s="88"/>
      <c r="D807" s="57"/>
      <c r="E807" s="57"/>
      <c r="F807" s="57"/>
      <c r="G807" s="58"/>
      <c r="H807" s="58"/>
    </row>
    <row r="808" ht="13.5" customHeight="1" thickBot="1"/>
    <row r="809" spans="1:20" ht="54" customHeight="1" thickBot="1">
      <c r="A809" s="282" t="s">
        <v>3</v>
      </c>
      <c r="B809" s="282" t="s">
        <v>4</v>
      </c>
      <c r="C809" s="282" t="s">
        <v>5</v>
      </c>
      <c r="D809" s="282" t="s">
        <v>89</v>
      </c>
      <c r="E809" s="282" t="s">
        <v>90</v>
      </c>
      <c r="F809" s="282" t="s">
        <v>8</v>
      </c>
      <c r="G809" s="283" t="s">
        <v>9</v>
      </c>
      <c r="H809" s="282" t="s">
        <v>10</v>
      </c>
      <c r="I809" s="282" t="s">
        <v>91</v>
      </c>
      <c r="J809" s="282" t="s">
        <v>92</v>
      </c>
      <c r="K809" s="282" t="s">
        <v>13</v>
      </c>
      <c r="L809" s="282" t="s">
        <v>14</v>
      </c>
      <c r="M809" s="281" t="s">
        <v>93</v>
      </c>
      <c r="N809" s="281" t="s">
        <v>16</v>
      </c>
      <c r="O809" s="281" t="s">
        <v>17</v>
      </c>
      <c r="P809" s="281" t="s">
        <v>18</v>
      </c>
      <c r="Q809" s="281" t="s">
        <v>19</v>
      </c>
      <c r="R809" s="477" t="s">
        <v>20</v>
      </c>
      <c r="S809" s="478" t="s">
        <v>94</v>
      </c>
      <c r="T809" s="478"/>
    </row>
    <row r="810" spans="1:20" ht="21" customHeight="1" thickBot="1">
      <c r="A810" s="301"/>
      <c r="B810" s="301"/>
      <c r="C810" s="301"/>
      <c r="D810" s="301"/>
      <c r="E810" s="301"/>
      <c r="F810" s="301"/>
      <c r="G810" s="302"/>
      <c r="H810" s="301"/>
      <c r="I810" s="301"/>
      <c r="J810" s="301"/>
      <c r="K810" s="301"/>
      <c r="L810" s="301"/>
      <c r="M810" s="303"/>
      <c r="N810" s="412"/>
      <c r="O810" s="412"/>
      <c r="P810" s="412"/>
      <c r="Q810" s="412"/>
      <c r="R810" s="533"/>
      <c r="S810" s="184" t="s">
        <v>22</v>
      </c>
      <c r="T810" s="184" t="s">
        <v>23</v>
      </c>
    </row>
    <row r="811" spans="1:20" ht="206.25" customHeight="1">
      <c r="A811" s="571">
        <v>1</v>
      </c>
      <c r="B811" s="574">
        <v>1404004</v>
      </c>
      <c r="C811" s="576" t="s">
        <v>687</v>
      </c>
      <c r="D811" s="576" t="s">
        <v>688</v>
      </c>
      <c r="E811" s="576" t="s">
        <v>689</v>
      </c>
      <c r="F811" s="275" t="s">
        <v>690</v>
      </c>
      <c r="G811" s="594" t="s">
        <v>691</v>
      </c>
      <c r="H811" s="433" t="s">
        <v>692</v>
      </c>
      <c r="I811" s="433" t="s">
        <v>693</v>
      </c>
      <c r="J811" s="434">
        <v>7</v>
      </c>
      <c r="K811" s="435">
        <v>43521</v>
      </c>
      <c r="L811" s="435">
        <v>43546</v>
      </c>
      <c r="M811" s="447">
        <f>(L811-K811)/7</f>
        <v>3.5714285714285716</v>
      </c>
      <c r="N811" s="388">
        <v>7</v>
      </c>
      <c r="O811" s="389">
        <v>1</v>
      </c>
      <c r="P811" s="388" t="s">
        <v>732</v>
      </c>
      <c r="Q811" s="388">
        <v>0</v>
      </c>
      <c r="R811" s="207">
        <v>0</v>
      </c>
      <c r="S811" s="377"/>
      <c r="T811" s="377"/>
    </row>
    <row r="812" spans="1:20" ht="206.25" customHeight="1">
      <c r="A812" s="572"/>
      <c r="B812" s="575"/>
      <c r="C812" s="577"/>
      <c r="D812" s="577"/>
      <c r="E812" s="577"/>
      <c r="F812" s="436" t="s">
        <v>694</v>
      </c>
      <c r="G812" s="595"/>
      <c r="H812" s="436" t="s">
        <v>695</v>
      </c>
      <c r="I812" s="436" t="s">
        <v>696</v>
      </c>
      <c r="J812" s="437">
        <v>1</v>
      </c>
      <c r="K812" s="438">
        <v>43550</v>
      </c>
      <c r="L812" s="438">
        <v>43553</v>
      </c>
      <c r="M812" s="447">
        <f aca="true" t="shared" si="2" ref="M812:M818">(L812-K812)/7</f>
        <v>0.42857142857142855</v>
      </c>
      <c r="N812" s="388">
        <v>1</v>
      </c>
      <c r="O812" s="389">
        <v>1</v>
      </c>
      <c r="P812" s="388" t="s">
        <v>733</v>
      </c>
      <c r="Q812" s="388">
        <v>0</v>
      </c>
      <c r="R812" s="207">
        <v>0</v>
      </c>
      <c r="S812" s="377"/>
      <c r="T812" s="377"/>
    </row>
    <row r="813" spans="1:20" ht="206.25" customHeight="1">
      <c r="A813" s="572"/>
      <c r="B813" s="575"/>
      <c r="C813" s="577"/>
      <c r="D813" s="577"/>
      <c r="E813" s="577"/>
      <c r="F813" s="436" t="s">
        <v>697</v>
      </c>
      <c r="G813" s="595"/>
      <c r="H813" s="436" t="s">
        <v>698</v>
      </c>
      <c r="I813" s="436" t="s">
        <v>699</v>
      </c>
      <c r="J813" s="437">
        <v>7</v>
      </c>
      <c r="K813" s="439">
        <v>43556</v>
      </c>
      <c r="L813" s="439">
        <v>43636</v>
      </c>
      <c r="M813" s="447">
        <f t="shared" si="2"/>
        <v>11.428571428571429</v>
      </c>
      <c r="N813" s="388">
        <v>7</v>
      </c>
      <c r="O813" s="389">
        <v>1</v>
      </c>
      <c r="P813" s="388" t="s">
        <v>734</v>
      </c>
      <c r="Q813" s="388">
        <v>0</v>
      </c>
      <c r="R813" s="207">
        <v>0</v>
      </c>
      <c r="S813" s="377"/>
      <c r="T813" s="377"/>
    </row>
    <row r="814" spans="1:20" ht="206.25" customHeight="1">
      <c r="A814" s="572"/>
      <c r="B814" s="575"/>
      <c r="C814" s="577"/>
      <c r="D814" s="577"/>
      <c r="E814" s="577"/>
      <c r="F814" s="436" t="s">
        <v>700</v>
      </c>
      <c r="G814" s="595"/>
      <c r="H814" s="436" t="s">
        <v>701</v>
      </c>
      <c r="I814" s="436" t="s">
        <v>702</v>
      </c>
      <c r="J814" s="437">
        <v>1</v>
      </c>
      <c r="K814" s="439">
        <v>43641</v>
      </c>
      <c r="L814" s="439">
        <v>43644</v>
      </c>
      <c r="M814" s="448">
        <f t="shared" si="2"/>
        <v>0.42857142857142855</v>
      </c>
      <c r="N814" s="388">
        <v>0</v>
      </c>
      <c r="O814" s="389">
        <v>0</v>
      </c>
      <c r="P814" s="388">
        <v>0</v>
      </c>
      <c r="Q814" s="388">
        <v>0</v>
      </c>
      <c r="R814" s="207">
        <v>0</v>
      </c>
      <c r="S814" s="377"/>
      <c r="T814" s="377"/>
    </row>
    <row r="815" spans="1:20" ht="206.25" customHeight="1">
      <c r="A815" s="572"/>
      <c r="B815" s="596">
        <v>1404004</v>
      </c>
      <c r="C815" s="597" t="s">
        <v>687</v>
      </c>
      <c r="D815" s="597" t="s">
        <v>688</v>
      </c>
      <c r="E815" s="597" t="s">
        <v>689</v>
      </c>
      <c r="F815" s="275" t="s">
        <v>703</v>
      </c>
      <c r="G815" s="595" t="s">
        <v>691</v>
      </c>
      <c r="H815" s="275" t="s">
        <v>704</v>
      </c>
      <c r="I815" s="275" t="s">
        <v>705</v>
      </c>
      <c r="J815" s="434">
        <v>1</v>
      </c>
      <c r="K815" s="440">
        <v>43649</v>
      </c>
      <c r="L815" s="440">
        <v>43651</v>
      </c>
      <c r="M815" s="447">
        <f t="shared" si="2"/>
        <v>0.2857142857142857</v>
      </c>
      <c r="N815" s="388">
        <v>0</v>
      </c>
      <c r="O815" s="389">
        <v>0</v>
      </c>
      <c r="P815" s="388">
        <v>0</v>
      </c>
      <c r="Q815" s="388">
        <v>0</v>
      </c>
      <c r="R815" s="207">
        <v>0</v>
      </c>
      <c r="S815" s="377"/>
      <c r="T815" s="377"/>
    </row>
    <row r="816" spans="1:20" ht="206.25" customHeight="1">
      <c r="A816" s="572"/>
      <c r="B816" s="596"/>
      <c r="C816" s="597"/>
      <c r="D816" s="597"/>
      <c r="E816" s="597"/>
      <c r="F816" s="275" t="s">
        <v>706</v>
      </c>
      <c r="G816" s="595"/>
      <c r="H816" s="275" t="s">
        <v>707</v>
      </c>
      <c r="I816" s="275" t="s">
        <v>708</v>
      </c>
      <c r="J816" s="441">
        <v>10</v>
      </c>
      <c r="K816" s="440">
        <v>43654</v>
      </c>
      <c r="L816" s="440">
        <v>43657</v>
      </c>
      <c r="M816" s="447">
        <f t="shared" si="2"/>
        <v>0.42857142857142855</v>
      </c>
      <c r="N816" s="388">
        <v>0</v>
      </c>
      <c r="O816" s="389">
        <v>0</v>
      </c>
      <c r="P816" s="388">
        <v>0</v>
      </c>
      <c r="Q816" s="388">
        <v>0</v>
      </c>
      <c r="R816" s="207">
        <v>0</v>
      </c>
      <c r="S816" s="377"/>
      <c r="T816" s="377"/>
    </row>
    <row r="817" spans="1:20" ht="206.25" customHeight="1">
      <c r="A817" s="572"/>
      <c r="B817" s="596"/>
      <c r="C817" s="597"/>
      <c r="D817" s="597"/>
      <c r="E817" s="597"/>
      <c r="F817" s="442" t="s">
        <v>709</v>
      </c>
      <c r="G817" s="595"/>
      <c r="H817" s="442" t="s">
        <v>710</v>
      </c>
      <c r="I817" s="443" t="s">
        <v>711</v>
      </c>
      <c r="J817" s="444">
        <v>1</v>
      </c>
      <c r="K817" s="445">
        <v>43658</v>
      </c>
      <c r="L817" s="445">
        <v>43661</v>
      </c>
      <c r="M817" s="447">
        <f t="shared" si="2"/>
        <v>0.42857142857142855</v>
      </c>
      <c r="N817" s="388">
        <v>0</v>
      </c>
      <c r="O817" s="389">
        <v>0</v>
      </c>
      <c r="P817" s="388">
        <v>0</v>
      </c>
      <c r="Q817" s="388">
        <v>0</v>
      </c>
      <c r="R817" s="207">
        <v>0</v>
      </c>
      <c r="S817" s="377"/>
      <c r="T817" s="377"/>
    </row>
    <row r="818" spans="1:20" ht="114" customHeight="1">
      <c r="A818" s="572"/>
      <c r="B818" s="596"/>
      <c r="C818" s="597"/>
      <c r="D818" s="597"/>
      <c r="E818" s="597"/>
      <c r="F818" s="599" t="s">
        <v>712</v>
      </c>
      <c r="G818" s="595"/>
      <c r="H818" s="599" t="s">
        <v>713</v>
      </c>
      <c r="I818" s="599" t="s">
        <v>714</v>
      </c>
      <c r="J818" s="601">
        <v>1</v>
      </c>
      <c r="K818" s="603">
        <v>43662</v>
      </c>
      <c r="L818" s="603">
        <v>43829</v>
      </c>
      <c r="M818" s="605">
        <f t="shared" si="2"/>
        <v>23.857142857142858</v>
      </c>
      <c r="N818" s="454">
        <v>0</v>
      </c>
      <c r="O818" s="462">
        <v>0</v>
      </c>
      <c r="P818" s="454">
        <v>0</v>
      </c>
      <c r="Q818" s="454">
        <v>0</v>
      </c>
      <c r="R818" s="456">
        <v>0</v>
      </c>
      <c r="S818" s="452"/>
      <c r="T818" s="452"/>
    </row>
    <row r="819" spans="1:20" ht="121.5" customHeight="1">
      <c r="A819" s="573"/>
      <c r="B819" s="596"/>
      <c r="C819" s="598"/>
      <c r="D819" s="598"/>
      <c r="E819" s="598"/>
      <c r="F819" s="600"/>
      <c r="G819" s="446"/>
      <c r="H819" s="600"/>
      <c r="I819" s="600"/>
      <c r="J819" s="602"/>
      <c r="K819" s="604"/>
      <c r="L819" s="604"/>
      <c r="M819" s="606"/>
      <c r="N819" s="455"/>
      <c r="O819" s="463"/>
      <c r="P819" s="455"/>
      <c r="Q819" s="455"/>
      <c r="R819" s="457"/>
      <c r="S819" s="453"/>
      <c r="T819" s="453"/>
    </row>
    <row r="820" spans="1:20" ht="13.5" customHeight="1" thickBot="1">
      <c r="A820" s="309"/>
      <c r="B820" s="370"/>
      <c r="C820" s="371" t="s">
        <v>28</v>
      </c>
      <c r="D820" s="372"/>
      <c r="E820" s="203"/>
      <c r="F820" s="34"/>
      <c r="G820" s="410" t="s">
        <v>60</v>
      </c>
      <c r="H820" s="386"/>
      <c r="I820" s="386"/>
      <c r="J820" s="386"/>
      <c r="K820" s="386"/>
      <c r="L820" s="386"/>
      <c r="M820" s="386"/>
      <c r="N820" s="386"/>
      <c r="O820" s="386"/>
      <c r="P820" s="386"/>
      <c r="Q820" s="387"/>
      <c r="R820" s="485" t="s">
        <v>61</v>
      </c>
      <c r="S820" s="485"/>
      <c r="T820" s="432">
        <v>0</v>
      </c>
    </row>
    <row r="821" spans="1:20" ht="13.5" customHeight="1" thickBot="1">
      <c r="A821" s="279"/>
      <c r="B821" s="280"/>
      <c r="C821" s="304" t="s">
        <v>29</v>
      </c>
      <c r="D821" s="305"/>
      <c r="E821" s="288"/>
      <c r="F821" s="34"/>
      <c r="G821" s="289" t="s">
        <v>62</v>
      </c>
      <c r="H821" s="306"/>
      <c r="I821" s="306"/>
      <c r="J821" s="306"/>
      <c r="K821" s="306"/>
      <c r="L821" s="306"/>
      <c r="M821" s="306"/>
      <c r="N821" s="306"/>
      <c r="O821" s="306"/>
      <c r="P821" s="306"/>
      <c r="Q821" s="307"/>
      <c r="R821" s="468" t="s">
        <v>63</v>
      </c>
      <c r="S821" s="468"/>
      <c r="T821" s="41">
        <v>0.33487084870848705</v>
      </c>
    </row>
    <row r="824" spans="1:20" ht="13.5" customHeight="1">
      <c r="A824" s="516" t="s">
        <v>715</v>
      </c>
      <c r="B824" s="516"/>
      <c r="C824" s="516"/>
      <c r="D824" s="516"/>
      <c r="E824" s="516"/>
      <c r="F824" s="516"/>
      <c r="G824" s="516"/>
      <c r="H824" s="516"/>
      <c r="I824" s="516"/>
      <c r="J824" s="516"/>
      <c r="K824" s="516"/>
      <c r="L824" s="516"/>
      <c r="M824" s="516"/>
      <c r="N824" s="516"/>
      <c r="O824" s="516"/>
      <c r="P824" s="516"/>
      <c r="Q824" s="516"/>
      <c r="R824" s="516"/>
      <c r="S824" s="516"/>
      <c r="T824" s="516"/>
    </row>
    <row r="826" spans="1:8" ht="13.5" customHeight="1">
      <c r="A826" s="50" t="s">
        <v>0</v>
      </c>
      <c r="B826" s="479" t="s">
        <v>31</v>
      </c>
      <c r="C826" s="479"/>
      <c r="D826" s="479"/>
      <c r="E826" s="51"/>
      <c r="F826" s="51"/>
      <c r="G826" s="52"/>
      <c r="H826" s="52"/>
    </row>
    <row r="827" spans="1:6" ht="13.5" customHeight="1">
      <c r="A827" s="50" t="s">
        <v>32</v>
      </c>
      <c r="B827" s="50"/>
      <c r="C827" s="480" t="s">
        <v>477</v>
      </c>
      <c r="D827" s="480"/>
      <c r="E827" s="480"/>
      <c r="F827" s="480"/>
    </row>
    <row r="828" spans="1:8" ht="13.5" customHeight="1">
      <c r="A828" s="50" t="s">
        <v>1</v>
      </c>
      <c r="B828" s="50" t="s">
        <v>2</v>
      </c>
      <c r="C828" s="50"/>
      <c r="D828" s="53"/>
      <c r="E828" s="34"/>
      <c r="F828" s="34"/>
      <c r="G828" s="54"/>
      <c r="H828" s="54"/>
    </row>
    <row r="829" spans="1:8" ht="13.5" customHeight="1" thickBot="1">
      <c r="A829" s="481" t="s">
        <v>33</v>
      </c>
      <c r="B829" s="481"/>
      <c r="C829" s="481"/>
      <c r="D829" s="55">
        <v>2017</v>
      </c>
      <c r="E829" s="34"/>
      <c r="F829" s="34"/>
      <c r="G829" s="56"/>
      <c r="H829" s="56"/>
    </row>
    <row r="830" spans="1:8" ht="13.5" customHeight="1" thickBot="1">
      <c r="A830" s="481" t="s">
        <v>85</v>
      </c>
      <c r="B830" s="481"/>
      <c r="C830" s="481"/>
      <c r="D830" s="481"/>
      <c r="E830" s="34"/>
      <c r="F830" s="34"/>
      <c r="G830" s="482" t="s">
        <v>729</v>
      </c>
      <c r="H830" s="482"/>
    </row>
    <row r="831" spans="1:8" ht="13.5" customHeight="1" thickBot="1">
      <c r="A831" s="483" t="s">
        <v>87</v>
      </c>
      <c r="B831" s="483"/>
      <c r="C831" s="483"/>
      <c r="D831" s="483"/>
      <c r="E831" s="34"/>
      <c r="F831" s="34"/>
      <c r="G831" s="484" t="s">
        <v>730</v>
      </c>
      <c r="H831" s="484"/>
    </row>
    <row r="832" spans="1:8" ht="13.5" customHeight="1">
      <c r="A832" s="476" t="s">
        <v>435</v>
      </c>
      <c r="B832" s="476"/>
      <c r="C832" s="88"/>
      <c r="D832" s="57"/>
      <c r="E832" s="57"/>
      <c r="F832" s="57"/>
      <c r="G832" s="58"/>
      <c r="H832" s="58"/>
    </row>
    <row r="833" ht="13.5" customHeight="1" thickBot="1"/>
    <row r="834" spans="1:20" ht="56.25" customHeight="1" thickBot="1">
      <c r="A834" s="282" t="s">
        <v>3</v>
      </c>
      <c r="B834" s="282" t="s">
        <v>4</v>
      </c>
      <c r="C834" s="282" t="s">
        <v>5</v>
      </c>
      <c r="D834" s="282" t="s">
        <v>89</v>
      </c>
      <c r="E834" s="282" t="s">
        <v>90</v>
      </c>
      <c r="F834" s="282" t="s">
        <v>8</v>
      </c>
      <c r="G834" s="283" t="s">
        <v>9</v>
      </c>
      <c r="H834" s="282" t="s">
        <v>10</v>
      </c>
      <c r="I834" s="282" t="s">
        <v>91</v>
      </c>
      <c r="J834" s="282" t="s">
        <v>92</v>
      </c>
      <c r="K834" s="282" t="s">
        <v>13</v>
      </c>
      <c r="L834" s="282" t="s">
        <v>14</v>
      </c>
      <c r="M834" s="281" t="s">
        <v>93</v>
      </c>
      <c r="N834" s="281" t="s">
        <v>16</v>
      </c>
      <c r="O834" s="281" t="s">
        <v>17</v>
      </c>
      <c r="P834" s="281" t="s">
        <v>18</v>
      </c>
      <c r="Q834" s="281" t="s">
        <v>19</v>
      </c>
      <c r="R834" s="477" t="s">
        <v>20</v>
      </c>
      <c r="S834" s="478" t="s">
        <v>94</v>
      </c>
      <c r="T834" s="478"/>
    </row>
    <row r="835" spans="1:20" ht="13.5" customHeight="1" thickBot="1">
      <c r="A835" s="301"/>
      <c r="B835" s="301"/>
      <c r="C835" s="449"/>
      <c r="D835" s="301"/>
      <c r="E835" s="301"/>
      <c r="F835" s="301"/>
      <c r="G835" s="302"/>
      <c r="H835" s="301"/>
      <c r="I835" s="301"/>
      <c r="J835" s="301"/>
      <c r="K835" s="301"/>
      <c r="L835" s="301"/>
      <c r="M835" s="412"/>
      <c r="N835" s="303"/>
      <c r="O835" s="303"/>
      <c r="P835" s="303"/>
      <c r="Q835" s="303"/>
      <c r="R835" s="477"/>
      <c r="S835" s="32" t="s">
        <v>22</v>
      </c>
      <c r="T835" s="32" t="s">
        <v>23</v>
      </c>
    </row>
    <row r="836" spans="1:20" ht="141" customHeight="1">
      <c r="A836" s="611">
        <v>1</v>
      </c>
      <c r="B836" s="612">
        <v>1601002</v>
      </c>
      <c r="C836" s="613" t="s">
        <v>716</v>
      </c>
      <c r="D836" s="613" t="s">
        <v>717</v>
      </c>
      <c r="E836" s="613" t="s">
        <v>718</v>
      </c>
      <c r="F836" s="607" t="s">
        <v>719</v>
      </c>
      <c r="G836" s="607" t="s">
        <v>720</v>
      </c>
      <c r="H836" s="607" t="s">
        <v>721</v>
      </c>
      <c r="I836" s="607" t="s">
        <v>722</v>
      </c>
      <c r="J836" s="607">
        <v>1</v>
      </c>
      <c r="K836" s="614">
        <v>43546</v>
      </c>
      <c r="L836" s="614">
        <v>43886</v>
      </c>
      <c r="M836" s="615">
        <f>(L836-K836)/7</f>
        <v>48.57142857142857</v>
      </c>
      <c r="N836" s="608">
        <v>0</v>
      </c>
      <c r="O836" s="592">
        <v>0</v>
      </c>
      <c r="P836" s="561">
        <v>0</v>
      </c>
      <c r="Q836" s="561">
        <v>0</v>
      </c>
      <c r="R836" s="563">
        <v>0</v>
      </c>
      <c r="S836" s="567"/>
      <c r="T836" s="567"/>
    </row>
    <row r="837" spans="1:20" ht="87.75" customHeight="1" thickBot="1">
      <c r="A837" s="611"/>
      <c r="B837" s="612"/>
      <c r="C837" s="613"/>
      <c r="D837" s="613"/>
      <c r="E837" s="613"/>
      <c r="F837" s="607"/>
      <c r="G837" s="607"/>
      <c r="H837" s="607"/>
      <c r="I837" s="607"/>
      <c r="J837" s="607"/>
      <c r="K837" s="614"/>
      <c r="L837" s="614"/>
      <c r="M837" s="615"/>
      <c r="N837" s="609"/>
      <c r="O837" s="610"/>
      <c r="P837" s="562"/>
      <c r="Q837" s="562"/>
      <c r="R837" s="564"/>
      <c r="S837" s="568"/>
      <c r="T837" s="568"/>
    </row>
    <row r="838" spans="1:20" ht="144" customHeight="1" thickBot="1">
      <c r="A838" s="611"/>
      <c r="B838" s="612">
        <v>1404004</v>
      </c>
      <c r="C838" s="613"/>
      <c r="D838" s="613"/>
      <c r="E838" s="613"/>
      <c r="F838" s="607" t="s">
        <v>723</v>
      </c>
      <c r="G838" s="607" t="s">
        <v>724</v>
      </c>
      <c r="H838" s="450" t="s">
        <v>725</v>
      </c>
      <c r="I838" s="451" t="s">
        <v>726</v>
      </c>
      <c r="J838" s="451">
        <v>1</v>
      </c>
      <c r="K838" s="614">
        <v>43546</v>
      </c>
      <c r="L838" s="614">
        <v>43886</v>
      </c>
      <c r="M838" s="615">
        <f>(+L838-K838)/7</f>
        <v>48.57142857142857</v>
      </c>
      <c r="N838" s="382">
        <v>0</v>
      </c>
      <c r="O838" s="389">
        <v>0</v>
      </c>
      <c r="P838" s="382">
        <v>0</v>
      </c>
      <c r="Q838" s="137">
        <v>0</v>
      </c>
      <c r="R838" s="139">
        <v>0</v>
      </c>
      <c r="S838" s="408"/>
      <c r="T838" s="63"/>
    </row>
    <row r="839" spans="1:20" ht="123.75" customHeight="1">
      <c r="A839" s="611"/>
      <c r="B839" s="612"/>
      <c r="C839" s="613"/>
      <c r="D839" s="613"/>
      <c r="E839" s="613"/>
      <c r="F839" s="607"/>
      <c r="G839" s="607"/>
      <c r="H839" s="607" t="s">
        <v>727</v>
      </c>
      <c r="I839" s="607" t="s">
        <v>728</v>
      </c>
      <c r="J839" s="607">
        <v>1</v>
      </c>
      <c r="K839" s="614"/>
      <c r="L839" s="614"/>
      <c r="M839" s="615"/>
      <c r="N839" s="608">
        <v>0</v>
      </c>
      <c r="O839" s="610">
        <v>0</v>
      </c>
      <c r="P839" s="561">
        <v>0</v>
      </c>
      <c r="Q839" s="561">
        <v>0</v>
      </c>
      <c r="R839" s="563">
        <v>0</v>
      </c>
      <c r="S839" s="567"/>
      <c r="T839" s="567"/>
    </row>
    <row r="840" spans="1:20" ht="91.5" customHeight="1" thickBot="1">
      <c r="A840" s="611"/>
      <c r="B840" s="612"/>
      <c r="C840" s="613"/>
      <c r="D840" s="613"/>
      <c r="E840" s="613"/>
      <c r="F840" s="607"/>
      <c r="G840" s="607"/>
      <c r="H840" s="607"/>
      <c r="I840" s="607"/>
      <c r="J840" s="607"/>
      <c r="K840" s="614"/>
      <c r="L840" s="614"/>
      <c r="M840" s="615"/>
      <c r="N840" s="609"/>
      <c r="O840" s="593"/>
      <c r="P840" s="562"/>
      <c r="Q840" s="562"/>
      <c r="R840" s="564"/>
      <c r="S840" s="568"/>
      <c r="T840" s="568"/>
    </row>
    <row r="841" spans="1:20" ht="13.5" customHeight="1" thickBot="1">
      <c r="A841" s="279"/>
      <c r="B841" s="280"/>
      <c r="C841" s="371" t="s">
        <v>28</v>
      </c>
      <c r="D841" s="305"/>
      <c r="E841" s="288"/>
      <c r="F841" s="34"/>
      <c r="G841" s="289" t="s">
        <v>60</v>
      </c>
      <c r="H841" s="306"/>
      <c r="I841" s="306"/>
      <c r="J841" s="306"/>
      <c r="K841" s="306"/>
      <c r="L841" s="306"/>
      <c r="M841" s="306"/>
      <c r="N841" s="306"/>
      <c r="O841" s="306"/>
      <c r="P841" s="306"/>
      <c r="Q841" s="307"/>
      <c r="R841" s="468" t="s">
        <v>61</v>
      </c>
      <c r="S841" s="468"/>
      <c r="T841" s="41">
        <v>0</v>
      </c>
    </row>
    <row r="842" spans="1:20" ht="13.5" customHeight="1" thickBot="1">
      <c r="A842" s="279"/>
      <c r="B842" s="280"/>
      <c r="C842" s="304" t="s">
        <v>29</v>
      </c>
      <c r="D842" s="305"/>
      <c r="E842" s="288"/>
      <c r="F842" s="34"/>
      <c r="G842" s="289" t="s">
        <v>62</v>
      </c>
      <c r="H842" s="306"/>
      <c r="I842" s="306"/>
      <c r="J842" s="306"/>
      <c r="K842" s="306"/>
      <c r="L842" s="306"/>
      <c r="M842" s="306"/>
      <c r="N842" s="306"/>
      <c r="O842" s="306"/>
      <c r="P842" s="306"/>
      <c r="Q842" s="307"/>
      <c r="R842" s="468" t="s">
        <v>63</v>
      </c>
      <c r="S842" s="468"/>
      <c r="T842" s="41">
        <v>0.33487084870848705</v>
      </c>
    </row>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sheetData>
  <sheetProtection selectLockedCells="1" selectUnlockedCells="1"/>
  <mergeCells count="1694">
    <mergeCell ref="G506:H506"/>
    <mergeCell ref="Q25:Q27"/>
    <mergeCell ref="R25:R27"/>
    <mergeCell ref="R516:S516"/>
    <mergeCell ref="R517:S517"/>
    <mergeCell ref="R511:R512"/>
    <mergeCell ref="S511:T511"/>
    <mergeCell ref="A500:T500"/>
    <mergeCell ref="A496:B496"/>
    <mergeCell ref="C496:E496"/>
    <mergeCell ref="G496:Q496"/>
    <mergeCell ref="A494:B494"/>
    <mergeCell ref="C494:E494"/>
    <mergeCell ref="G494:Q494"/>
    <mergeCell ref="R494:S494"/>
    <mergeCell ref="A495:B495"/>
    <mergeCell ref="C495:E495"/>
    <mergeCell ref="G495:Q495"/>
    <mergeCell ref="R495:S495"/>
    <mergeCell ref="R489:R490"/>
    <mergeCell ref="S489:T489"/>
    <mergeCell ref="L489:L490"/>
    <mergeCell ref="M489:M490"/>
    <mergeCell ref="N489:N490"/>
    <mergeCell ref="G507:H507"/>
    <mergeCell ref="O489:O490"/>
    <mergeCell ref="P489:P490"/>
    <mergeCell ref="Q489:Q490"/>
    <mergeCell ref="R496:S496"/>
    <mergeCell ref="F489:F490"/>
    <mergeCell ref="G489:G490"/>
    <mergeCell ref="H489:H490"/>
    <mergeCell ref="I489:I490"/>
    <mergeCell ref="J489:J490"/>
    <mergeCell ref="K489:K490"/>
    <mergeCell ref="B480:D480"/>
    <mergeCell ref="C481:F481"/>
    <mergeCell ref="A483:C483"/>
    <mergeCell ref="A484:D484"/>
    <mergeCell ref="G484:H484"/>
    <mergeCell ref="A485:D485"/>
    <mergeCell ref="G485:H485"/>
    <mergeCell ref="A486:B486"/>
    <mergeCell ref="A489:A490"/>
    <mergeCell ref="B489:B490"/>
    <mergeCell ref="C489:C490"/>
    <mergeCell ref="D489:D490"/>
    <mergeCell ref="E489:E490"/>
    <mergeCell ref="A474:B474"/>
    <mergeCell ref="C474:E474"/>
    <mergeCell ref="G474:Q474"/>
    <mergeCell ref="R474:S474"/>
    <mergeCell ref="A475:B475"/>
    <mergeCell ref="C475:E475"/>
    <mergeCell ref="G475:Q475"/>
    <mergeCell ref="R475:S475"/>
    <mergeCell ref="R470:R471"/>
    <mergeCell ref="S470:T470"/>
    <mergeCell ref="F470:F471"/>
    <mergeCell ref="G470:G471"/>
    <mergeCell ref="A473:B473"/>
    <mergeCell ref="C473:E473"/>
    <mergeCell ref="G473:Q473"/>
    <mergeCell ref="R473:S473"/>
    <mergeCell ref="E470:E471"/>
    <mergeCell ref="L470:L471"/>
    <mergeCell ref="G435:Q435"/>
    <mergeCell ref="R435:S435"/>
    <mergeCell ref="A436:B436"/>
    <mergeCell ref="C436:E436"/>
    <mergeCell ref="G436:Q436"/>
    <mergeCell ref="R436:S436"/>
    <mergeCell ref="R430:R431"/>
    <mergeCell ref="S430:T430"/>
    <mergeCell ref="B439:D439"/>
    <mergeCell ref="C440:F440"/>
    <mergeCell ref="A442:C442"/>
    <mergeCell ref="A443:D443"/>
    <mergeCell ref="G443:H443"/>
    <mergeCell ref="F430:F431"/>
    <mergeCell ref="G430:G431"/>
    <mergeCell ref="H430:H431"/>
    <mergeCell ref="A427:B427"/>
    <mergeCell ref="A430:A431"/>
    <mergeCell ref="B430:B431"/>
    <mergeCell ref="C430:C431"/>
    <mergeCell ref="D430:D431"/>
    <mergeCell ref="E430:E431"/>
    <mergeCell ref="B421:D421"/>
    <mergeCell ref="C422:F422"/>
    <mergeCell ref="A424:C424"/>
    <mergeCell ref="A426:D426"/>
    <mergeCell ref="G426:H426"/>
    <mergeCell ref="A444:D444"/>
    <mergeCell ref="G444:H444"/>
    <mergeCell ref="A425:D425"/>
    <mergeCell ref="G425:H425"/>
    <mergeCell ref="A435:B435"/>
    <mergeCell ref="A454:A457"/>
    <mergeCell ref="B454:B457"/>
    <mergeCell ref="L448:L449"/>
    <mergeCell ref="M448:M449"/>
    <mergeCell ref="Q448:Q449"/>
    <mergeCell ref="A445:B445"/>
    <mergeCell ref="A448:A449"/>
    <mergeCell ref="B448:B449"/>
    <mergeCell ref="C448:C449"/>
    <mergeCell ref="D448:D449"/>
    <mergeCell ref="R448:R449"/>
    <mergeCell ref="F448:F449"/>
    <mergeCell ref="G448:G449"/>
    <mergeCell ref="H448:H449"/>
    <mergeCell ref="I448:I449"/>
    <mergeCell ref="S448:T448"/>
    <mergeCell ref="K448:K449"/>
    <mergeCell ref="N430:N431"/>
    <mergeCell ref="C454:C457"/>
    <mergeCell ref="D454:D457"/>
    <mergeCell ref="E454:E457"/>
    <mergeCell ref="N448:N449"/>
    <mergeCell ref="E448:E449"/>
    <mergeCell ref="I430:I431"/>
    <mergeCell ref="J430:J431"/>
    <mergeCell ref="K430:K431"/>
    <mergeCell ref="C435:E435"/>
    <mergeCell ref="A464:C464"/>
    <mergeCell ref="A465:D465"/>
    <mergeCell ref="G465:H465"/>
    <mergeCell ref="A466:D466"/>
    <mergeCell ref="G466:H466"/>
    <mergeCell ref="J448:J449"/>
    <mergeCell ref="A450:A453"/>
    <mergeCell ref="B450:B453"/>
    <mergeCell ref="B461:D461"/>
    <mergeCell ref="C462:F462"/>
    <mergeCell ref="O430:O431"/>
    <mergeCell ref="P430:P431"/>
    <mergeCell ref="Q430:Q431"/>
    <mergeCell ref="C450:C453"/>
    <mergeCell ref="D450:D453"/>
    <mergeCell ref="E450:E453"/>
    <mergeCell ref="L430:L431"/>
    <mergeCell ref="M430:M431"/>
    <mergeCell ref="O448:O449"/>
    <mergeCell ref="P448:P449"/>
    <mergeCell ref="M470:M471"/>
    <mergeCell ref="N470:N471"/>
    <mergeCell ref="O470:O471"/>
    <mergeCell ref="P470:P471"/>
    <mergeCell ref="A467:B467"/>
    <mergeCell ref="A470:A471"/>
    <mergeCell ref="B470:B471"/>
    <mergeCell ref="C470:C471"/>
    <mergeCell ref="D470:D471"/>
    <mergeCell ref="A2:T2"/>
    <mergeCell ref="B5:D5"/>
    <mergeCell ref="D6:G6"/>
    <mergeCell ref="Q470:Q471"/>
    <mergeCell ref="A337:T337"/>
    <mergeCell ref="H470:H471"/>
    <mergeCell ref="A418:T418"/>
    <mergeCell ref="I470:I471"/>
    <mergeCell ref="J470:J471"/>
    <mergeCell ref="K470:K471"/>
    <mergeCell ref="A8:B8"/>
    <mergeCell ref="A9:D9"/>
    <mergeCell ref="E9:F9"/>
    <mergeCell ref="G9:H9"/>
    <mergeCell ref="A10:D10"/>
    <mergeCell ref="G10:H10"/>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T14"/>
    <mergeCell ref="U14:U15"/>
    <mergeCell ref="V14:V15"/>
    <mergeCell ref="W14:W15"/>
    <mergeCell ref="X14:X15"/>
    <mergeCell ref="Y14:Y15"/>
    <mergeCell ref="Z14:Z15"/>
    <mergeCell ref="AA14:AA15"/>
    <mergeCell ref="AB14:AB15"/>
    <mergeCell ref="AC14:AC15"/>
    <mergeCell ref="AD14:AD15"/>
    <mergeCell ref="AE14:AF14"/>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AU14:AU15"/>
    <mergeCell ref="AV14:AV15"/>
    <mergeCell ref="AW14:AW15"/>
    <mergeCell ref="AX14:AX15"/>
    <mergeCell ref="AY14:AZ14"/>
    <mergeCell ref="BA14:BA15"/>
    <mergeCell ref="BB14:BB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T14"/>
    <mergeCell ref="BU14:BU15"/>
    <mergeCell ref="BV14:BV15"/>
    <mergeCell ref="BW14:BW15"/>
    <mergeCell ref="BX14:BX15"/>
    <mergeCell ref="BY14:BY15"/>
    <mergeCell ref="BZ14:BZ15"/>
    <mergeCell ref="CA14:CA15"/>
    <mergeCell ref="CB14:CB15"/>
    <mergeCell ref="CC14:CC15"/>
    <mergeCell ref="CD14:CD15"/>
    <mergeCell ref="CE14:CE15"/>
    <mergeCell ref="CF14:CF15"/>
    <mergeCell ref="CG14:CG15"/>
    <mergeCell ref="CH14:CH15"/>
    <mergeCell ref="CI14:CI15"/>
    <mergeCell ref="CJ14:CJ15"/>
    <mergeCell ref="CK14:CK15"/>
    <mergeCell ref="CL14:CL15"/>
    <mergeCell ref="CM14:CN14"/>
    <mergeCell ref="CO14:CO15"/>
    <mergeCell ref="CP14:CP15"/>
    <mergeCell ref="CQ14:CQ15"/>
    <mergeCell ref="CR14:CR15"/>
    <mergeCell ref="CS14:CS15"/>
    <mergeCell ref="CT14:CT15"/>
    <mergeCell ref="CU14:CU15"/>
    <mergeCell ref="CV14:CV15"/>
    <mergeCell ref="CW14:CW15"/>
    <mergeCell ref="CX14:CX15"/>
    <mergeCell ref="CY14:CY15"/>
    <mergeCell ref="CZ14:CZ15"/>
    <mergeCell ref="DA14:DA15"/>
    <mergeCell ref="DB14:DB15"/>
    <mergeCell ref="DC14:DC15"/>
    <mergeCell ref="DD14:DD15"/>
    <mergeCell ref="DE14:DE15"/>
    <mergeCell ref="DF14:DF15"/>
    <mergeCell ref="DG14:DH14"/>
    <mergeCell ref="DI14:DI15"/>
    <mergeCell ref="DJ14:DJ15"/>
    <mergeCell ref="DK14:DK15"/>
    <mergeCell ref="DL14:DL15"/>
    <mergeCell ref="DM14:DM15"/>
    <mergeCell ref="DN14:DN15"/>
    <mergeCell ref="DO14:DO15"/>
    <mergeCell ref="DP14:DP15"/>
    <mergeCell ref="DQ14:DQ15"/>
    <mergeCell ref="DR14:DR15"/>
    <mergeCell ref="DS14:DS15"/>
    <mergeCell ref="DT14:DT15"/>
    <mergeCell ref="DU14:DU15"/>
    <mergeCell ref="DV14:DV15"/>
    <mergeCell ref="DW14:DW15"/>
    <mergeCell ref="DX14:DX15"/>
    <mergeCell ref="DY14:DY15"/>
    <mergeCell ref="DZ14:DZ15"/>
    <mergeCell ref="EA14:EB14"/>
    <mergeCell ref="EC14:EC15"/>
    <mergeCell ref="ED14:ED15"/>
    <mergeCell ref="EE14:EE15"/>
    <mergeCell ref="EF14:EF15"/>
    <mergeCell ref="EG14:EG15"/>
    <mergeCell ref="EH14:EH15"/>
    <mergeCell ref="EI14:EI15"/>
    <mergeCell ref="EJ14:EJ15"/>
    <mergeCell ref="EK14:EK15"/>
    <mergeCell ref="EL14:EL15"/>
    <mergeCell ref="EM14:EM15"/>
    <mergeCell ref="EN14:EN15"/>
    <mergeCell ref="EO14:EO15"/>
    <mergeCell ref="EP14:EP15"/>
    <mergeCell ref="EQ14:EQ15"/>
    <mergeCell ref="ER14:ER15"/>
    <mergeCell ref="ES14:ES15"/>
    <mergeCell ref="ET14:ET15"/>
    <mergeCell ref="EU14:EV14"/>
    <mergeCell ref="EW14:EW15"/>
    <mergeCell ref="EX14:EX15"/>
    <mergeCell ref="EY14:EY15"/>
    <mergeCell ref="EZ14:EZ15"/>
    <mergeCell ref="FA14:FA15"/>
    <mergeCell ref="FB14:FB15"/>
    <mergeCell ref="FC14:FC15"/>
    <mergeCell ref="FD14:FD15"/>
    <mergeCell ref="FE14:FE15"/>
    <mergeCell ref="FF14:FF15"/>
    <mergeCell ref="FG14:FG15"/>
    <mergeCell ref="FH14:FH15"/>
    <mergeCell ref="FI14:FI15"/>
    <mergeCell ref="FJ14:FJ15"/>
    <mergeCell ref="FK14:FK15"/>
    <mergeCell ref="FL14:FL15"/>
    <mergeCell ref="FM14:FM15"/>
    <mergeCell ref="FN14:FN15"/>
    <mergeCell ref="FO14:FP14"/>
    <mergeCell ref="FQ14:FQ15"/>
    <mergeCell ref="FR14:FR15"/>
    <mergeCell ref="FS14:FS15"/>
    <mergeCell ref="FT14:FT15"/>
    <mergeCell ref="FU14:FU15"/>
    <mergeCell ref="FV14:FV15"/>
    <mergeCell ref="FW14:FW15"/>
    <mergeCell ref="FX14:FX15"/>
    <mergeCell ref="FY14:FY15"/>
    <mergeCell ref="FZ14:FZ15"/>
    <mergeCell ref="GA14:GA15"/>
    <mergeCell ref="GB14:GB15"/>
    <mergeCell ref="GC14:GC15"/>
    <mergeCell ref="GD14:GD15"/>
    <mergeCell ref="GE14:GE15"/>
    <mergeCell ref="GF14:GF15"/>
    <mergeCell ref="GG14:GG15"/>
    <mergeCell ref="GH14:GH15"/>
    <mergeCell ref="GI14:GJ14"/>
    <mergeCell ref="GK14:GK15"/>
    <mergeCell ref="GL14:GL15"/>
    <mergeCell ref="GM14:GM15"/>
    <mergeCell ref="GN14:GN15"/>
    <mergeCell ref="GO14:GO15"/>
    <mergeCell ref="GP14:GP15"/>
    <mergeCell ref="GQ14:GQ15"/>
    <mergeCell ref="GR14:GR15"/>
    <mergeCell ref="GS14:GS15"/>
    <mergeCell ref="GT14:GT15"/>
    <mergeCell ref="GU14:GU15"/>
    <mergeCell ref="GV14:GV15"/>
    <mergeCell ref="GW14:GW15"/>
    <mergeCell ref="GX14:GX15"/>
    <mergeCell ref="GY14:GY15"/>
    <mergeCell ref="GZ14:GZ15"/>
    <mergeCell ref="HA14:HA15"/>
    <mergeCell ref="HB14:HB15"/>
    <mergeCell ref="HC14:HD14"/>
    <mergeCell ref="HE14:HE15"/>
    <mergeCell ref="HF14:HF15"/>
    <mergeCell ref="HG14:HG15"/>
    <mergeCell ref="HH14:HH15"/>
    <mergeCell ref="HI14:HI15"/>
    <mergeCell ref="HJ14:HJ15"/>
    <mergeCell ref="HK14:HK15"/>
    <mergeCell ref="HL14:HL15"/>
    <mergeCell ref="HM14:HM15"/>
    <mergeCell ref="HN14:HN15"/>
    <mergeCell ref="HO14:HO15"/>
    <mergeCell ref="HP14:HP15"/>
    <mergeCell ref="HQ14:HQ15"/>
    <mergeCell ref="HR14:HR15"/>
    <mergeCell ref="HS14:HS15"/>
    <mergeCell ref="HT14:HT15"/>
    <mergeCell ref="HU14:HU15"/>
    <mergeCell ref="HV14:HV15"/>
    <mergeCell ref="HW14:HX14"/>
    <mergeCell ref="HY14:HY15"/>
    <mergeCell ref="HZ14:HZ15"/>
    <mergeCell ref="IA14:IA15"/>
    <mergeCell ref="IB14:IB15"/>
    <mergeCell ref="IC14:IC15"/>
    <mergeCell ref="ID14:ID15"/>
    <mergeCell ref="IE14:IE15"/>
    <mergeCell ref="IF14:IF15"/>
    <mergeCell ref="IG14:IG15"/>
    <mergeCell ref="IH14:IH15"/>
    <mergeCell ref="II14:II15"/>
    <mergeCell ref="IJ14:IJ15"/>
    <mergeCell ref="IK14:IK15"/>
    <mergeCell ref="IL14:IL15"/>
    <mergeCell ref="IM14:IM15"/>
    <mergeCell ref="IN14:IN15"/>
    <mergeCell ref="IO14:IO15"/>
    <mergeCell ref="IP14:IP15"/>
    <mergeCell ref="IQ14:IR14"/>
    <mergeCell ref="IS14:IS15"/>
    <mergeCell ref="IT14:IT15"/>
    <mergeCell ref="IU14:IU15"/>
    <mergeCell ref="IV14:IV15"/>
    <mergeCell ref="A16:A19"/>
    <mergeCell ref="B16:B19"/>
    <mergeCell ref="C16:C19"/>
    <mergeCell ref="D16:D19"/>
    <mergeCell ref="E16:E19"/>
    <mergeCell ref="F16:F18"/>
    <mergeCell ref="G16:G18"/>
    <mergeCell ref="S16:S18"/>
    <mergeCell ref="H16:H18"/>
    <mergeCell ref="I16:I18"/>
    <mergeCell ref="J16:J18"/>
    <mergeCell ref="K16:K18"/>
    <mergeCell ref="L16:L19"/>
    <mergeCell ref="M16:M18"/>
    <mergeCell ref="N16:N18"/>
    <mergeCell ref="O16:O18"/>
    <mergeCell ref="P16:P18"/>
    <mergeCell ref="Q16:Q18"/>
    <mergeCell ref="R16:R18"/>
    <mergeCell ref="O20:O22"/>
    <mergeCell ref="T16:T19"/>
    <mergeCell ref="A20:A23"/>
    <mergeCell ref="B20:B23"/>
    <mergeCell ref="C20:C23"/>
    <mergeCell ref="D20:D23"/>
    <mergeCell ref="E20:E23"/>
    <mergeCell ref="F20:F22"/>
    <mergeCell ref="T20:T23"/>
    <mergeCell ref="A24:A27"/>
    <mergeCell ref="B24:B27"/>
    <mergeCell ref="C24:C27"/>
    <mergeCell ref="D24:D27"/>
    <mergeCell ref="E24:E27"/>
    <mergeCell ref="O24:O26"/>
    <mergeCell ref="Q19:Q21"/>
    <mergeCell ref="R19:R21"/>
    <mergeCell ref="Q22:Q24"/>
    <mergeCell ref="H20:H22"/>
    <mergeCell ref="S20:S23"/>
    <mergeCell ref="R22:R24"/>
    <mergeCell ref="M20:M22"/>
    <mergeCell ref="N20:N22"/>
    <mergeCell ref="I20:I22"/>
    <mergeCell ref="S24:S27"/>
    <mergeCell ref="T24:T27"/>
    <mergeCell ref="A29:T29"/>
    <mergeCell ref="P24:P26"/>
    <mergeCell ref="J20:J22"/>
    <mergeCell ref="G24:G26"/>
    <mergeCell ref="H24:H26"/>
    <mergeCell ref="P20:P22"/>
    <mergeCell ref="K20:K23"/>
    <mergeCell ref="L20:L23"/>
    <mergeCell ref="G20:G22"/>
    <mergeCell ref="A30:T30"/>
    <mergeCell ref="A33:E33"/>
    <mergeCell ref="G33:T33"/>
    <mergeCell ref="L24:L26"/>
    <mergeCell ref="M24:M26"/>
    <mergeCell ref="N24:N26"/>
    <mergeCell ref="F24:F26"/>
    <mergeCell ref="I24:I26"/>
    <mergeCell ref="J24:J26"/>
    <mergeCell ref="K24:K26"/>
    <mergeCell ref="A34:E34"/>
    <mergeCell ref="G34:T34"/>
    <mergeCell ref="A35:B35"/>
    <mergeCell ref="C35:E35"/>
    <mergeCell ref="G35:Q35"/>
    <mergeCell ref="R35:S35"/>
    <mergeCell ref="A36:B36"/>
    <mergeCell ref="C36:E36"/>
    <mergeCell ref="G36:Q36"/>
    <mergeCell ref="R36:S36"/>
    <mergeCell ref="A37:B37"/>
    <mergeCell ref="C37:E37"/>
    <mergeCell ref="G37:Q37"/>
    <mergeCell ref="R37:S37"/>
    <mergeCell ref="A38:B38"/>
    <mergeCell ref="C38:E38"/>
    <mergeCell ref="G38:Q38"/>
    <mergeCell ref="R38:S38"/>
    <mergeCell ref="A40:T42"/>
    <mergeCell ref="B47:D47"/>
    <mergeCell ref="D48:G48"/>
    <mergeCell ref="A50:B50"/>
    <mergeCell ref="A51:D51"/>
    <mergeCell ref="E51:F51"/>
    <mergeCell ref="G51:H51"/>
    <mergeCell ref="A52:D52"/>
    <mergeCell ref="G52:H52"/>
    <mergeCell ref="A56:A57"/>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T56"/>
    <mergeCell ref="A58:A61"/>
    <mergeCell ref="B58:B61"/>
    <mergeCell ref="C58:C61"/>
    <mergeCell ref="D58:D61"/>
    <mergeCell ref="E58:E61"/>
    <mergeCell ref="F58:F61"/>
    <mergeCell ref="G58:G61"/>
    <mergeCell ref="H58:H61"/>
    <mergeCell ref="I58:I61"/>
    <mergeCell ref="J58:J61"/>
    <mergeCell ref="K58:K61"/>
    <mergeCell ref="L58:L61"/>
    <mergeCell ref="M58:M61"/>
    <mergeCell ref="N58:N61"/>
    <mergeCell ref="O58:O61"/>
    <mergeCell ref="P58:P61"/>
    <mergeCell ref="Q58:Q61"/>
    <mergeCell ref="R58:R61"/>
    <mergeCell ref="S58:S61"/>
    <mergeCell ref="T58:T61"/>
    <mergeCell ref="A62:A65"/>
    <mergeCell ref="B62:B65"/>
    <mergeCell ref="C62:C65"/>
    <mergeCell ref="D62:D65"/>
    <mergeCell ref="E62:E65"/>
    <mergeCell ref="F62:F65"/>
    <mergeCell ref="G62:G65"/>
    <mergeCell ref="H62:H65"/>
    <mergeCell ref="I62:I65"/>
    <mergeCell ref="J62:J65"/>
    <mergeCell ref="K62:K65"/>
    <mergeCell ref="L62:L65"/>
    <mergeCell ref="M62:M65"/>
    <mergeCell ref="N62:N65"/>
    <mergeCell ref="O62:O65"/>
    <mergeCell ref="P62:P65"/>
    <mergeCell ref="Q62:Q65"/>
    <mergeCell ref="R62:R65"/>
    <mergeCell ref="S62:S65"/>
    <mergeCell ref="T62:T65"/>
    <mergeCell ref="A66:A69"/>
    <mergeCell ref="B66:B69"/>
    <mergeCell ref="C66:C69"/>
    <mergeCell ref="D66:D69"/>
    <mergeCell ref="E66:E69"/>
    <mergeCell ref="F66:F69"/>
    <mergeCell ref="G66:G69"/>
    <mergeCell ref="H66:H69"/>
    <mergeCell ref="I66:I69"/>
    <mergeCell ref="J66:J69"/>
    <mergeCell ref="K66:K69"/>
    <mergeCell ref="L66:L69"/>
    <mergeCell ref="M66:M69"/>
    <mergeCell ref="N66:N69"/>
    <mergeCell ref="O66:O69"/>
    <mergeCell ref="P66:P69"/>
    <mergeCell ref="Q66:Q69"/>
    <mergeCell ref="R66:R69"/>
    <mergeCell ref="S66:S69"/>
    <mergeCell ref="T66:T69"/>
    <mergeCell ref="A70:A73"/>
    <mergeCell ref="B70:B73"/>
    <mergeCell ref="C70:C73"/>
    <mergeCell ref="D70:D73"/>
    <mergeCell ref="E70:E73"/>
    <mergeCell ref="F70:F72"/>
    <mergeCell ref="G70:G72"/>
    <mergeCell ref="H70:H72"/>
    <mergeCell ref="I70:I72"/>
    <mergeCell ref="J70:J72"/>
    <mergeCell ref="K70:K72"/>
    <mergeCell ref="L70:L72"/>
    <mergeCell ref="M70:M72"/>
    <mergeCell ref="N70:N72"/>
    <mergeCell ref="O70:O72"/>
    <mergeCell ref="P70:P72"/>
    <mergeCell ref="Q70:Q72"/>
    <mergeCell ref="R70:R72"/>
    <mergeCell ref="S70:S72"/>
    <mergeCell ref="T70:T73"/>
    <mergeCell ref="A74:A76"/>
    <mergeCell ref="B74:B76"/>
    <mergeCell ref="C74:C76"/>
    <mergeCell ref="D74:D76"/>
    <mergeCell ref="E74:E76"/>
    <mergeCell ref="O74:O77"/>
    <mergeCell ref="P74:P76"/>
    <mergeCell ref="Q74:Q76"/>
    <mergeCell ref="F74:F76"/>
    <mergeCell ref="G74:G76"/>
    <mergeCell ref="H74:H76"/>
    <mergeCell ref="I74:I76"/>
    <mergeCell ref="J74:J76"/>
    <mergeCell ref="K74:K76"/>
    <mergeCell ref="R74:R76"/>
    <mergeCell ref="S74:S76"/>
    <mergeCell ref="T74:T76"/>
    <mergeCell ref="A78:T78"/>
    <mergeCell ref="A79:T79"/>
    <mergeCell ref="A82:E82"/>
    <mergeCell ref="G82:T82"/>
    <mergeCell ref="L74:L76"/>
    <mergeCell ref="M74:M76"/>
    <mergeCell ref="N74:N76"/>
    <mergeCell ref="A83:E83"/>
    <mergeCell ref="G83:T83"/>
    <mergeCell ref="A84:B84"/>
    <mergeCell ref="C84:E84"/>
    <mergeCell ref="G84:Q84"/>
    <mergeCell ref="R84:S84"/>
    <mergeCell ref="A85:B85"/>
    <mergeCell ref="C85:E85"/>
    <mergeCell ref="G85:Q85"/>
    <mergeCell ref="R85:S85"/>
    <mergeCell ref="A86:B86"/>
    <mergeCell ref="C86:E86"/>
    <mergeCell ref="G86:Q86"/>
    <mergeCell ref="R86:S86"/>
    <mergeCell ref="A87:B87"/>
    <mergeCell ref="C87:E87"/>
    <mergeCell ref="G87:Q87"/>
    <mergeCell ref="R87:S87"/>
    <mergeCell ref="A89:T91"/>
    <mergeCell ref="A95:T95"/>
    <mergeCell ref="B98:D98"/>
    <mergeCell ref="C99:F99"/>
    <mergeCell ref="A101:C101"/>
    <mergeCell ref="A102:D102"/>
    <mergeCell ref="G102:H102"/>
    <mergeCell ref="A103:D103"/>
    <mergeCell ref="G103:H103"/>
    <mergeCell ref="A104:B104"/>
    <mergeCell ref="A108:A109"/>
    <mergeCell ref="B108:B109"/>
    <mergeCell ref="C108:C109"/>
    <mergeCell ref="D108:D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T108"/>
    <mergeCell ref="A116:T117"/>
    <mergeCell ref="A118:B118"/>
    <mergeCell ref="C118:E118"/>
    <mergeCell ref="G118:Q118"/>
    <mergeCell ref="R118:S118"/>
    <mergeCell ref="L111:L112"/>
    <mergeCell ref="M111:M112"/>
    <mergeCell ref="A111:A112"/>
    <mergeCell ref="A119:B119"/>
    <mergeCell ref="C119:E119"/>
    <mergeCell ref="G119:Q119"/>
    <mergeCell ref="R119:S119"/>
    <mergeCell ref="A120:B120"/>
    <mergeCell ref="C120:E120"/>
    <mergeCell ref="G120:Q120"/>
    <mergeCell ref="R120:S120"/>
    <mergeCell ref="A149:T149"/>
    <mergeCell ref="B151:D151"/>
    <mergeCell ref="A121:B121"/>
    <mergeCell ref="C121:E121"/>
    <mergeCell ref="G121:Q121"/>
    <mergeCell ref="R121:S121"/>
    <mergeCell ref="G128:H128"/>
    <mergeCell ref="A129:D129"/>
    <mergeCell ref="G129:H129"/>
    <mergeCell ref="A130:B130"/>
    <mergeCell ref="C152:F152"/>
    <mergeCell ref="A154:C154"/>
    <mergeCell ref="A155:D155"/>
    <mergeCell ref="G155:H155"/>
    <mergeCell ref="A156:D156"/>
    <mergeCell ref="G156:H156"/>
    <mergeCell ref="A157:B157"/>
    <mergeCell ref="A160:A161"/>
    <mergeCell ref="B160:B161"/>
    <mergeCell ref="C160:C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T160"/>
    <mergeCell ref="A162:A163"/>
    <mergeCell ref="B162:B163"/>
    <mergeCell ref="C162:C163"/>
    <mergeCell ref="D162:D163"/>
    <mergeCell ref="E162:E163"/>
    <mergeCell ref="F162:F163"/>
    <mergeCell ref="G162:G163"/>
    <mergeCell ref="H162:H163"/>
    <mergeCell ref="A165:E165"/>
    <mergeCell ref="G165:T165"/>
    <mergeCell ref="A166:E166"/>
    <mergeCell ref="G166:T166"/>
    <mergeCell ref="A167:B167"/>
    <mergeCell ref="C167:E167"/>
    <mergeCell ref="G167:Q167"/>
    <mergeCell ref="R167:S167"/>
    <mergeCell ref="A170:B170"/>
    <mergeCell ref="A168:B168"/>
    <mergeCell ref="C168:E168"/>
    <mergeCell ref="G168:Q168"/>
    <mergeCell ref="R168:S168"/>
    <mergeCell ref="A169:B169"/>
    <mergeCell ref="C169:E169"/>
    <mergeCell ref="G169:Q169"/>
    <mergeCell ref="R169:S169"/>
    <mergeCell ref="A362:C362"/>
    <mergeCell ref="R170:S170"/>
    <mergeCell ref="A357:T357"/>
    <mergeCell ref="B349:B350"/>
    <mergeCell ref="C349:C350"/>
    <mergeCell ref="A346:B346"/>
    <mergeCell ref="A349:A350"/>
    <mergeCell ref="G354:Q354"/>
    <mergeCell ref="A354:B354"/>
    <mergeCell ref="C354:E354"/>
    <mergeCell ref="M368:M369"/>
    <mergeCell ref="C170:E170"/>
    <mergeCell ref="G170:Q170"/>
    <mergeCell ref="B340:D340"/>
    <mergeCell ref="C341:F341"/>
    <mergeCell ref="A343:C343"/>
    <mergeCell ref="F368:F369"/>
    <mergeCell ref="G368:G369"/>
    <mergeCell ref="B359:D359"/>
    <mergeCell ref="C360:F360"/>
    <mergeCell ref="E368:E369"/>
    <mergeCell ref="A363:D363"/>
    <mergeCell ref="G363:H363"/>
    <mergeCell ref="R368:R369"/>
    <mergeCell ref="S368:T368"/>
    <mergeCell ref="H368:H369"/>
    <mergeCell ref="I368:I369"/>
    <mergeCell ref="J368:J369"/>
    <mergeCell ref="K368:K369"/>
    <mergeCell ref="L368:L369"/>
    <mergeCell ref="G349:G350"/>
    <mergeCell ref="H349:H350"/>
    <mergeCell ref="Q368:Q369"/>
    <mergeCell ref="A364:D364"/>
    <mergeCell ref="G364:H364"/>
    <mergeCell ref="A365:B365"/>
    <mergeCell ref="A368:A369"/>
    <mergeCell ref="B368:B369"/>
    <mergeCell ref="C368:C369"/>
    <mergeCell ref="D368:D369"/>
    <mergeCell ref="L349:L350"/>
    <mergeCell ref="M349:M350"/>
    <mergeCell ref="N349:N350"/>
    <mergeCell ref="A344:D344"/>
    <mergeCell ref="G344:H344"/>
    <mergeCell ref="A345:D345"/>
    <mergeCell ref="G345:H345"/>
    <mergeCell ref="D349:D350"/>
    <mergeCell ref="E349:E350"/>
    <mergeCell ref="F349:F350"/>
    <mergeCell ref="O349:O350"/>
    <mergeCell ref="P349:P350"/>
    <mergeCell ref="Q349:Q350"/>
    <mergeCell ref="R349:R350"/>
    <mergeCell ref="S349:T349"/>
    <mergeCell ref="G374:Q374"/>
    <mergeCell ref="R374:S374"/>
    <mergeCell ref="I349:I350"/>
    <mergeCell ref="J349:J350"/>
    <mergeCell ref="K349:K350"/>
    <mergeCell ref="A352:B352"/>
    <mergeCell ref="G352:Q352"/>
    <mergeCell ref="R352:S352"/>
    <mergeCell ref="A353:B353"/>
    <mergeCell ref="C353:E353"/>
    <mergeCell ref="G353:Q353"/>
    <mergeCell ref="A375:B375"/>
    <mergeCell ref="C375:E375"/>
    <mergeCell ref="G375:Q375"/>
    <mergeCell ref="R375:S375"/>
    <mergeCell ref="A373:B373"/>
    <mergeCell ref="C373:E373"/>
    <mergeCell ref="G373:Q373"/>
    <mergeCell ref="R373:S373"/>
    <mergeCell ref="A374:B374"/>
    <mergeCell ref="C374:E374"/>
    <mergeCell ref="B370:B372"/>
    <mergeCell ref="C370:C372"/>
    <mergeCell ref="D370:D372"/>
    <mergeCell ref="E370:E372"/>
    <mergeCell ref="G370:G372"/>
    <mergeCell ref="R353:S353"/>
    <mergeCell ref="R354:S354"/>
    <mergeCell ref="N368:N369"/>
    <mergeCell ref="O368:O369"/>
    <mergeCell ref="P368:P369"/>
    <mergeCell ref="B124:D124"/>
    <mergeCell ref="C125:F125"/>
    <mergeCell ref="A127:C127"/>
    <mergeCell ref="A128:D128"/>
    <mergeCell ref="C352:E352"/>
    <mergeCell ref="A133:A134"/>
    <mergeCell ref="B133:B134"/>
    <mergeCell ref="C133:C134"/>
    <mergeCell ref="D133:D134"/>
    <mergeCell ref="E133:E134"/>
    <mergeCell ref="R133:R134"/>
    <mergeCell ref="S133:T133"/>
    <mergeCell ref="H133:H134"/>
    <mergeCell ref="I133:I134"/>
    <mergeCell ref="J133:J134"/>
    <mergeCell ref="K133:K134"/>
    <mergeCell ref="L133:L134"/>
    <mergeCell ref="M133:M134"/>
    <mergeCell ref="F135:F136"/>
    <mergeCell ref="N133:N134"/>
    <mergeCell ref="O133:O134"/>
    <mergeCell ref="P133:P134"/>
    <mergeCell ref="Q133:Q134"/>
    <mergeCell ref="G135:G136"/>
    <mergeCell ref="G133:G134"/>
    <mergeCell ref="F133:F134"/>
    <mergeCell ref="T135:T136"/>
    <mergeCell ref="A137:E137"/>
    <mergeCell ref="G137:T137"/>
    <mergeCell ref="A138:E138"/>
    <mergeCell ref="G138:T138"/>
    <mergeCell ref="A135:A136"/>
    <mergeCell ref="B135:B136"/>
    <mergeCell ref="C135:C136"/>
    <mergeCell ref="D135:D136"/>
    <mergeCell ref="E135:E136"/>
    <mergeCell ref="A139:B139"/>
    <mergeCell ref="C139:E139"/>
    <mergeCell ref="G139:Q139"/>
    <mergeCell ref="R139:S139"/>
    <mergeCell ref="A140:B140"/>
    <mergeCell ref="C140:E140"/>
    <mergeCell ref="G140:Q140"/>
    <mergeCell ref="R140:S140"/>
    <mergeCell ref="A141:B141"/>
    <mergeCell ref="C141:E141"/>
    <mergeCell ref="G141:Q141"/>
    <mergeCell ref="R141:S141"/>
    <mergeCell ref="A142:B142"/>
    <mergeCell ref="C142:E142"/>
    <mergeCell ref="G142:Q142"/>
    <mergeCell ref="R142:S142"/>
    <mergeCell ref="A175:T175"/>
    <mergeCell ref="B178:D178"/>
    <mergeCell ref="C179:F179"/>
    <mergeCell ref="A181:C181"/>
    <mergeCell ref="A182:D182"/>
    <mergeCell ref="G182:H182"/>
    <mergeCell ref="A183:D183"/>
    <mergeCell ref="G183:H183"/>
    <mergeCell ref="A184:B184"/>
    <mergeCell ref="A187:A188"/>
    <mergeCell ref="B187:B188"/>
    <mergeCell ref="C187:C188"/>
    <mergeCell ref="D187:D188"/>
    <mergeCell ref="E187:E188"/>
    <mergeCell ref="P187:P188"/>
    <mergeCell ref="Q187:Q188"/>
    <mergeCell ref="F187:F188"/>
    <mergeCell ref="G187:G188"/>
    <mergeCell ref="H187:H188"/>
    <mergeCell ref="I187:I188"/>
    <mergeCell ref="J187:J188"/>
    <mergeCell ref="K187:K188"/>
    <mergeCell ref="R187:R188"/>
    <mergeCell ref="S187:T187"/>
    <mergeCell ref="A191:E191"/>
    <mergeCell ref="G191:T191"/>
    <mergeCell ref="A192:E192"/>
    <mergeCell ref="G192:T192"/>
    <mergeCell ref="L187:L188"/>
    <mergeCell ref="M187:M188"/>
    <mergeCell ref="N187:N188"/>
    <mergeCell ref="O187:O188"/>
    <mergeCell ref="A193:B193"/>
    <mergeCell ref="C193:E193"/>
    <mergeCell ref="G193:Q193"/>
    <mergeCell ref="R193:S193"/>
    <mergeCell ref="A194:B194"/>
    <mergeCell ref="C194:E194"/>
    <mergeCell ref="G194:Q194"/>
    <mergeCell ref="R194:S194"/>
    <mergeCell ref="A195:B195"/>
    <mergeCell ref="C195:E195"/>
    <mergeCell ref="G195:Q195"/>
    <mergeCell ref="R195:S195"/>
    <mergeCell ref="A196:B196"/>
    <mergeCell ref="C196:E196"/>
    <mergeCell ref="G196:Q196"/>
    <mergeCell ref="R196:S196"/>
    <mergeCell ref="A202:T202"/>
    <mergeCell ref="B205:D205"/>
    <mergeCell ref="C206:F206"/>
    <mergeCell ref="A208:C208"/>
    <mergeCell ref="A209:D209"/>
    <mergeCell ref="G209:H209"/>
    <mergeCell ref="G210:H210"/>
    <mergeCell ref="A211:B211"/>
    <mergeCell ref="A214:A215"/>
    <mergeCell ref="B214:B215"/>
    <mergeCell ref="C214:C215"/>
    <mergeCell ref="D214:D215"/>
    <mergeCell ref="E214:E215"/>
    <mergeCell ref="A210:D210"/>
    <mergeCell ref="P214:P215"/>
    <mergeCell ref="Q214:Q215"/>
    <mergeCell ref="F214:F215"/>
    <mergeCell ref="G214:G215"/>
    <mergeCell ref="H214:H215"/>
    <mergeCell ref="I214:I215"/>
    <mergeCell ref="J214:J215"/>
    <mergeCell ref="K214:K215"/>
    <mergeCell ref="R214:R215"/>
    <mergeCell ref="S214:T214"/>
    <mergeCell ref="A217:B217"/>
    <mergeCell ref="C217:E217"/>
    <mergeCell ref="G217:Q217"/>
    <mergeCell ref="R217:S217"/>
    <mergeCell ref="L214:L215"/>
    <mergeCell ref="M214:M215"/>
    <mergeCell ref="N214:N215"/>
    <mergeCell ref="O214:O215"/>
    <mergeCell ref="A218:B218"/>
    <mergeCell ref="C218:E218"/>
    <mergeCell ref="G218:Q218"/>
    <mergeCell ref="R218:S218"/>
    <mergeCell ref="A219:B219"/>
    <mergeCell ref="C219:E219"/>
    <mergeCell ref="G219:Q219"/>
    <mergeCell ref="R219:S219"/>
    <mergeCell ref="A220:B220"/>
    <mergeCell ref="C220:E220"/>
    <mergeCell ref="G220:Q220"/>
    <mergeCell ref="R220:S220"/>
    <mergeCell ref="A224:T224"/>
    <mergeCell ref="B227:D227"/>
    <mergeCell ref="C228:F228"/>
    <mergeCell ref="A230:C230"/>
    <mergeCell ref="A231:D231"/>
    <mergeCell ref="G231:H231"/>
    <mergeCell ref="A232:D232"/>
    <mergeCell ref="G232:H232"/>
    <mergeCell ref="A233:B233"/>
    <mergeCell ref="A236:A237"/>
    <mergeCell ref="B236:B237"/>
    <mergeCell ref="C236:C237"/>
    <mergeCell ref="D236:D237"/>
    <mergeCell ref="E236:E237"/>
    <mergeCell ref="P236:P237"/>
    <mergeCell ref="Q236:Q237"/>
    <mergeCell ref="F236:F237"/>
    <mergeCell ref="G236:G237"/>
    <mergeCell ref="H236:H237"/>
    <mergeCell ref="I236:I237"/>
    <mergeCell ref="J236:J237"/>
    <mergeCell ref="K236:K237"/>
    <mergeCell ref="R236:R237"/>
    <mergeCell ref="S236:T236"/>
    <mergeCell ref="L236:L237"/>
    <mergeCell ref="M236:M237"/>
    <mergeCell ref="A241:B241"/>
    <mergeCell ref="C241:E241"/>
    <mergeCell ref="G241:Q241"/>
    <mergeCell ref="R241:S241"/>
    <mergeCell ref="N236:N237"/>
    <mergeCell ref="O236:O237"/>
    <mergeCell ref="A242:B242"/>
    <mergeCell ref="C242:E242"/>
    <mergeCell ref="G242:Q242"/>
    <mergeCell ref="R242:S242"/>
    <mergeCell ref="A243:B243"/>
    <mergeCell ref="C243:E243"/>
    <mergeCell ref="G243:Q243"/>
    <mergeCell ref="R243:S243"/>
    <mergeCell ref="B246:D246"/>
    <mergeCell ref="C247:F247"/>
    <mergeCell ref="A249:C249"/>
    <mergeCell ref="A250:D250"/>
    <mergeCell ref="G250:H250"/>
    <mergeCell ref="A251:D251"/>
    <mergeCell ref="G251:H251"/>
    <mergeCell ref="A252:B252"/>
    <mergeCell ref="L255:L256"/>
    <mergeCell ref="A255:A256"/>
    <mergeCell ref="B255:B256"/>
    <mergeCell ref="C255:C256"/>
    <mergeCell ref="D255:D256"/>
    <mergeCell ref="E255:E256"/>
    <mergeCell ref="F255:F256"/>
    <mergeCell ref="N255:N256"/>
    <mergeCell ref="O255:O256"/>
    <mergeCell ref="P255:P256"/>
    <mergeCell ref="Q255:Q256"/>
    <mergeCell ref="R255:R256"/>
    <mergeCell ref="G255:G256"/>
    <mergeCell ref="H255:H256"/>
    <mergeCell ref="I255:I256"/>
    <mergeCell ref="J255:J256"/>
    <mergeCell ref="K255:K256"/>
    <mergeCell ref="S255:T255"/>
    <mergeCell ref="A258:B258"/>
    <mergeCell ref="C258:E258"/>
    <mergeCell ref="G258:Q258"/>
    <mergeCell ref="R258:S258"/>
    <mergeCell ref="A259:B259"/>
    <mergeCell ref="C259:E259"/>
    <mergeCell ref="G259:Q259"/>
    <mergeCell ref="R259:S259"/>
    <mergeCell ref="M255:M256"/>
    <mergeCell ref="G836:G837"/>
    <mergeCell ref="A260:B260"/>
    <mergeCell ref="C260:E260"/>
    <mergeCell ref="G260:Q260"/>
    <mergeCell ref="R260:S260"/>
    <mergeCell ref="A261:B261"/>
    <mergeCell ref="C261:E261"/>
    <mergeCell ref="G261:Q261"/>
    <mergeCell ref="R261:S261"/>
    <mergeCell ref="A370:A372"/>
    <mergeCell ref="F838:F840"/>
    <mergeCell ref="G838:G840"/>
    <mergeCell ref="K838:K840"/>
    <mergeCell ref="L838:L840"/>
    <mergeCell ref="M838:M840"/>
    <mergeCell ref="H839:H840"/>
    <mergeCell ref="I839:I840"/>
    <mergeCell ref="J839:J840"/>
    <mergeCell ref="K836:K837"/>
    <mergeCell ref="L836:L837"/>
    <mergeCell ref="T836:T837"/>
    <mergeCell ref="O836:O837"/>
    <mergeCell ref="P836:P837"/>
    <mergeCell ref="Q836:Q837"/>
    <mergeCell ref="R836:R837"/>
    <mergeCell ref="M836:M837"/>
    <mergeCell ref="R841:S841"/>
    <mergeCell ref="R842:S842"/>
    <mergeCell ref="A836:A840"/>
    <mergeCell ref="B836:B837"/>
    <mergeCell ref="C836:C840"/>
    <mergeCell ref="D836:D840"/>
    <mergeCell ref="E836:E840"/>
    <mergeCell ref="B838:B840"/>
    <mergeCell ref="F836:F837"/>
    <mergeCell ref="N836:N837"/>
    <mergeCell ref="A832:B832"/>
    <mergeCell ref="R834:R835"/>
    <mergeCell ref="S834:T834"/>
    <mergeCell ref="N839:N840"/>
    <mergeCell ref="O839:O840"/>
    <mergeCell ref="P839:P840"/>
    <mergeCell ref="Q839:Q840"/>
    <mergeCell ref="R839:R840"/>
    <mergeCell ref="S839:S840"/>
    <mergeCell ref="H836:H837"/>
    <mergeCell ref="T839:T840"/>
    <mergeCell ref="H818:H819"/>
    <mergeCell ref="I818:I819"/>
    <mergeCell ref="J818:J819"/>
    <mergeCell ref="K818:K819"/>
    <mergeCell ref="L818:L819"/>
    <mergeCell ref="M818:M819"/>
    <mergeCell ref="S836:S837"/>
    <mergeCell ref="I836:I837"/>
    <mergeCell ref="J836:J837"/>
    <mergeCell ref="E811:E814"/>
    <mergeCell ref="G811:G814"/>
    <mergeCell ref="B815:B819"/>
    <mergeCell ref="C815:C819"/>
    <mergeCell ref="D815:D819"/>
    <mergeCell ref="E815:E819"/>
    <mergeCell ref="G815:G818"/>
    <mergeCell ref="F818:F819"/>
    <mergeCell ref="C827:F827"/>
    <mergeCell ref="A829:C829"/>
    <mergeCell ref="A830:D830"/>
    <mergeCell ref="G830:H830"/>
    <mergeCell ref="A831:D831"/>
    <mergeCell ref="G831:H831"/>
    <mergeCell ref="A265:T265"/>
    <mergeCell ref="B268:D268"/>
    <mergeCell ref="A283:T283"/>
    <mergeCell ref="J330:J331"/>
    <mergeCell ref="K330:K331"/>
    <mergeCell ref="L330:L331"/>
    <mergeCell ref="M330:M331"/>
    <mergeCell ref="N330:N331"/>
    <mergeCell ref="O330:O331"/>
    <mergeCell ref="P330:P331"/>
    <mergeCell ref="C269:F269"/>
    <mergeCell ref="A271:C271"/>
    <mergeCell ref="A272:D272"/>
    <mergeCell ref="G272:H272"/>
    <mergeCell ref="A273:D273"/>
    <mergeCell ref="G273:H273"/>
    <mergeCell ref="A274:B274"/>
    <mergeCell ref="A277:A278"/>
    <mergeCell ref="B277:B278"/>
    <mergeCell ref="C277:C278"/>
    <mergeCell ref="D277:D278"/>
    <mergeCell ref="E277:E278"/>
    <mergeCell ref="N277:N278"/>
    <mergeCell ref="O277:O278"/>
    <mergeCell ref="P277:P278"/>
    <mergeCell ref="Q277:Q278"/>
    <mergeCell ref="F277:F278"/>
    <mergeCell ref="G277:G278"/>
    <mergeCell ref="H277:H278"/>
    <mergeCell ref="I277:I278"/>
    <mergeCell ref="J277:J278"/>
    <mergeCell ref="K277:K278"/>
    <mergeCell ref="R277:R278"/>
    <mergeCell ref="S277:T277"/>
    <mergeCell ref="A279:A280"/>
    <mergeCell ref="B279:B280"/>
    <mergeCell ref="C279:C280"/>
    <mergeCell ref="D279:D280"/>
    <mergeCell ref="E279:E280"/>
    <mergeCell ref="G279:G280"/>
    <mergeCell ref="L277:L278"/>
    <mergeCell ref="M277:M278"/>
    <mergeCell ref="A284:B284"/>
    <mergeCell ref="C284:E284"/>
    <mergeCell ref="G284:Q284"/>
    <mergeCell ref="R284:S284"/>
    <mergeCell ref="A285:B285"/>
    <mergeCell ref="C285:E285"/>
    <mergeCell ref="G285:Q285"/>
    <mergeCell ref="R285:S285"/>
    <mergeCell ref="A286:B286"/>
    <mergeCell ref="C286:E286"/>
    <mergeCell ref="G286:Q286"/>
    <mergeCell ref="R286:S286"/>
    <mergeCell ref="A290:T290"/>
    <mergeCell ref="B292:D292"/>
    <mergeCell ref="C293:F293"/>
    <mergeCell ref="A295:C295"/>
    <mergeCell ref="A296:D296"/>
    <mergeCell ref="G296:H296"/>
    <mergeCell ref="A297:D297"/>
    <mergeCell ref="G297:H297"/>
    <mergeCell ref="A298:B298"/>
    <mergeCell ref="A301:A302"/>
    <mergeCell ref="B301:B302"/>
    <mergeCell ref="C301:C302"/>
    <mergeCell ref="D301:D302"/>
    <mergeCell ref="E301:E302"/>
    <mergeCell ref="F301:F302"/>
    <mergeCell ref="G301:G302"/>
    <mergeCell ref="H301:H302"/>
    <mergeCell ref="I301:I302"/>
    <mergeCell ref="J301:J302"/>
    <mergeCell ref="K301:K302"/>
    <mergeCell ref="D303:D307"/>
    <mergeCell ref="E303:E307"/>
    <mergeCell ref="R306:S306"/>
    <mergeCell ref="R307:S307"/>
    <mergeCell ref="L301:L302"/>
    <mergeCell ref="M301:M302"/>
    <mergeCell ref="N301:N302"/>
    <mergeCell ref="O301:O302"/>
    <mergeCell ref="P301:P302"/>
    <mergeCell ref="Q301:Q302"/>
    <mergeCell ref="A308:B308"/>
    <mergeCell ref="C308:E308"/>
    <mergeCell ref="G308:Q308"/>
    <mergeCell ref="R308:S308"/>
    <mergeCell ref="B826:D826"/>
    <mergeCell ref="R301:R302"/>
    <mergeCell ref="S301:T301"/>
    <mergeCell ref="A303:A307"/>
    <mergeCell ref="B303:B307"/>
    <mergeCell ref="C303:C307"/>
    <mergeCell ref="A807:B807"/>
    <mergeCell ref="R809:R810"/>
    <mergeCell ref="S809:T809"/>
    <mergeCell ref="R820:S820"/>
    <mergeCell ref="R821:S821"/>
    <mergeCell ref="A824:T824"/>
    <mergeCell ref="A811:A819"/>
    <mergeCell ref="B811:B814"/>
    <mergeCell ref="C811:C814"/>
    <mergeCell ref="D811:D814"/>
    <mergeCell ref="C802:F802"/>
    <mergeCell ref="A804:C804"/>
    <mergeCell ref="A805:D805"/>
    <mergeCell ref="G805:H805"/>
    <mergeCell ref="A806:D806"/>
    <mergeCell ref="G806:H806"/>
    <mergeCell ref="S782:T782"/>
    <mergeCell ref="R795:S795"/>
    <mergeCell ref="R796:S796"/>
    <mergeCell ref="A799:T799"/>
    <mergeCell ref="B801:D801"/>
    <mergeCell ref="A791:A793"/>
    <mergeCell ref="B791:B793"/>
    <mergeCell ref="C791:C793"/>
    <mergeCell ref="A778:D778"/>
    <mergeCell ref="G778:H778"/>
    <mergeCell ref="A779:D779"/>
    <mergeCell ref="G779:H779"/>
    <mergeCell ref="A780:B780"/>
    <mergeCell ref="R782:R783"/>
    <mergeCell ref="A312:T312"/>
    <mergeCell ref="B316:D316"/>
    <mergeCell ref="F330:F331"/>
    <mergeCell ref="G330:G331"/>
    <mergeCell ref="H330:H331"/>
    <mergeCell ref="I330:I331"/>
    <mergeCell ref="Q330:Q331"/>
    <mergeCell ref="R330:R331"/>
    <mergeCell ref="S330:S331"/>
    <mergeCell ref="T330:T331"/>
    <mergeCell ref="D325:D326"/>
    <mergeCell ref="E325:E326"/>
    <mergeCell ref="C317:F317"/>
    <mergeCell ref="A319:C319"/>
    <mergeCell ref="A320:D320"/>
    <mergeCell ref="G320:H320"/>
    <mergeCell ref="A321:D321"/>
    <mergeCell ref="G321:H321"/>
    <mergeCell ref="O325:O326"/>
    <mergeCell ref="P325:P326"/>
    <mergeCell ref="Q325:Q326"/>
    <mergeCell ref="F325:F326"/>
    <mergeCell ref="G325:G326"/>
    <mergeCell ref="H325:H326"/>
    <mergeCell ref="I325:I326"/>
    <mergeCell ref="J325:J326"/>
    <mergeCell ref="K325:K326"/>
    <mergeCell ref="R325:R326"/>
    <mergeCell ref="S325:T325"/>
    <mergeCell ref="A330:A331"/>
    <mergeCell ref="B330:B331"/>
    <mergeCell ref="C330:C331"/>
    <mergeCell ref="D330:D331"/>
    <mergeCell ref="E330:E331"/>
    <mergeCell ref="L325:L326"/>
    <mergeCell ref="M325:M326"/>
    <mergeCell ref="N325:N326"/>
    <mergeCell ref="G333:Q333"/>
    <mergeCell ref="R333:S333"/>
    <mergeCell ref="A334:B334"/>
    <mergeCell ref="C334:E334"/>
    <mergeCell ref="G334:Q334"/>
    <mergeCell ref="R334:S334"/>
    <mergeCell ref="B111:B112"/>
    <mergeCell ref="C111:C112"/>
    <mergeCell ref="D111:D112"/>
    <mergeCell ref="E111:E112"/>
    <mergeCell ref="A333:B333"/>
    <mergeCell ref="C333:E333"/>
    <mergeCell ref="A322:B322"/>
    <mergeCell ref="A325:A326"/>
    <mergeCell ref="B325:B326"/>
    <mergeCell ref="C325:C326"/>
    <mergeCell ref="J111:J112"/>
    <mergeCell ref="A378:T378"/>
    <mergeCell ref="B380:D380"/>
    <mergeCell ref="C381:F381"/>
    <mergeCell ref="A383:C383"/>
    <mergeCell ref="A384:D384"/>
    <mergeCell ref="G384:H384"/>
    <mergeCell ref="K111:K112"/>
    <mergeCell ref="G111:G112"/>
    <mergeCell ref="I111:I112"/>
    <mergeCell ref="A385:D385"/>
    <mergeCell ref="G385:H385"/>
    <mergeCell ref="A386:B386"/>
    <mergeCell ref="A389:A390"/>
    <mergeCell ref="B389:B390"/>
    <mergeCell ref="C389:C390"/>
    <mergeCell ref="D389:D390"/>
    <mergeCell ref="E389:E390"/>
    <mergeCell ref="F389:F390"/>
    <mergeCell ref="G389:G390"/>
    <mergeCell ref="O389:O390"/>
    <mergeCell ref="P389:P390"/>
    <mergeCell ref="Q389:Q390"/>
    <mergeCell ref="R389:R390"/>
    <mergeCell ref="S389:T389"/>
    <mergeCell ref="H389:H390"/>
    <mergeCell ref="I389:I390"/>
    <mergeCell ref="J389:J390"/>
    <mergeCell ref="K389:K390"/>
    <mergeCell ref="L389:L390"/>
    <mergeCell ref="G410:G411"/>
    <mergeCell ref="H410:H411"/>
    <mergeCell ref="I410:I411"/>
    <mergeCell ref="J410:J411"/>
    <mergeCell ref="K410:K411"/>
    <mergeCell ref="N389:N390"/>
    <mergeCell ref="M389:M390"/>
    <mergeCell ref="Q410:Q411"/>
    <mergeCell ref="C402:F402"/>
    <mergeCell ref="A405:D405"/>
    <mergeCell ref="G405:H405"/>
    <mergeCell ref="A406:D406"/>
    <mergeCell ref="G406:H406"/>
    <mergeCell ref="A407:B407"/>
    <mergeCell ref="A410:A411"/>
    <mergeCell ref="B410:B411"/>
    <mergeCell ref="F410:F411"/>
    <mergeCell ref="D410:D411"/>
    <mergeCell ref="E410:E411"/>
    <mergeCell ref="A393:B393"/>
    <mergeCell ref="C393:E393"/>
    <mergeCell ref="G393:Q393"/>
    <mergeCell ref="A398:T398"/>
    <mergeCell ref="B401:D401"/>
    <mergeCell ref="A404:C404"/>
    <mergeCell ref="R410:R411"/>
    <mergeCell ref="P410:P411"/>
    <mergeCell ref="R393:S393"/>
    <mergeCell ref="A394:B394"/>
    <mergeCell ref="C394:E394"/>
    <mergeCell ref="G394:Q394"/>
    <mergeCell ref="R394:S394"/>
    <mergeCell ref="A395:B395"/>
    <mergeCell ref="C395:E395"/>
    <mergeCell ref="G395:Q395"/>
    <mergeCell ref="R395:S395"/>
    <mergeCell ref="S410:T410"/>
    <mergeCell ref="A413:B413"/>
    <mergeCell ref="C413:E413"/>
    <mergeCell ref="G413:Q413"/>
    <mergeCell ref="R413:S413"/>
    <mergeCell ref="L410:L411"/>
    <mergeCell ref="M410:M411"/>
    <mergeCell ref="N410:N411"/>
    <mergeCell ref="O410:O411"/>
    <mergeCell ref="C410:C411"/>
    <mergeCell ref="A414:B414"/>
    <mergeCell ref="C414:E414"/>
    <mergeCell ref="G414:Q414"/>
    <mergeCell ref="R414:S414"/>
    <mergeCell ref="A415:B415"/>
    <mergeCell ref="C415:E415"/>
    <mergeCell ref="G415:Q415"/>
    <mergeCell ref="R415:S415"/>
    <mergeCell ref="A525:T525"/>
    <mergeCell ref="B528:D528"/>
    <mergeCell ref="C529:F529"/>
    <mergeCell ref="A531:C531"/>
    <mergeCell ref="A532:D532"/>
    <mergeCell ref="G532:H532"/>
    <mergeCell ref="A533:D533"/>
    <mergeCell ref="G533:H533"/>
    <mergeCell ref="A534:B534"/>
    <mergeCell ref="A537:A538"/>
    <mergeCell ref="B537:B538"/>
    <mergeCell ref="C537:C538"/>
    <mergeCell ref="D537:D538"/>
    <mergeCell ref="E537:E538"/>
    <mergeCell ref="F537:F538"/>
    <mergeCell ref="G537:G538"/>
    <mergeCell ref="O537:O538"/>
    <mergeCell ref="P537:P538"/>
    <mergeCell ref="Q537:Q538"/>
    <mergeCell ref="R537:R538"/>
    <mergeCell ref="S537:T537"/>
    <mergeCell ref="H537:H538"/>
    <mergeCell ref="I537:I538"/>
    <mergeCell ref="J537:J538"/>
    <mergeCell ref="K537:K538"/>
    <mergeCell ref="L537:L538"/>
    <mergeCell ref="A540:B540"/>
    <mergeCell ref="C540:E540"/>
    <mergeCell ref="B774:D774"/>
    <mergeCell ref="C775:F775"/>
    <mergeCell ref="A777:C777"/>
    <mergeCell ref="N537:N538"/>
    <mergeCell ref="M537:M538"/>
    <mergeCell ref="A771:T771"/>
    <mergeCell ref="G540:Q540"/>
    <mergeCell ref="R540:S540"/>
    <mergeCell ref="B547:D547"/>
    <mergeCell ref="C548:F548"/>
    <mergeCell ref="A541:B541"/>
    <mergeCell ref="C541:E541"/>
    <mergeCell ref="G541:Q541"/>
    <mergeCell ref="R541:S541"/>
    <mergeCell ref="A542:B542"/>
    <mergeCell ref="C542:E542"/>
    <mergeCell ref="G542:Q542"/>
    <mergeCell ref="R542:S542"/>
    <mergeCell ref="A551:D551"/>
    <mergeCell ref="G551:H551"/>
    <mergeCell ref="A552:D552"/>
    <mergeCell ref="G552:H552"/>
    <mergeCell ref="A550:C550"/>
    <mergeCell ref="A553:B553"/>
    <mergeCell ref="A556:A557"/>
    <mergeCell ref="B556:B557"/>
    <mergeCell ref="C556:C557"/>
    <mergeCell ref="D556:D557"/>
    <mergeCell ref="E556:E557"/>
    <mergeCell ref="Q556:Q557"/>
    <mergeCell ref="F556:F557"/>
    <mergeCell ref="G556:G557"/>
    <mergeCell ref="H556:H557"/>
    <mergeCell ref="I556:I557"/>
    <mergeCell ref="J556:J557"/>
    <mergeCell ref="K556:K557"/>
    <mergeCell ref="E558:E559"/>
    <mergeCell ref="L556:L557"/>
    <mergeCell ref="M556:M557"/>
    <mergeCell ref="N556:N557"/>
    <mergeCell ref="O556:O557"/>
    <mergeCell ref="P556:P557"/>
    <mergeCell ref="A561:B561"/>
    <mergeCell ref="C561:E561"/>
    <mergeCell ref="G561:Q561"/>
    <mergeCell ref="R561:S561"/>
    <mergeCell ref="R556:R557"/>
    <mergeCell ref="S556:T556"/>
    <mergeCell ref="A558:A559"/>
    <mergeCell ref="B558:B559"/>
    <mergeCell ref="C558:C559"/>
    <mergeCell ref="D558:D559"/>
    <mergeCell ref="A562:B562"/>
    <mergeCell ref="C562:E562"/>
    <mergeCell ref="G562:Q562"/>
    <mergeCell ref="R562:S562"/>
    <mergeCell ref="F558:F559"/>
    <mergeCell ref="G558:G559"/>
    <mergeCell ref="A560:B560"/>
    <mergeCell ref="C560:E560"/>
    <mergeCell ref="G560:Q560"/>
    <mergeCell ref="R560:S560"/>
    <mergeCell ref="A565:T565"/>
    <mergeCell ref="R575:R576"/>
    <mergeCell ref="S575:T575"/>
    <mergeCell ref="R580:S580"/>
    <mergeCell ref="R581:S581"/>
    <mergeCell ref="B567:D567"/>
    <mergeCell ref="C568:F568"/>
    <mergeCell ref="A570:C570"/>
    <mergeCell ref="A571:D571"/>
    <mergeCell ref="G571:H571"/>
    <mergeCell ref="A572:D572"/>
    <mergeCell ref="G572:H572"/>
    <mergeCell ref="A573:B573"/>
    <mergeCell ref="B585:D585"/>
    <mergeCell ref="C586:F586"/>
    <mergeCell ref="A588:C588"/>
    <mergeCell ref="A589:D589"/>
    <mergeCell ref="G589:H589"/>
    <mergeCell ref="A590:D590"/>
    <mergeCell ref="G590:H590"/>
    <mergeCell ref="A591:B591"/>
    <mergeCell ref="R593:R594"/>
    <mergeCell ref="S593:T593"/>
    <mergeCell ref="R597:S597"/>
    <mergeCell ref="R598:S598"/>
    <mergeCell ref="B602:D602"/>
    <mergeCell ref="C603:F603"/>
    <mergeCell ref="A605:C605"/>
    <mergeCell ref="A606:D606"/>
    <mergeCell ref="G606:H606"/>
    <mergeCell ref="A607:D607"/>
    <mergeCell ref="G607:H607"/>
    <mergeCell ref="A608:B608"/>
    <mergeCell ref="R610:R611"/>
    <mergeCell ref="S610:T610"/>
    <mergeCell ref="R613:S613"/>
    <mergeCell ref="R614:S614"/>
    <mergeCell ref="A617:T617"/>
    <mergeCell ref="B619:D619"/>
    <mergeCell ref="C620:F620"/>
    <mergeCell ref="A622:C622"/>
    <mergeCell ref="A623:D623"/>
    <mergeCell ref="G623:H623"/>
    <mergeCell ref="A624:D624"/>
    <mergeCell ref="G624:H624"/>
    <mergeCell ref="A625:B625"/>
    <mergeCell ref="R627:R628"/>
    <mergeCell ref="S627:T627"/>
    <mergeCell ref="R632:S632"/>
    <mergeCell ref="R633:S633"/>
    <mergeCell ref="B638:D638"/>
    <mergeCell ref="C639:F639"/>
    <mergeCell ref="A641:C641"/>
    <mergeCell ref="A642:D642"/>
    <mergeCell ref="G642:H642"/>
    <mergeCell ref="A643:D643"/>
    <mergeCell ref="G643:H643"/>
    <mergeCell ref="A644:B644"/>
    <mergeCell ref="R646:R647"/>
    <mergeCell ref="S646:T646"/>
    <mergeCell ref="R653:S653"/>
    <mergeCell ref="R654:S654"/>
    <mergeCell ref="B658:D658"/>
    <mergeCell ref="A650:A652"/>
    <mergeCell ref="H651:H652"/>
    <mergeCell ref="I651:I652"/>
    <mergeCell ref="J651:J652"/>
    <mergeCell ref="C659:F659"/>
    <mergeCell ref="B650:B652"/>
    <mergeCell ref="C650:C652"/>
    <mergeCell ref="D650:D652"/>
    <mergeCell ref="E650:E652"/>
    <mergeCell ref="G650:G652"/>
    <mergeCell ref="F651:F652"/>
    <mergeCell ref="A661:C661"/>
    <mergeCell ref="A662:D662"/>
    <mergeCell ref="G662:H662"/>
    <mergeCell ref="A663:D663"/>
    <mergeCell ref="G663:H663"/>
    <mergeCell ref="A664:B664"/>
    <mergeCell ref="R666:R667"/>
    <mergeCell ref="S666:T666"/>
    <mergeCell ref="B678:D678"/>
    <mergeCell ref="C679:F679"/>
    <mergeCell ref="A681:C681"/>
    <mergeCell ref="A682:D682"/>
    <mergeCell ref="G682:H682"/>
    <mergeCell ref="R673:S673"/>
    <mergeCell ref="R674:S674"/>
    <mergeCell ref="A671:A672"/>
    <mergeCell ref="B671:B672"/>
    <mergeCell ref="C671:C672"/>
    <mergeCell ref="D671:D672"/>
    <mergeCell ref="E671:E672"/>
    <mergeCell ref="G671:G672"/>
    <mergeCell ref="A683:D683"/>
    <mergeCell ref="G683:H683"/>
    <mergeCell ref="A684:B684"/>
    <mergeCell ref="R686:R687"/>
    <mergeCell ref="S686:T686"/>
    <mergeCell ref="R690:S690"/>
    <mergeCell ref="R691:S691"/>
    <mergeCell ref="A688:A689"/>
    <mergeCell ref="B688:B689"/>
    <mergeCell ref="C688:C689"/>
    <mergeCell ref="D688:D689"/>
    <mergeCell ref="E688:E689"/>
    <mergeCell ref="G688:G689"/>
    <mergeCell ref="B695:D695"/>
    <mergeCell ref="C696:F696"/>
    <mergeCell ref="A698:C698"/>
    <mergeCell ref="A699:D699"/>
    <mergeCell ref="G699:H699"/>
    <mergeCell ref="A700:D700"/>
    <mergeCell ref="G700:H700"/>
    <mergeCell ref="A701:B701"/>
    <mergeCell ref="R703:R704"/>
    <mergeCell ref="S703:T703"/>
    <mergeCell ref="R710:S710"/>
    <mergeCell ref="D708:D709"/>
    <mergeCell ref="E708:E709"/>
    <mergeCell ref="G708:G709"/>
    <mergeCell ref="R711:S711"/>
    <mergeCell ref="A705:A706"/>
    <mergeCell ref="B705:B706"/>
    <mergeCell ref="C705:C706"/>
    <mergeCell ref="D705:D706"/>
    <mergeCell ref="E705:E706"/>
    <mergeCell ref="G705:G706"/>
    <mergeCell ref="A708:A709"/>
    <mergeCell ref="B708:B709"/>
    <mergeCell ref="C708:C709"/>
    <mergeCell ref="B714:D714"/>
    <mergeCell ref="C715:F715"/>
    <mergeCell ref="A717:C717"/>
    <mergeCell ref="A718:D718"/>
    <mergeCell ref="G718:H718"/>
    <mergeCell ref="A719:D719"/>
    <mergeCell ref="G719:H719"/>
    <mergeCell ref="A720:B720"/>
    <mergeCell ref="R722:R723"/>
    <mergeCell ref="S722:T722"/>
    <mergeCell ref="A726:A728"/>
    <mergeCell ref="B726:B728"/>
    <mergeCell ref="C726:C728"/>
    <mergeCell ref="D726:D728"/>
    <mergeCell ref="E726:E728"/>
    <mergeCell ref="G726:G728"/>
    <mergeCell ref="I724:I725"/>
    <mergeCell ref="R730:S730"/>
    <mergeCell ref="A724:A725"/>
    <mergeCell ref="B724:B725"/>
    <mergeCell ref="C724:C725"/>
    <mergeCell ref="D724:D725"/>
    <mergeCell ref="E724:E725"/>
    <mergeCell ref="F724:F725"/>
    <mergeCell ref="G724:G725"/>
    <mergeCell ref="H724:H725"/>
    <mergeCell ref="J724:J725"/>
    <mergeCell ref="K724:K725"/>
    <mergeCell ref="L724:L725"/>
    <mergeCell ref="M724:M725"/>
    <mergeCell ref="F726:F728"/>
    <mergeCell ref="B734:D734"/>
    <mergeCell ref="A740:B740"/>
    <mergeCell ref="R742:R743"/>
    <mergeCell ref="S742:T742"/>
    <mergeCell ref="C735:F735"/>
    <mergeCell ref="A737:C737"/>
    <mergeCell ref="A738:D738"/>
    <mergeCell ref="G738:H738"/>
    <mergeCell ref="A739:D739"/>
    <mergeCell ref="G739:H739"/>
    <mergeCell ref="G760:H760"/>
    <mergeCell ref="R750:S750"/>
    <mergeCell ref="R751:S751"/>
    <mergeCell ref="A744:A749"/>
    <mergeCell ref="B744:B749"/>
    <mergeCell ref="C744:C749"/>
    <mergeCell ref="D744:D749"/>
    <mergeCell ref="E744:E749"/>
    <mergeCell ref="G765:G766"/>
    <mergeCell ref="A761:B761"/>
    <mergeCell ref="R763:R764"/>
    <mergeCell ref="S763:T763"/>
    <mergeCell ref="B755:D755"/>
    <mergeCell ref="C756:F756"/>
    <mergeCell ref="A758:C758"/>
    <mergeCell ref="A759:D759"/>
    <mergeCell ref="G759:H759"/>
    <mergeCell ref="A760:D760"/>
    <mergeCell ref="A765:A766"/>
    <mergeCell ref="B765:B766"/>
    <mergeCell ref="C765:C766"/>
    <mergeCell ref="D765:D766"/>
    <mergeCell ref="E765:E766"/>
    <mergeCell ref="F765:F766"/>
    <mergeCell ref="S818:S819"/>
    <mergeCell ref="K651:K652"/>
    <mergeCell ref="L651:L652"/>
    <mergeCell ref="M651:M652"/>
    <mergeCell ref="N651:N652"/>
    <mergeCell ref="O651:O652"/>
    <mergeCell ref="P651:P652"/>
    <mergeCell ref="R767:S767"/>
    <mergeCell ref="R768:S768"/>
    <mergeCell ref="R729:S729"/>
    <mergeCell ref="T818:T819"/>
    <mergeCell ref="Q651:Q652"/>
    <mergeCell ref="R651:R652"/>
    <mergeCell ref="S651:S652"/>
    <mergeCell ref="T651:T652"/>
    <mergeCell ref="N818:N819"/>
    <mergeCell ref="O818:O819"/>
    <mergeCell ref="P818:P819"/>
    <mergeCell ref="Q818:Q819"/>
    <mergeCell ref="R818:R819"/>
  </mergeCells>
  <dataValidations count="9">
    <dataValidation type="decimal" operator="greaterThan" allowBlank="1" showErrorMessage="1" sqref="N14:N15 Z14:Z15 AT14:AT15 BN14:BN15 CH14:CH15 DB14:DB15 DV14:DV15 EP14:EP15 FJ14:FJ15 GD14:GD15 GX14:GX15 HR14:HR15 IL14:IL15 N56:N57">
      <formula1>0</formula1>
    </dataValidation>
    <dataValidation type="whole" operator="greaterThanOrEqual" allowBlank="1" showErrorMessage="1" sqref="J17:J27 J59:J74">
      <formula1>1</formula1>
    </dataValidation>
    <dataValidation type="date" allowBlank="1" showInputMessage="1" prompt="Ingrese una fecha (AAAA/MM/DD) -  Registre la FECHA PROGRAMADA para el inicio de la actividad. (FORMATO AAAA/MM/DD)" sqref="K332 K189:L189 K513:L515 K327:K330">
      <formula1>1</formula1>
      <formula2>401769</formula2>
    </dataValidation>
    <dataValidation type="date" allowBlank="1" showInputMessage="1" prompt="Ingrese una fecha (AAAA/MM/DD) -  Registre la FECHA PROGRAMADA para la terminación de la actividad. (FORMATO AAAA/MM/DD)" sqref="L327:L330 L332">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351 D391:D392 D412">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351 F372 F391:F392 F412 F454:F455 H456 F457">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513:J515 J327:J330 J332">
      <formula1>-9223372036854770000</formula1>
      <formula2>9223372036854770000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189">
      <formula1>-9223372036854770000</formula1>
      <formula2>9223372036854770000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H577 H579 H595:H596 H629 H631 H648 H836:H840 H668 H670:H671 H705 H724 H726:H728 H744 H746:H749 H765:H766 H784:H792 H650:H651">
      <formula1>0</formula1>
      <formula2>390</formula2>
    </dataValidation>
  </dataValidations>
  <printOptions/>
  <pageMargins left="0.7875" right="0.7875" top="1.025" bottom="1.025" header="0.7875" footer="0.7875"/>
  <pageSetup firstPageNumber="1" useFirstPageNumber="1" horizontalDpi="300" verticalDpi="300" orientation="portrait" r:id="rId4"/>
  <headerFooter alignWithMargins="0">
    <oddHeader>&amp;C&amp;A</oddHeader>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Omar Alexis Osorio Martinez</cp:lastModifiedBy>
  <dcterms:created xsi:type="dcterms:W3CDTF">2018-07-02T16:54:52Z</dcterms:created>
  <dcterms:modified xsi:type="dcterms:W3CDTF">2019-03-29T20:28:27Z</dcterms:modified>
  <cp:category/>
  <cp:version/>
  <cp:contentType/>
  <cp:contentStatus/>
</cp:coreProperties>
</file>