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80" windowHeight="6990" tabRatio="493" activeTab="0"/>
  </bookViews>
  <sheets>
    <sheet name="Hoja1" sheetId="1" r:id="rId1"/>
  </sheets>
  <definedNames>
    <definedName name="_xlnm.Print_Area" localSheetId="0">'Hoja1'!$A$1:$AD$36</definedName>
    <definedName name="_xlnm.Print_Titles" localSheetId="0">'Hoja1'!$8:$9</definedName>
  </definedNames>
  <calcPr fullCalcOnLoad="1"/>
</workbook>
</file>

<file path=xl/sharedStrings.xml><?xml version="1.0" encoding="utf-8"?>
<sst xmlns="http://schemas.openxmlformats.org/spreadsheetml/2006/main" count="121" uniqueCount="116">
  <si>
    <t>Responsable</t>
  </si>
  <si>
    <t>Fuente</t>
  </si>
  <si>
    <t>PROGRAMA</t>
  </si>
  <si>
    <t xml:space="preserve">Proceso de Direccionamiento Estratégico </t>
  </si>
  <si>
    <t>Departamento Administrativo de Planeación</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</si>
  <si>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</si>
  <si>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</si>
  <si>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</si>
  <si>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</si>
  <si>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</si>
  <si>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</si>
  <si>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</si>
  <si>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</si>
  <si>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</si>
  <si>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</si>
  <si>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</si>
  <si>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</si>
  <si>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</si>
  <si>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</si>
  <si>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</si>
  <si>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 xml:space="preserve">Recursos asignados, en pesos en el momento presupuestal </t>
  </si>
  <si>
    <t>Generación de Oportunidades</t>
  </si>
  <si>
    <t>Armenia con más oportunidades de trabajo y empleo</t>
  </si>
  <si>
    <t>Número de "Pactos por el Trabajo Decente y las Empresas Productivas" acogidos durante el cuatrienio.</t>
  </si>
  <si>
    <t>Implementación de acciones incluyentes en el marco de los pactos "Por el Trabajo Decente y las Empresas Productivas" como construcción de paz en el municipio de Armenia.</t>
  </si>
  <si>
    <t>Acciones desarrolladas en el marco de los "Pactos por el Trabajo Decente y las Empresas Productivas", en el municipio de Armenia durante el cuatrienio.</t>
  </si>
  <si>
    <t>MÁS SEGURIDAD</t>
  </si>
  <si>
    <t>Desarrollo Empresarial</t>
  </si>
  <si>
    <t>Ruralidad</t>
  </si>
  <si>
    <t>Armenia más competitiva y sostenible</t>
  </si>
  <si>
    <t>Más turismo para Armenia</t>
  </si>
  <si>
    <t>Número de empresarios fortalecidos en el cuatrienio.</t>
  </si>
  <si>
    <t>Numero de empresarios del sector turismo fortalecidos en el municipio de Armenia.</t>
  </si>
  <si>
    <t>Fortalecimiento, acompañamiento y promoción empresarial incluyente de los sectores: asociativos, empresariales, comerciales y población prioritaria del Municipio de Armenia: Plazas de Mercado, Tenderos, Centro de Armenia y Unidades Productivas Asociativas.</t>
  </si>
  <si>
    <t>Número de Estrategias de fortalecimiento, acompañamiento y promoción empresarial en el municipio de Armenia implementadas en el cuatrienio.</t>
  </si>
  <si>
    <t>Estrategias de promoción del municipio de Armenia como destino turístico sostenible, desarrolladas e implementadas en el cuatrienio.</t>
  </si>
  <si>
    <t>Número de pequeños y medianos productores del municipio de Armenia, fortalecidos con asistencia técnica integral en el cuatrienio.</t>
  </si>
  <si>
    <t>Fortalecimiento empresarial incluyente de los empresarios, comerciantes, asociaciones y sectores priorizados  del Municipio de Armenia.</t>
  </si>
  <si>
    <t xml:space="preserve">Diseño e implementación de estrategias para la promoción y posicionamiento del municipio de Armenia como destino turístico sostenible. </t>
  </si>
  <si>
    <t>REPRESENTANTE LEGAL</t>
  </si>
  <si>
    <t>ALCALDE</t>
  </si>
  <si>
    <t>TOTAL</t>
  </si>
  <si>
    <t>SECRETARÍA O  ENTIDAD RESPONSABLE: 2.4 SECRETARIA DE DESARROLLO ECONOMICO</t>
  </si>
  <si>
    <t>SECRETARIA DE DESARROLLO ECONOMICO</t>
  </si>
  <si>
    <t>Implementar estrategias para la intervencion en el mercado laboral</t>
  </si>
  <si>
    <t>Fortalecer  empresarialmente de forma  integral a empresarios, comerciantes, asociaciones y sectores priorizados  del Municipio de Armenia</t>
  </si>
  <si>
    <t>Implementar estrategias para promocionar y posicionar el Municipio de Armenia como un destino turistico sostenible.</t>
  </si>
  <si>
    <t>Número de empresarios fortalecidos</t>
  </si>
  <si>
    <t xml:space="preserve">PLAN DE ACCIÓN                         </t>
  </si>
  <si>
    <t xml:space="preserve">Código </t>
  </si>
  <si>
    <t>INGRESOS PMMA 
Cod. 110.01.8.14.13.12.065.001.011.0709
PROPIOS
Cod. 110.01.8.14.13.12.065.002.001.0709
SGP PROPOSITO GENERAL
Cod. 110.01.8.14.13.12.065.002.034.0709</t>
  </si>
  <si>
    <t>FOMENTAR EL MEJORAMIENTO DE LA CALIDAD DE PRODUCTOS AGRICOLAS EN EL SECTOR RURAL DE ARMENIA</t>
  </si>
  <si>
    <t>Número de reuniones del Consejo de Desarrollo Económico del Municipio de Armenia, realizadas</t>
  </si>
  <si>
    <t>110.01.8.14.13.12.066.003.001.0717</t>
  </si>
  <si>
    <t>Generacion de Oportunidades y Centro de Empleo y Observatorio Regional del Mercado de Trabajo para Armenia y el Quindío</t>
  </si>
  <si>
    <t>110.01.8.14.08.13.067.002.034.0690
110.01.8.14.08.13.067.002.034.0690</t>
  </si>
  <si>
    <t>VIGENCIA AÑO:01/01/2020 - 31/12/2020</t>
  </si>
  <si>
    <t xml:space="preserve">Diseño e 
implementación de estrategias para la promoción y posicionamiento del municipio de Armenia como destino turístico sostenible.  
</t>
  </si>
  <si>
    <t xml:space="preserve">Implementación de estrategias para la promoción del municipio de Armenia como destino turístico sostenible </t>
  </si>
  <si>
    <t xml:space="preserve">Numero de estrategias planteadas e implementadas para mitigar el impacto del COVID-19 en el sector turismo </t>
  </si>
  <si>
    <t xml:space="preserve">Plan Estratégico Sectorial de Turismo, revisado, ajustado y socializado </t>
  </si>
  <si>
    <t xml:space="preserve">Número de reuniones del Consejo Consultivo de Turismo  realizadas </t>
  </si>
  <si>
    <t>Actividades realizados de fortalecimiento empresarial para la reactivaciòn económica</t>
  </si>
  <si>
    <t>MARGARITA MARIA RAMIREZ TAFUR</t>
  </si>
  <si>
    <t>Diagnostico y analisis del sector empresarial y sectores economicos</t>
  </si>
  <si>
    <t>Armenia con mas desarrollo rural</t>
  </si>
  <si>
    <t>Número de pequeños y medianos productores fortalecidos en el sector rural del Municipio de Armenia</t>
  </si>
  <si>
    <t>Asistencia técnica integral a los pequeños y medianos productores del sector rural del Municipio de Armenia, enmarcado en la ley 607 del 2000.</t>
  </si>
  <si>
    <t>Asistencia Tecnica Integral Permanente, Pertinente y de Calidad a los Pequeños y Medianos Productores del Municipio de Armenia, Quindio, Occidente</t>
  </si>
  <si>
    <t>Número de reuniones del CMDR</t>
  </si>
  <si>
    <t>Número de visitas de asistencia Tecnica a Predios beeficiarios del proceso de Agricultura Familiar</t>
  </si>
  <si>
    <t>Número de beneficiarios del sector rural y urbano con procesos de agricultura familiar</t>
  </si>
  <si>
    <t>Número de pequeños y medianos productores Fortalecidos con extensión agropecuaria</t>
  </si>
  <si>
    <t xml:space="preserve">Número de mercados campesinos </t>
  </si>
  <si>
    <t xml:space="preserve">Número de visitas de Extensión Agropecuaria a los Pequeños y medianos Productores del Sector rural </t>
  </si>
  <si>
    <t>Número de Asociaciones fortalecidas y/o conformadas</t>
  </si>
  <si>
    <t>Celebración de la Fiesta del Campesino</t>
  </si>
  <si>
    <t>Valor de la meta del indicador de producto del proyecto a la fecha de corte</t>
  </si>
  <si>
    <t>% avance de la meta del indicador del proyecto a la fecha de corte</t>
  </si>
  <si>
    <t>Recursos ejecutados en pesos en el momento presupuestal (Reg. Presupuestal)</t>
  </si>
  <si>
    <t>Código: R-DP-PDE-060</t>
  </si>
  <si>
    <t>Fecha:  17/11/2016</t>
  </si>
  <si>
    <t>Versión: 005</t>
  </si>
  <si>
    <t>% ejecución presupuestal a la fecha de corte, por actividad (Disponible)</t>
  </si>
  <si>
    <t>Población beneficiada con la actividad</t>
  </si>
  <si>
    <t>Lugar geográfico en que se desarrolla la actividad</t>
  </si>
  <si>
    <t>Observaciones a la fecha del corte por actividad o total del proyecto</t>
  </si>
  <si>
    <t>comunas 1,2,3,4,5,6,7,8,9,10</t>
  </si>
  <si>
    <t>Sectores, gremios, tomadores de decisión, y alcalde de la ciudad de Armenia, para entender el diagnóstico económico de la ciudad para la construcción del plan de desarrollo. Asimismo, el informe de investigación denominado "Encuesta a empresas - emergencia covid-19" que impactó a los sectores económicos: turismo, comercio, restaurantes, hoteles y agroindustria.</t>
  </si>
  <si>
    <t>Secretaria de Desarrollo Económico</t>
  </si>
  <si>
    <t xml:space="preserve"> Mipymes, profesionales y técnicos independientes ubicados en Armenia afectadas por la contingencia COVID-19. 
</t>
  </si>
  <si>
    <t>513 Prestadores de Servicios Turisticos</t>
  </si>
  <si>
    <t xml:space="preserve"> Plan cosecha Armenia:  30 productores de café y 462 recolectores de caféDivulgación de decretos y socialización de documentos técnicos: 100 productores de diferentes líneas productivasSubsidios para 30 productores adultos mayores</t>
  </si>
  <si>
    <t xml:space="preserve"> * La herramienta de las TICs es de poco acceso para el sector rural y ello dificulta realizar las sesiones del CMDR por medios virtuales y por ello no se efectuaron en el primer semestre del 2020. Se proponen dos reuniones para el 2020-2* En el primer semestre no se realizaron visitas de asistencia técnica presencial en agricultura familiar a raíz de la emergencia sanitaria* Los pequeños y medianos productores fortalecidos con extensión agropecuaria en programas como el plan cosecha Armenia, donde se beneficiaron  productores y recolectores de café; divulgación de los decretos de la emergencia relacionados con el sector, facilitación de procesos de comercialización, Acceso a subsidios para adultos mayores, ayudas alimentarias, etc.* Asociaciones de Productores beneficiados con los mercados campesinos.* Las visitas de extensión agropecuaria se realizaron vía telefónica, para recolección de información para diagnóstico del sector por la emergencia declarada a causa del COVID 19. </t>
  </si>
  <si>
    <t>Comunas 1,2,3,4,5,6,7,8,9,10</t>
  </si>
  <si>
    <t>Se realizó reunión del Consejo de Desarrollo Económico 
Fecha: Lunes 27 de abril
Participantes: 23
Tema: Socialización del análisis situacional, y socialización de asuntos a discutir por parte de todos los actores en torno a la reactivación económica de Armenia en el marco de la pandemia del Covid-19.</t>
  </si>
  <si>
    <t xml:space="preserve">En el Consejo Consultivo Municipal de Turismo del día 21 de mayo de 2020, se presentaron las estrategias de promoción planteadas, al igual que la Corporación de Cultura y Turismo de Armenia, se hara cargo de la promoción turistica del Municipio.
- Participación en la Vitrina Turística de ANATO 2020.
- Reunión para la atracción de atractivos y transporte turístico para el Municipio de Armenia.
- FAM TRIP Un recorrido histórico por el Túnel de La Línea
</t>
  </si>
  <si>
    <t xml:space="preserve">Estrategias planteadas e implementadas para mitigar el impacto del COVID-19 en el sector turismo:  
- Se realizo diagnostico del estado actual de los Prestadores de Servicios Turisticos con el objetivo de plantear estrategias.
- Se realizo el Consejo Consultivo Municipal de Turismo el día 21 de mayo con el objetivo de presentar las estrategias a la cadena del sector turistico.
- Se realizo Taller para la implementación de protocolos de biosegurdad en el sector turistico el día 18 de junio de 2020.
- Se realizo solicitud al Ministerio del Interior para solicitar autorización del plan piloto para el turismo interno.
- Conversatorio Turismo Pa´ Todos.
- Reactivación económica de los Prestadores de Servicios Turísticos en los Protocolos de Bioseguridad.
- Habilitación de la plataforma para la presentación de protocolos de bioseguridad por parte de los Prestadores de Servicios Turísticos. 
- Gestión para la inclusión del Aeropuerto Internacional El Edén de Armenia en el piloto de reapertura de aeropuertos Fase 1 y la autorización de vuelos nacionales e internacionales.
- Gestión para la aprobación de prueba piloto para el servicio a la mesa por parte de los establecimientos gastronómicos y consumo de bebidas embriagantes dentro de establecimientos o locales comerciales que presten servicio de restaurante o bares.
- Presentación a la Convocatoria Beneficiarios Escalamiento Creativo CREE-20 de INNPULSA.
- Socialización de formaciones dirigidas para Prestadores de Servicios Turísticos.
- Socialización de convocatorias dirigidas a Prestadores de Servicios Turísticos.
</t>
  </si>
  <si>
    <t xml:space="preserve">
Se realizo revisión del Plan Estrategico Sectorial de Turismo, donde se identifican aspectos por mejorar.
Presentación del Plan Estratégico Sectorial de Turismo de Armenia 2019-2029 al Concejo Municipal de Armenia.
</t>
  </si>
  <si>
    <t xml:space="preserve">
Se realizo el día 21 de mayo de 2020 la reunión del Consejo Consultivo de Turismo.</t>
  </si>
  <si>
    <t>Cero (0) reuniones realizadas.
Para el periodo de sesiones del año 2020 y de conformidad con lo consagrado en el acuerdo 007 de 2012, emanado del Concejo Municipal de Armenia, se tenía programada la primera sesión del Consejo Municipal de Desarrollo Rural del Municipio de Armenia, para el día veinticuatro (24) de marzo de 2020 a las 2:00 pm en el despacho del Señor alcalde.
La reunión en mención no pudo realizarse en virtud de  la declaración de emergencia sanitaria manifestada por el Ministerio de Salud y Protección Social, el cual expidió la Resolución No. 385 del 12 de marzo de 2020, “Por la cual declaró la emergencia sanitaria por causa del COVID-19 y adoptan medidas para hacer frente al virus”, en la cual se establecieron disposiciones destinadas a la prevención y contención del riesgo epidemiológico de enfermedades respiratorias y que a través de los Decretos; Decreto 457 del 22 de marzo de 2020, el Decreto 531 del 08 de abril de 2020 , el Decreto 593 del 24 de abril de 2020, Decreto 689 del 22 de mayo de 2020,Decreto 749 del 28 de mayo de 2020,Decreto 878 del 25 de junio, Decreto 1076 de 28 de julio de 2020, Decreto 1168  se ordena aislamiento preventivo obligatorio, Decreto 1168 del 25 de agosto de 2020.</t>
  </si>
  <si>
    <t>No pudo realizarse esta actividad,considerando el distanciamiento social de acuerdo a  la declaración de emergencia sanitaria manifestada por el Ministerio de Salud y Protección Social, el cual expidió la Resolución No. 385 del 12 de marzo de 2020, “Por la cual declaró la emergencia sanitaria por causa del COVID-19 y adoptan medidas para hacer frente al virus”, en la cual se establecieron disposiciones destinadas a la prevención y contención del riesgo epidemiológico de enfermedades respiratorias y que a través de los Decretos; Decreto 457 del 22 de marzo de 2020, el Decreto 531 del 08 de abril de 2020 , el Decreto 593 del 24 de abril de 2020, Decreto 689 del 22 de mayo de 2020,Decreto 749 del 28 de mayo de 2020,Decreto 878 del 25 de junio, Decreto 1076 de 28 de julio de 2020, Decreto 1168  se ordena aislamiento preventivo obligatorio, Decreto 1168 del 25 de agosto de 2020.</t>
  </si>
  <si>
    <t>Se realizaron y caracterizaron (1) perfil de hortalizas ,estructurado en conjunto con Circasia y Salento, con 50 productores beneficiados del proceso de agricultura familiar. del Municipio de Armenia, con el fin de apoyar en la elaboración y caracterizar los beneficiarios de los perfiles de acuerdo con las plantillas de la Agencia de Desarrollo Rural para postularlos a las convocatorias del año 2020.</t>
  </si>
  <si>
    <t>120 productores encuestados en 18 veredas. Se identificaron las principales líneas productivas del municipio al igual que no se visibilizaron dificultades ni en producción ni en comercialización, con el fin de Identificar las problemáticas del sector rural y agropecuario a raíz de la emergencia ocasionada por el COVID 19.</t>
  </si>
  <si>
    <t>: 242 productores encuestados en 18 veredas. Se identificaron las principales líneas productivas del municipio al igual que no se visibilizaron dificultades ni en producción ni en comercialización, con el fin de Identificar las problemáticas del sector rural y agropecuario a raíz de la emergencia ocasionada por el COVID 19.</t>
  </si>
  <si>
    <t>30 productores, con procesos de Caracterización adultos mayores de 70 años para beneficio de subsidio según lo dispuesto por el Decreto Ley 486 de 27 de marzo de 2020.</t>
  </si>
  <si>
    <t>Cinco (5) mercados campesinos, cuatro presenciales y otro virtual; con la participación de 30 productores de la Asociación – APACAMAR y otros, para fortalecer los circuitos cortos de comercialización (venta directa productor – consumidor) para favorecer los productores agropecuarios del municipio.</t>
  </si>
  <si>
    <t xml:space="preserve">
PROPIOS
$44.750.000</t>
  </si>
  <si>
    <t xml:space="preserve">
110.01.8.13.13.10.063.001.001.0685</t>
  </si>
  <si>
    <t>PROPIOS INVERSIÓN: $37.350.000</t>
  </si>
  <si>
    <t xml:space="preserve">
PROPIOS INVERSIÓN
$9.000.000</t>
  </si>
  <si>
    <t>JOSE MANUEL RIOS MORALES</t>
  </si>
  <si>
    <t>Se implementaron actividades de fortalecimiento empresarial para la reactivación económica, tales como:
1. Videoconferencias con el sector empresarial
2. Gestión de la plataforma protocolocovid.armenia.gov.co
3. Presentación de propuestas de planes pilotos.
4. Campaña "NO TE DEJES CORONAR"
5. Capacitaciones de Bioseguridad
6. Economia Naranja 
7. Internacionalización</t>
  </si>
  <si>
    <t>Se fortalecieron mas de 600 empresarios, mediante estrategias tales como: eventos virtuales a través del fan page de la  y Alcaldía de Armenia y la Secretaría de Desarrollo Económico, para promocionar y dar información sobre convocatorias del MInisterio de Comercio, Industria y Turismo y capacitaciones para que las empresas afronten la contingencia COVID-19. 
Algunos ejemplos de estos eventos son: Ruedas de negocios, líneas de crédito para empresas, PAEF, Gestión de permisos de reactivación económica, Implementación de la PLATAFORMA protocolocovid.armenia.gov.co, y capacitaciones  en bioseguridad, diseño de protocolos de bioseguridad a implementar en empresas según su sector económico.</t>
  </si>
  <si>
    <t>Se realizaron diagnósticos empresariales (sectores: turismo, empresarial y rural):
En vista de la afectación del covid-19 en la economía de Armenia, la necesidad de comprender los efectos directos en las empresas resultó siendo de vital importancia, razón por la cual se elaboraron documentos que integraron la perspectiva del análisis de datos para favorecer la orientación de las medidas de apoyo al tejido productivo, y por ende las acciones de este programa. 
1. Diagnóstico estratégico de la Secretaría de Desarrollo Económico de Armenia. (Con el fin de desarrollar un análisis estadístico y analítico que permita evidenciar el estado de cosas de las áreas misionales de la Secretaría de Desarrollo Económico de Armenia).
2. Diagnostico Empresarial en el marco de la pandemia generada a raiz del COVID-19.
3. Caracterización del sector agropecuario del municipio de Armenia</t>
  </si>
  <si>
    <t>INGRESOS PMMA
$586.352
PROPIOS
$99.591.568
SGP PROPOSITO GENERAL
$9.000.000</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</si>
</sst>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_(&quot;$&quot;* #,##0.0_);_(&quot;$&quot;* \(#,##0.0\);_(&quot;$&quot;* &quot;-&quot;??_);_(@_)"/>
    <numFmt numFmtId="222" formatCode="_(&quot;$&quot;* #,##0.000_);_(&quot;$&quot;* \(#,##0.000\);_(&quot;$&quot;* &quot;-&quot;??_);_(@_)"/>
    <numFmt numFmtId="223" formatCode="_(&quot;$&quot;* #,##0.0000_);_(&quot;$&quot;* \(#,##0.0000\);_(&quot;$&quot;* &quot;-&quot;??_);_(@_)"/>
    <numFmt numFmtId="224" formatCode="[$-240A]dddd\,\ dd&quot; de &quot;mmmm&quot; de &quot;yyyy"/>
    <numFmt numFmtId="225" formatCode="[$-240A]h:mm:ss\ AM/PM"/>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u val="single"/>
      <sz val="10"/>
      <color indexed="39"/>
      <name val="Arial"/>
      <family val="2"/>
    </font>
    <font>
      <u val="single"/>
      <sz val="10"/>
      <color indexed="36"/>
      <name val="Arial"/>
      <family val="2"/>
    </font>
    <font>
      <sz val="10"/>
      <color indexed="8"/>
      <name val="Arial"/>
      <family val="2"/>
    </font>
    <font>
      <b/>
      <sz val="26"/>
      <color indexed="8"/>
      <name val="Arial"/>
      <family val="2"/>
    </font>
    <font>
      <sz val="11"/>
      <color indexed="8"/>
      <name val="Arial"/>
      <family val="2"/>
    </font>
    <font>
      <sz val="12"/>
      <color indexed="8"/>
      <name val="Arial"/>
      <family val="2"/>
    </font>
    <font>
      <b/>
      <sz val="20"/>
      <color indexed="8"/>
      <name val="Arial"/>
      <family val="2"/>
    </font>
    <font>
      <sz val="20"/>
      <color indexed="8"/>
      <name val="Arial"/>
      <family val="2"/>
    </font>
    <font>
      <b/>
      <sz val="10"/>
      <color indexed="8"/>
      <name val="Arial"/>
      <family val="2"/>
    </font>
    <font>
      <sz val="8"/>
      <color indexed="8"/>
      <name val="Arial"/>
      <family val="2"/>
    </font>
    <font>
      <b/>
      <sz val="11"/>
      <color indexed="8"/>
      <name val="Arial"/>
      <family val="2"/>
    </font>
    <font>
      <sz val="14"/>
      <color indexed="8"/>
      <name val="Arial"/>
      <family val="2"/>
    </font>
    <font>
      <b/>
      <sz val="14"/>
      <color indexed="8"/>
      <name val="Arial"/>
      <family val="2"/>
    </font>
    <font>
      <u val="single"/>
      <sz val="10"/>
      <color theme="10"/>
      <name val="Arial"/>
      <family val="2"/>
    </font>
    <font>
      <u val="single"/>
      <sz val="10"/>
      <color theme="11"/>
      <name val="Arial"/>
      <family val="2"/>
    </font>
    <font>
      <sz val="11"/>
      <color theme="1"/>
      <name val="Calibri"/>
      <family val="2"/>
    </font>
    <font>
      <sz val="10"/>
      <color theme="1"/>
      <name val="Arial"/>
      <family val="2"/>
    </font>
    <font>
      <sz val="11"/>
      <color theme="1"/>
      <name val="Arial"/>
      <family val="2"/>
    </font>
    <font>
      <sz val="12"/>
      <color theme="1"/>
      <name val="Arial"/>
      <family val="2"/>
    </font>
    <font>
      <b/>
      <sz val="20"/>
      <color theme="1"/>
      <name val="Arial"/>
      <family val="2"/>
    </font>
    <font>
      <b/>
      <sz val="10"/>
      <color theme="1"/>
      <name val="Arial"/>
      <family val="2"/>
    </font>
    <font>
      <sz val="8"/>
      <color theme="1"/>
      <name val="Arial"/>
      <family val="2"/>
    </font>
    <font>
      <b/>
      <sz val="11"/>
      <color theme="1"/>
      <name val="Arial"/>
      <family val="2"/>
    </font>
    <font>
      <sz val="14"/>
      <color theme="1"/>
      <name val="Arial"/>
      <family val="2"/>
    </font>
    <font>
      <b/>
      <sz val="14"/>
      <color theme="1"/>
      <name val="Arial"/>
      <family val="2"/>
    </font>
    <font>
      <b/>
      <sz val="26"/>
      <color theme="1"/>
      <name val="Arial"/>
      <family val="2"/>
    </font>
    <font>
      <sz val="2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theme="6" tint="0.5999900102615356"/>
        <bgColor indexed="64"/>
      </patternFill>
    </fill>
    <fill>
      <patternFill patternType="solid">
        <fgColor theme="0" tint="-0.14999000728130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10" fillId="22"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48">
    <xf numFmtId="0" fontId="0" fillId="0" borderId="0" xfId="0" applyAlignment="1">
      <alignment/>
    </xf>
    <xf numFmtId="0" fontId="34" fillId="0" borderId="0" xfId="0" applyFont="1" applyFill="1" applyAlignment="1">
      <alignment horizontal="center" vertical="center" wrapText="1"/>
    </xf>
    <xf numFmtId="0" fontId="34" fillId="24" borderId="0" xfId="0" applyFont="1" applyFill="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vertical="center"/>
    </xf>
    <xf numFmtId="0" fontId="35" fillId="0" borderId="10" xfId="0" applyFont="1" applyFill="1" applyBorder="1" applyAlignment="1">
      <alignment vertical="center" wrapText="1"/>
    </xf>
    <xf numFmtId="0" fontId="36" fillId="0" borderId="0" xfId="0" applyFont="1" applyFill="1" applyAlignment="1">
      <alignment vertical="center"/>
    </xf>
    <xf numFmtId="0" fontId="37" fillId="0" borderId="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34" fillId="0" borderId="0" xfId="0" applyFont="1" applyFill="1" applyAlignment="1">
      <alignment vertical="center"/>
    </xf>
    <xf numFmtId="0" fontId="34" fillId="0" borderId="0" xfId="0" applyFont="1" applyFill="1" applyAlignment="1">
      <alignment horizontal="center" vertical="center"/>
    </xf>
    <xf numFmtId="0" fontId="38" fillId="25" borderId="11" xfId="0" applyFont="1" applyFill="1" applyBorder="1" applyAlignment="1">
      <alignment horizontal="center" vertical="center" wrapText="1"/>
    </xf>
    <xf numFmtId="0" fontId="38" fillId="25" borderId="12" xfId="0" applyFont="1" applyFill="1" applyBorder="1" applyAlignment="1">
      <alignment horizontal="center" vertical="center" wrapText="1"/>
    </xf>
    <xf numFmtId="0" fontId="38" fillId="25" borderId="13"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39" fillId="0" borderId="0" xfId="0" applyFont="1" applyAlignment="1">
      <alignment vertical="center"/>
    </xf>
    <xf numFmtId="0" fontId="38" fillId="26" borderId="15" xfId="0" applyFont="1" applyFill="1" applyBorder="1" applyAlignment="1">
      <alignment horizontal="center" vertical="center" wrapText="1"/>
    </xf>
    <xf numFmtId="0" fontId="38" fillId="26" borderId="16"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38" fillId="0" borderId="0" xfId="0" applyFont="1" applyAlignment="1">
      <alignment vertical="center"/>
    </xf>
    <xf numFmtId="0" fontId="35" fillId="0" borderId="0" xfId="0" applyFont="1" applyAlignment="1">
      <alignment vertical="center"/>
    </xf>
    <xf numFmtId="0" fontId="38" fillId="0" borderId="0" xfId="0"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Border="1" applyAlignment="1">
      <alignment vertical="center" wrapText="1"/>
    </xf>
    <xf numFmtId="0" fontId="38" fillId="0" borderId="0" xfId="0" applyFont="1" applyBorder="1" applyAlignment="1">
      <alignment horizontal="center" vertical="center" wrapText="1"/>
    </xf>
    <xf numFmtId="0" fontId="34" fillId="0" borderId="0" xfId="0" applyFont="1" applyFill="1" applyBorder="1" applyAlignment="1">
      <alignment vertical="center" wrapText="1"/>
    </xf>
    <xf numFmtId="213" fontId="38" fillId="0" borderId="0" xfId="0" applyNumberFormat="1" applyFont="1" applyFill="1" applyBorder="1" applyAlignment="1">
      <alignment horizontal="center" vertical="center" wrapText="1"/>
    </xf>
    <xf numFmtId="0" fontId="34" fillId="24" borderId="0" xfId="0" applyFont="1" applyFill="1" applyBorder="1" applyAlignment="1">
      <alignment horizontal="center" vertical="center" wrapText="1"/>
    </xf>
    <xf numFmtId="49" fontId="34" fillId="24" borderId="0" xfId="0" applyNumberFormat="1" applyFont="1" applyFill="1" applyBorder="1" applyAlignment="1">
      <alignment horizontal="center" vertical="center" wrapText="1"/>
    </xf>
    <xf numFmtId="209" fontId="34" fillId="0" borderId="0" xfId="51" applyNumberFormat="1" applyFont="1" applyFill="1" applyBorder="1" applyAlignment="1">
      <alignment horizontal="center" vertical="center" wrapText="1"/>
    </xf>
    <xf numFmtId="0" fontId="38" fillId="27" borderId="17" xfId="0" applyFont="1" applyFill="1" applyBorder="1" applyAlignment="1">
      <alignment horizontal="right" vertical="center" wrapText="1"/>
    </xf>
    <xf numFmtId="0" fontId="38" fillId="27" borderId="18" xfId="0" applyFont="1" applyFill="1" applyBorder="1" applyAlignment="1">
      <alignment horizontal="right" vertical="center" wrapText="1"/>
    </xf>
    <xf numFmtId="0" fontId="38" fillId="27" borderId="18" xfId="0" applyFont="1" applyFill="1" applyBorder="1" applyAlignment="1">
      <alignment horizontal="center" vertical="center" wrapText="1"/>
    </xf>
    <xf numFmtId="209" fontId="38" fillId="27" borderId="19" xfId="0" applyNumberFormat="1" applyFont="1" applyFill="1" applyBorder="1" applyAlignment="1">
      <alignment horizontal="center" vertical="center" wrapText="1"/>
    </xf>
    <xf numFmtId="0" fontId="38" fillId="27" borderId="19" xfId="0" applyNumberFormat="1"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0" borderId="15" xfId="0" applyFont="1" applyBorder="1" applyAlignment="1">
      <alignment vertical="center" wrapText="1"/>
    </xf>
    <xf numFmtId="0" fontId="34" fillId="0" borderId="20" xfId="0" applyFont="1" applyBorder="1" applyAlignment="1">
      <alignment horizontal="center" vertical="center" wrapText="1"/>
    </xf>
    <xf numFmtId="0" fontId="35" fillId="0" borderId="20" xfId="0" applyFont="1" applyBorder="1" applyAlignment="1">
      <alignment vertical="center" wrapText="1"/>
    </xf>
    <xf numFmtId="0" fontId="34" fillId="0" borderId="20" xfId="0" applyFont="1" applyBorder="1" applyAlignment="1">
      <alignment vertical="center" wrapText="1"/>
    </xf>
    <xf numFmtId="0" fontId="34" fillId="0" borderId="20" xfId="0"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35" fillId="0" borderId="20" xfId="0" applyFont="1" applyBorder="1" applyAlignment="1">
      <alignment horizontal="left" vertical="center" wrapText="1"/>
    </xf>
    <xf numFmtId="0" fontId="34" fillId="0" borderId="21" xfId="0" applyFont="1" applyFill="1" applyBorder="1" applyAlignment="1">
      <alignment horizontal="center" vertical="center" wrapText="1"/>
    </xf>
    <xf numFmtId="0" fontId="34" fillId="0" borderId="22" xfId="0" applyFont="1" applyBorder="1" applyAlignment="1">
      <alignment vertical="center" wrapText="1"/>
    </xf>
    <xf numFmtId="0" fontId="35" fillId="0" borderId="0" xfId="0" applyFont="1" applyBorder="1" applyAlignment="1">
      <alignment vertical="center" wrapText="1"/>
    </xf>
    <xf numFmtId="0" fontId="34" fillId="0" borderId="23"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34" fillId="0" borderId="23"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34" fillId="0" borderId="24" xfId="0" applyFont="1" applyBorder="1" applyAlignment="1">
      <alignment vertical="center" wrapText="1"/>
    </xf>
    <xf numFmtId="0" fontId="34" fillId="0" borderId="25" xfId="0" applyFont="1" applyBorder="1" applyAlignment="1">
      <alignment horizontal="center" vertical="center" wrapText="1"/>
    </xf>
    <xf numFmtId="0" fontId="40" fillId="0" borderId="25" xfId="0" applyFont="1" applyBorder="1" applyAlignment="1">
      <alignment vertical="center" wrapText="1"/>
    </xf>
    <xf numFmtId="0" fontId="34" fillId="0" borderId="25" xfId="0" applyFont="1" applyBorder="1" applyAlignment="1">
      <alignment vertical="center" wrapText="1"/>
    </xf>
    <xf numFmtId="0" fontId="34" fillId="0" borderId="25" xfId="0" applyFont="1" applyFill="1" applyBorder="1" applyAlignment="1">
      <alignment horizontal="center" vertical="center" wrapText="1"/>
    </xf>
    <xf numFmtId="0" fontId="34" fillId="24" borderId="25" xfId="0" applyFont="1" applyFill="1" applyBorder="1" applyAlignment="1">
      <alignment horizontal="center" vertical="center" wrapText="1"/>
    </xf>
    <xf numFmtId="0" fontId="35" fillId="0" borderId="25" xfId="0" applyFont="1" applyBorder="1" applyAlignment="1">
      <alignment horizontal="left" vertical="center"/>
    </xf>
    <xf numFmtId="0" fontId="35" fillId="0" borderId="25" xfId="0" applyFont="1" applyBorder="1" applyAlignment="1">
      <alignment horizontal="left" vertical="center" wrapText="1"/>
    </xf>
    <xf numFmtId="0" fontId="34" fillId="0" borderId="26" xfId="0" applyFont="1" applyBorder="1" applyAlignment="1">
      <alignment vertical="center" wrapText="1"/>
    </xf>
    <xf numFmtId="0" fontId="35" fillId="24" borderId="0"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24" borderId="16" xfId="0" applyFont="1" applyFill="1" applyBorder="1" applyAlignment="1">
      <alignment horizontal="center" vertical="center" wrapText="1"/>
    </xf>
    <xf numFmtId="9" fontId="41" fillId="0" borderId="27" xfId="0" applyNumberFormat="1" applyFont="1" applyFill="1" applyBorder="1" applyAlignment="1">
      <alignment horizontal="center" vertical="center" wrapText="1"/>
    </xf>
    <xf numFmtId="0" fontId="41" fillId="0" borderId="27" xfId="51" applyNumberFormat="1" applyFont="1" applyFill="1" applyBorder="1" applyAlignment="1">
      <alignment vertical="center" wrapText="1"/>
    </xf>
    <xf numFmtId="0" fontId="41" fillId="0" borderId="16" xfId="51" applyNumberFormat="1" applyFont="1" applyFill="1" applyBorder="1" applyAlignment="1">
      <alignment vertical="center" wrapText="1"/>
    </xf>
    <xf numFmtId="0" fontId="41" fillId="0" borderId="28" xfId="51" applyNumberFormat="1" applyFont="1" applyFill="1" applyBorder="1" applyAlignment="1">
      <alignment vertical="center" wrapText="1"/>
    </xf>
    <xf numFmtId="0" fontId="41" fillId="0" borderId="27" xfId="51" applyNumberFormat="1" applyFont="1" applyFill="1" applyBorder="1" applyAlignment="1">
      <alignment vertical="top" wrapText="1"/>
    </xf>
    <xf numFmtId="0" fontId="41" fillId="0" borderId="16" xfId="51" applyNumberFormat="1" applyFont="1" applyFill="1" applyBorder="1" applyAlignment="1">
      <alignment vertical="top" wrapText="1"/>
    </xf>
    <xf numFmtId="0" fontId="41" fillId="0" borderId="28" xfId="51" applyNumberFormat="1" applyFont="1" applyFill="1" applyBorder="1" applyAlignment="1">
      <alignment vertical="top" wrapText="1"/>
    </xf>
    <xf numFmtId="0" fontId="41" fillId="24" borderId="27" xfId="0" applyFont="1" applyFill="1" applyBorder="1" applyAlignment="1">
      <alignment vertical="center" wrapText="1"/>
    </xf>
    <xf numFmtId="0" fontId="41" fillId="24" borderId="27" xfId="0" applyFont="1" applyFill="1" applyBorder="1" applyAlignment="1">
      <alignment horizontal="center" vertical="center" wrapText="1"/>
    </xf>
    <xf numFmtId="0" fontId="41" fillId="24" borderId="16" xfId="0" applyFont="1" applyFill="1" applyBorder="1" applyAlignment="1">
      <alignment vertical="center" wrapText="1"/>
    </xf>
    <xf numFmtId="9" fontId="41" fillId="0" borderId="16" xfId="0" applyNumberFormat="1"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2" fillId="0" borderId="16" xfId="0" applyFont="1" applyBorder="1" applyAlignment="1">
      <alignment horizontal="center" vertical="center" wrapText="1"/>
    </xf>
    <xf numFmtId="0" fontId="41" fillId="0" borderId="16" xfId="0" applyFont="1" applyBorder="1" applyAlignment="1">
      <alignment horizontal="center" vertical="center" wrapText="1"/>
    </xf>
    <xf numFmtId="0" fontId="42" fillId="0" borderId="2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24" borderId="27" xfId="0" applyFont="1" applyFill="1" applyBorder="1" applyAlignment="1">
      <alignment horizontal="center" vertical="center" wrapText="1"/>
    </xf>
    <xf numFmtId="0" fontId="41" fillId="24" borderId="29" xfId="0" applyFont="1" applyFill="1" applyBorder="1" applyAlignment="1">
      <alignment horizontal="center" vertical="center" wrapText="1"/>
    </xf>
    <xf numFmtId="0" fontId="41" fillId="24" borderId="28" xfId="0" applyFont="1" applyFill="1" applyBorder="1" applyAlignment="1">
      <alignment horizontal="center" vertical="center" wrapText="1"/>
    </xf>
    <xf numFmtId="213" fontId="42" fillId="0" borderId="27" xfId="0" applyNumberFormat="1" applyFont="1" applyFill="1" applyBorder="1" applyAlignment="1">
      <alignment horizontal="center" vertical="center" textRotation="90" wrapText="1"/>
    </xf>
    <xf numFmtId="213" fontId="42" fillId="0" borderId="29" xfId="0" applyNumberFormat="1" applyFont="1" applyFill="1" applyBorder="1" applyAlignment="1">
      <alignment horizontal="center" vertical="center" textRotation="90" wrapText="1"/>
    </xf>
    <xf numFmtId="213" fontId="42" fillId="0" borderId="28" xfId="0" applyNumberFormat="1" applyFont="1" applyFill="1" applyBorder="1" applyAlignment="1">
      <alignment horizontal="center" vertical="center" textRotation="90" wrapText="1"/>
    </xf>
    <xf numFmtId="0" fontId="38" fillId="26" borderId="17" xfId="0" applyFont="1" applyFill="1" applyBorder="1" applyAlignment="1">
      <alignment horizontal="center" vertical="center" wrapText="1"/>
    </xf>
    <xf numFmtId="0" fontId="38" fillId="26" borderId="18"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42" fillId="0" borderId="27" xfId="0" applyFont="1" applyBorder="1" applyAlignment="1">
      <alignment horizontal="center" vertical="center" wrapText="1"/>
    </xf>
    <xf numFmtId="0" fontId="42" fillId="0" borderId="29"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9" xfId="0" applyFont="1" applyBorder="1" applyAlignment="1">
      <alignment horizontal="center" vertical="center" wrapText="1"/>
    </xf>
    <xf numFmtId="0" fontId="42" fillId="0" borderId="28" xfId="0" applyFont="1" applyBorder="1" applyAlignment="1">
      <alignment horizontal="center" vertical="center" wrapText="1"/>
    </xf>
    <xf numFmtId="209" fontId="41" fillId="0" borderId="27" xfId="51" applyNumberFormat="1" applyFont="1" applyFill="1" applyBorder="1" applyAlignment="1">
      <alignment horizontal="center" vertical="center" wrapText="1"/>
    </xf>
    <xf numFmtId="209" fontId="41" fillId="0" borderId="29" xfId="51" applyNumberFormat="1" applyFont="1" applyFill="1" applyBorder="1" applyAlignment="1">
      <alignment horizontal="center" vertical="center" wrapText="1"/>
    </xf>
    <xf numFmtId="209" fontId="41" fillId="0" borderId="28" xfId="51" applyNumberFormat="1" applyFont="1" applyFill="1" applyBorder="1" applyAlignment="1">
      <alignment horizontal="center" vertical="center" wrapText="1"/>
    </xf>
    <xf numFmtId="0" fontId="41" fillId="24" borderId="16"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24" borderId="37" xfId="0" applyFont="1" applyFill="1" applyBorder="1" applyAlignment="1">
      <alignment horizontal="center" vertical="center" wrapText="1"/>
    </xf>
    <xf numFmtId="0" fontId="41" fillId="24" borderId="38" xfId="0" applyFont="1" applyFill="1" applyBorder="1" applyAlignment="1">
      <alignment horizontal="center" vertical="center" wrapText="1"/>
    </xf>
    <xf numFmtId="209" fontId="41" fillId="0" borderId="16" xfId="51" applyNumberFormat="1" applyFont="1" applyFill="1" applyBorder="1" applyAlignment="1">
      <alignment horizontal="center" vertical="center" wrapText="1"/>
    </xf>
    <xf numFmtId="0" fontId="41" fillId="0" borderId="16" xfId="0" applyFont="1" applyFill="1" applyBorder="1" applyAlignment="1">
      <alignment horizontal="center" vertical="center" wrapText="1"/>
    </xf>
    <xf numFmtId="189" fontId="41" fillId="0" borderId="27" xfId="51" applyFont="1" applyFill="1" applyBorder="1" applyAlignment="1">
      <alignment horizontal="center" vertical="center" wrapText="1"/>
    </xf>
    <xf numFmtId="189" fontId="41" fillId="0" borderId="29" xfId="51" applyFont="1" applyFill="1" applyBorder="1" applyAlignment="1">
      <alignment horizontal="center" vertical="center" wrapText="1"/>
    </xf>
    <xf numFmtId="9" fontId="41" fillId="0" borderId="27" xfId="0" applyNumberFormat="1" applyFont="1" applyFill="1" applyBorder="1" applyAlignment="1">
      <alignment horizontal="center" vertical="center" wrapText="1"/>
    </xf>
    <xf numFmtId="10" fontId="41" fillId="0" borderId="27" xfId="51" applyNumberFormat="1" applyFont="1" applyFill="1" applyBorder="1" applyAlignment="1">
      <alignment horizontal="center" vertical="center" wrapText="1"/>
    </xf>
    <xf numFmtId="10" fontId="41" fillId="0" borderId="29" xfId="51" applyNumberFormat="1" applyFont="1" applyFill="1" applyBorder="1" applyAlignment="1">
      <alignment horizontal="center" vertical="center" wrapText="1"/>
    </xf>
    <xf numFmtId="10" fontId="41" fillId="0" borderId="28" xfId="51" applyNumberFormat="1" applyFont="1" applyFill="1" applyBorder="1" applyAlignment="1">
      <alignment horizontal="center" vertical="center" wrapText="1"/>
    </xf>
    <xf numFmtId="0" fontId="41" fillId="0" borderId="27" xfId="51" applyNumberFormat="1" applyFont="1" applyFill="1" applyBorder="1" applyAlignment="1">
      <alignment horizontal="center" vertical="center" wrapText="1"/>
    </xf>
    <xf numFmtId="0" fontId="41" fillId="0" borderId="28" xfId="51" applyNumberFormat="1" applyFont="1" applyFill="1" applyBorder="1" applyAlignment="1">
      <alignment horizontal="center" vertical="center" wrapText="1"/>
    </xf>
    <xf numFmtId="0" fontId="40" fillId="0" borderId="39" xfId="0" applyFont="1" applyBorder="1" applyAlignment="1">
      <alignment horizontal="left" vertical="center" wrapText="1"/>
    </xf>
    <xf numFmtId="0" fontId="41" fillId="0" borderId="27" xfId="51" applyNumberFormat="1" applyFont="1" applyFill="1" applyBorder="1" applyAlignment="1">
      <alignment horizontal="left" vertical="center" wrapText="1"/>
    </xf>
    <xf numFmtId="0" fontId="41" fillId="0" borderId="28" xfId="51" applyNumberFormat="1" applyFont="1" applyFill="1" applyBorder="1" applyAlignment="1">
      <alignment horizontal="left" vertical="center" wrapText="1"/>
    </xf>
    <xf numFmtId="0" fontId="43" fillId="0" borderId="21"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3"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1543050</xdr:colOff>
      <xdr:row>0</xdr:row>
      <xdr:rowOff>95250</xdr:rowOff>
    </xdr:from>
    <xdr:to>
      <xdr:col>2</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543050" y="95250"/>
          <a:ext cx="10382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1"/>
  <sheetViews>
    <sheetView tabSelected="1" view="pageBreakPreview" zoomScale="40" zoomScaleNormal="70" zoomScaleSheetLayoutView="40" zoomScalePageLayoutView="90" workbookViewId="0" topLeftCell="P1">
      <selection activeCell="E3" sqref="E3:AC3"/>
    </sheetView>
  </sheetViews>
  <sheetFormatPr defaultColWidth="11.421875" defaultRowHeight="12.75"/>
  <cols>
    <col min="1" max="1" width="26.00390625" style="1" customWidth="1"/>
    <col min="2" max="2" width="5.7109375" style="1" customWidth="1"/>
    <col min="3" max="3" width="22.421875" style="1" customWidth="1"/>
    <col min="4" max="4" width="5.421875" style="1" customWidth="1"/>
    <col min="5" max="5" width="28.00390625" style="1" customWidth="1"/>
    <col min="6" max="6" width="8.140625" style="1" customWidth="1"/>
    <col min="7" max="7" width="34.421875" style="1" customWidth="1"/>
    <col min="8" max="8" width="7.140625" style="1" customWidth="1"/>
    <col min="9" max="9" width="36.7109375" style="1" customWidth="1"/>
    <col min="10" max="10" width="13.7109375" style="1" customWidth="1"/>
    <col min="11" max="11" width="6.7109375" style="1" customWidth="1"/>
    <col min="12" max="12" width="34.00390625" style="1" customWidth="1"/>
    <col min="13" max="13" width="15.00390625" style="1" customWidth="1"/>
    <col min="14" max="14" width="13.8515625" style="1" customWidth="1"/>
    <col min="15" max="15" width="31.421875" style="1" customWidth="1"/>
    <col min="16" max="16" width="22.7109375" style="2" customWidth="1"/>
    <col min="17" max="17" width="30.421875" style="3" customWidth="1"/>
    <col min="18" max="18" width="15.421875" style="3" customWidth="1"/>
    <col min="19" max="19" width="14.7109375" style="3" customWidth="1"/>
    <col min="20" max="20" width="16.57421875" style="3" customWidth="1"/>
    <col min="21" max="21" width="19.8515625" style="3" customWidth="1"/>
    <col min="22" max="22" width="21.421875" style="3" customWidth="1"/>
    <col min="23" max="23" width="22.00390625" style="3" customWidth="1"/>
    <col min="24" max="24" width="31.57421875" style="4" customWidth="1"/>
    <col min="25" max="25" width="22.140625" style="4" customWidth="1"/>
    <col min="26" max="26" width="19.8515625" style="4" customWidth="1"/>
    <col min="27" max="27" width="37.421875" style="4" customWidth="1"/>
    <col min="28" max="28" width="29.140625" style="4" customWidth="1"/>
    <col min="29" max="29" width="85.00390625" style="4" customWidth="1"/>
    <col min="30" max="30" width="28.421875" style="1" customWidth="1"/>
    <col min="31" max="16384" width="11.421875" style="5" customWidth="1"/>
  </cols>
  <sheetData>
    <row r="1" spans="1:30" s="7" customFormat="1" ht="39" customHeight="1" thickBot="1">
      <c r="A1" s="97"/>
      <c r="B1" s="98"/>
      <c r="C1" s="98"/>
      <c r="D1" s="99"/>
      <c r="E1" s="106" t="s">
        <v>48</v>
      </c>
      <c r="F1" s="107"/>
      <c r="G1" s="107"/>
      <c r="H1" s="107"/>
      <c r="I1" s="107"/>
      <c r="J1" s="107"/>
      <c r="K1" s="107"/>
      <c r="L1" s="107"/>
      <c r="M1" s="107"/>
      <c r="N1" s="107"/>
      <c r="O1" s="107"/>
      <c r="P1" s="107"/>
      <c r="Q1" s="107"/>
      <c r="R1" s="107"/>
      <c r="S1" s="107"/>
      <c r="T1" s="107"/>
      <c r="U1" s="107"/>
      <c r="V1" s="107"/>
      <c r="W1" s="107"/>
      <c r="X1" s="107"/>
      <c r="Y1" s="107"/>
      <c r="Z1" s="107"/>
      <c r="AA1" s="107"/>
      <c r="AB1" s="107"/>
      <c r="AC1" s="145"/>
      <c r="AD1" s="6" t="s">
        <v>80</v>
      </c>
    </row>
    <row r="2" spans="1:30" s="7" customFormat="1" ht="25.5" customHeight="1" thickBot="1">
      <c r="A2" s="100"/>
      <c r="B2" s="101"/>
      <c r="C2" s="101"/>
      <c r="D2" s="102"/>
      <c r="E2" s="108"/>
      <c r="F2" s="109"/>
      <c r="G2" s="109"/>
      <c r="H2" s="109"/>
      <c r="I2" s="109"/>
      <c r="J2" s="109"/>
      <c r="K2" s="109"/>
      <c r="L2" s="109"/>
      <c r="M2" s="109"/>
      <c r="N2" s="109"/>
      <c r="O2" s="109"/>
      <c r="P2" s="109"/>
      <c r="Q2" s="109"/>
      <c r="R2" s="109"/>
      <c r="S2" s="109"/>
      <c r="T2" s="109"/>
      <c r="U2" s="109"/>
      <c r="V2" s="109"/>
      <c r="W2" s="109"/>
      <c r="X2" s="109"/>
      <c r="Y2" s="109"/>
      <c r="Z2" s="109"/>
      <c r="AA2" s="109"/>
      <c r="AB2" s="109"/>
      <c r="AC2" s="8"/>
      <c r="AD2" s="6" t="s">
        <v>81</v>
      </c>
    </row>
    <row r="3" spans="1:30" s="7" customFormat="1" ht="20.25" customHeight="1" thickBot="1">
      <c r="A3" s="100"/>
      <c r="B3" s="101"/>
      <c r="C3" s="101"/>
      <c r="D3" s="102"/>
      <c r="E3" s="110" t="s">
        <v>3</v>
      </c>
      <c r="F3" s="111"/>
      <c r="G3" s="111"/>
      <c r="H3" s="111"/>
      <c r="I3" s="111"/>
      <c r="J3" s="111"/>
      <c r="K3" s="111"/>
      <c r="L3" s="111"/>
      <c r="M3" s="111"/>
      <c r="N3" s="111"/>
      <c r="O3" s="111"/>
      <c r="P3" s="111"/>
      <c r="Q3" s="111"/>
      <c r="R3" s="111"/>
      <c r="S3" s="111"/>
      <c r="T3" s="111"/>
      <c r="U3" s="111"/>
      <c r="V3" s="111"/>
      <c r="W3" s="111"/>
      <c r="X3" s="111"/>
      <c r="Y3" s="111"/>
      <c r="Z3" s="111"/>
      <c r="AA3" s="111"/>
      <c r="AB3" s="111"/>
      <c r="AC3" s="147"/>
      <c r="AD3" s="6" t="s">
        <v>82</v>
      </c>
    </row>
    <row r="4" spans="1:30" s="7" customFormat="1" ht="27.75" customHeight="1" thickBot="1">
      <c r="A4" s="103"/>
      <c r="B4" s="104"/>
      <c r="C4" s="104"/>
      <c r="D4" s="105"/>
      <c r="E4" s="112" t="s">
        <v>4</v>
      </c>
      <c r="F4" s="113"/>
      <c r="G4" s="113"/>
      <c r="H4" s="113"/>
      <c r="I4" s="113"/>
      <c r="J4" s="113"/>
      <c r="K4" s="113"/>
      <c r="L4" s="113"/>
      <c r="M4" s="113"/>
      <c r="N4" s="113"/>
      <c r="O4" s="113"/>
      <c r="P4" s="113"/>
      <c r="Q4" s="113"/>
      <c r="R4" s="113"/>
      <c r="S4" s="113"/>
      <c r="T4" s="113"/>
      <c r="U4" s="113"/>
      <c r="V4" s="113"/>
      <c r="W4" s="113"/>
      <c r="X4" s="113"/>
      <c r="Y4" s="113"/>
      <c r="Z4" s="113"/>
      <c r="AA4" s="113"/>
      <c r="AB4" s="113"/>
      <c r="AC4" s="146"/>
      <c r="AD4" s="9" t="s">
        <v>5</v>
      </c>
    </row>
    <row r="5" spans="1:30" s="13" customFormat="1" ht="19.5" customHeight="1" thickBot="1">
      <c r="A5" s="1"/>
      <c r="B5" s="1"/>
      <c r="C5" s="10"/>
      <c r="D5" s="10"/>
      <c r="E5" s="10"/>
      <c r="F5" s="10"/>
      <c r="G5" s="10"/>
      <c r="H5" s="10"/>
      <c r="I5" s="10"/>
      <c r="J5" s="10"/>
      <c r="K5" s="10"/>
      <c r="L5" s="10"/>
      <c r="M5" s="10"/>
      <c r="N5" s="11"/>
      <c r="O5" s="11"/>
      <c r="P5" s="12"/>
      <c r="Q5" s="11"/>
      <c r="R5" s="11"/>
      <c r="S5" s="11"/>
      <c r="T5" s="11"/>
      <c r="U5" s="11"/>
      <c r="V5" s="11"/>
      <c r="W5" s="11"/>
      <c r="X5" s="11"/>
      <c r="Y5" s="11"/>
      <c r="Z5" s="11"/>
      <c r="AA5" s="11"/>
      <c r="AB5" s="11"/>
      <c r="AC5" s="11"/>
      <c r="AD5" s="11"/>
    </row>
    <row r="6" spans="1:30" s="13" customFormat="1" ht="24" customHeight="1" thickBot="1">
      <c r="A6" s="114" t="s">
        <v>42</v>
      </c>
      <c r="B6" s="115"/>
      <c r="C6" s="115"/>
      <c r="D6" s="115"/>
      <c r="E6" s="115"/>
      <c r="F6" s="115"/>
      <c r="G6" s="115"/>
      <c r="H6" s="115"/>
      <c r="I6" s="115"/>
      <c r="J6" s="115"/>
      <c r="K6" s="115"/>
      <c r="L6" s="115"/>
      <c r="M6" s="116"/>
      <c r="N6" s="117" t="s">
        <v>56</v>
      </c>
      <c r="O6" s="118"/>
      <c r="P6" s="118"/>
      <c r="Q6" s="118"/>
      <c r="R6" s="118"/>
      <c r="S6" s="118"/>
      <c r="T6" s="118"/>
      <c r="U6" s="118"/>
      <c r="V6" s="118"/>
      <c r="W6" s="118"/>
      <c r="X6" s="118"/>
      <c r="Y6" s="118"/>
      <c r="Z6" s="118"/>
      <c r="AA6" s="118"/>
      <c r="AB6" s="118"/>
      <c r="AC6" s="118"/>
      <c r="AD6" s="118"/>
    </row>
    <row r="7" spans="1:30" s="14" customFormat="1" ht="13.5" thickBot="1">
      <c r="A7" s="85"/>
      <c r="B7" s="85"/>
      <c r="C7" s="85"/>
      <c r="D7" s="85"/>
      <c r="E7" s="85"/>
      <c r="F7" s="85"/>
      <c r="G7" s="85"/>
      <c r="H7" s="10"/>
      <c r="I7" s="11"/>
      <c r="J7" s="11"/>
      <c r="K7" s="11"/>
      <c r="L7" s="11"/>
      <c r="M7" s="11"/>
      <c r="N7" s="11"/>
      <c r="O7" s="11"/>
      <c r="P7" s="12"/>
      <c r="Q7" s="11"/>
      <c r="R7" s="11"/>
      <c r="S7" s="11"/>
      <c r="T7" s="11"/>
      <c r="U7" s="11"/>
      <c r="V7" s="11"/>
      <c r="W7" s="11"/>
      <c r="X7" s="10"/>
      <c r="Y7" s="10"/>
      <c r="Z7" s="10"/>
      <c r="AA7" s="10"/>
      <c r="AB7" s="10"/>
      <c r="AC7" s="10"/>
      <c r="AD7" s="11"/>
    </row>
    <row r="8" spans="1:30" s="19" customFormat="1" ht="33.75" customHeight="1" thickBot="1">
      <c r="A8" s="93" t="s">
        <v>15</v>
      </c>
      <c r="B8" s="94"/>
      <c r="C8" s="94"/>
      <c r="D8" s="94"/>
      <c r="E8" s="94"/>
      <c r="F8" s="94"/>
      <c r="G8" s="94"/>
      <c r="H8" s="94"/>
      <c r="I8" s="94"/>
      <c r="J8" s="94"/>
      <c r="K8" s="94"/>
      <c r="L8" s="94"/>
      <c r="M8" s="94"/>
      <c r="N8" s="15">
        <v>1</v>
      </c>
      <c r="O8" s="16">
        <v>2</v>
      </c>
      <c r="P8" s="16">
        <v>3</v>
      </c>
      <c r="Q8" s="16">
        <v>4</v>
      </c>
      <c r="R8" s="16">
        <v>5</v>
      </c>
      <c r="S8" s="16">
        <v>6</v>
      </c>
      <c r="T8" s="16">
        <v>7</v>
      </c>
      <c r="U8" s="16">
        <v>8</v>
      </c>
      <c r="V8" s="16">
        <v>9</v>
      </c>
      <c r="W8" s="16">
        <v>10</v>
      </c>
      <c r="X8" s="16">
        <v>11</v>
      </c>
      <c r="Y8" s="17">
        <v>12</v>
      </c>
      <c r="Z8" s="17">
        <v>13</v>
      </c>
      <c r="AA8" s="17">
        <v>14</v>
      </c>
      <c r="AB8" s="17">
        <v>15</v>
      </c>
      <c r="AC8" s="17">
        <v>16</v>
      </c>
      <c r="AD8" s="18">
        <v>17</v>
      </c>
    </row>
    <row r="9" spans="1:30" s="23" customFormat="1" ht="69" customHeight="1">
      <c r="A9" s="20" t="s">
        <v>12</v>
      </c>
      <c r="B9" s="95" t="s">
        <v>13</v>
      </c>
      <c r="C9" s="96"/>
      <c r="D9" s="95" t="s">
        <v>2</v>
      </c>
      <c r="E9" s="96"/>
      <c r="F9" s="95" t="s">
        <v>14</v>
      </c>
      <c r="G9" s="96"/>
      <c r="H9" s="95" t="s">
        <v>6</v>
      </c>
      <c r="I9" s="96"/>
      <c r="J9" s="20" t="s">
        <v>10</v>
      </c>
      <c r="K9" s="95" t="s">
        <v>18</v>
      </c>
      <c r="L9" s="96"/>
      <c r="M9" s="20" t="s">
        <v>19</v>
      </c>
      <c r="N9" s="21" t="s">
        <v>49</v>
      </c>
      <c r="O9" s="21" t="s">
        <v>7</v>
      </c>
      <c r="P9" s="21" t="s">
        <v>8</v>
      </c>
      <c r="Q9" s="21" t="s">
        <v>11</v>
      </c>
      <c r="R9" s="21" t="s">
        <v>17</v>
      </c>
      <c r="S9" s="21" t="s">
        <v>16</v>
      </c>
      <c r="T9" s="22" t="s">
        <v>77</v>
      </c>
      <c r="U9" s="22" t="s">
        <v>78</v>
      </c>
      <c r="V9" s="21" t="s">
        <v>9</v>
      </c>
      <c r="W9" s="21" t="s">
        <v>1</v>
      </c>
      <c r="X9" s="21" t="s">
        <v>20</v>
      </c>
      <c r="Y9" s="22" t="s">
        <v>79</v>
      </c>
      <c r="Z9" s="22" t="s">
        <v>83</v>
      </c>
      <c r="AA9" s="22" t="s">
        <v>84</v>
      </c>
      <c r="AB9" s="22" t="s">
        <v>85</v>
      </c>
      <c r="AC9" s="22" t="s">
        <v>86</v>
      </c>
      <c r="AD9" s="21" t="s">
        <v>0</v>
      </c>
    </row>
    <row r="10" spans="1:30" s="24" customFormat="1" ht="50.25" customHeight="1">
      <c r="A10" s="119" t="s">
        <v>26</v>
      </c>
      <c r="B10" s="121">
        <v>13</v>
      </c>
      <c r="C10" s="121" t="s">
        <v>21</v>
      </c>
      <c r="D10" s="119">
        <v>64</v>
      </c>
      <c r="E10" s="119" t="s">
        <v>22</v>
      </c>
      <c r="F10" s="121">
        <v>148</v>
      </c>
      <c r="G10" s="121" t="s">
        <v>23</v>
      </c>
      <c r="H10" s="119">
        <v>112</v>
      </c>
      <c r="I10" s="119" t="s">
        <v>24</v>
      </c>
      <c r="J10" s="79">
        <v>6</v>
      </c>
      <c r="K10" s="79">
        <v>352</v>
      </c>
      <c r="L10" s="79" t="s">
        <v>25</v>
      </c>
      <c r="M10" s="79">
        <v>2</v>
      </c>
      <c r="N10" s="90">
        <v>2019630010300</v>
      </c>
      <c r="O10" s="79" t="s">
        <v>54</v>
      </c>
      <c r="P10" s="87" t="s">
        <v>44</v>
      </c>
      <c r="Q10" s="128" t="s">
        <v>64</v>
      </c>
      <c r="R10" s="79">
        <v>4</v>
      </c>
      <c r="S10" s="130">
        <v>2</v>
      </c>
      <c r="T10" s="79">
        <v>2</v>
      </c>
      <c r="U10" s="136">
        <v>1</v>
      </c>
      <c r="V10" s="79" t="s">
        <v>108</v>
      </c>
      <c r="W10" s="79" t="s">
        <v>107</v>
      </c>
      <c r="X10" s="124">
        <v>44750000</v>
      </c>
      <c r="Y10" s="124">
        <v>44750000</v>
      </c>
      <c r="Z10" s="137">
        <f>Y10/X10</f>
        <v>1</v>
      </c>
      <c r="AA10" s="140" t="s">
        <v>88</v>
      </c>
      <c r="AB10" s="124" t="s">
        <v>94</v>
      </c>
      <c r="AC10" s="143" t="s">
        <v>114</v>
      </c>
      <c r="AD10" s="133" t="s">
        <v>89</v>
      </c>
    </row>
    <row r="11" spans="1:30" s="24" customFormat="1" ht="297" customHeight="1">
      <c r="A11" s="120"/>
      <c r="B11" s="122"/>
      <c r="C11" s="122"/>
      <c r="D11" s="120"/>
      <c r="E11" s="120"/>
      <c r="F11" s="122"/>
      <c r="G11" s="122"/>
      <c r="H11" s="120"/>
      <c r="I11" s="120"/>
      <c r="J11" s="80"/>
      <c r="K11" s="80"/>
      <c r="L11" s="80"/>
      <c r="M11" s="80"/>
      <c r="N11" s="91"/>
      <c r="O11" s="80"/>
      <c r="P11" s="88"/>
      <c r="Q11" s="129"/>
      <c r="R11" s="86"/>
      <c r="S11" s="131"/>
      <c r="T11" s="86"/>
      <c r="U11" s="86"/>
      <c r="V11" s="80"/>
      <c r="W11" s="80"/>
      <c r="X11" s="125"/>
      <c r="Y11" s="126"/>
      <c r="Z11" s="139"/>
      <c r="AA11" s="141"/>
      <c r="AB11" s="126"/>
      <c r="AC11" s="144"/>
      <c r="AD11" s="133"/>
    </row>
    <row r="12" spans="1:30" ht="234" customHeight="1">
      <c r="A12" s="81"/>
      <c r="B12" s="82">
        <v>15</v>
      </c>
      <c r="C12" s="82" t="s">
        <v>27</v>
      </c>
      <c r="D12" s="81">
        <v>66</v>
      </c>
      <c r="E12" s="81" t="s">
        <v>29</v>
      </c>
      <c r="F12" s="82">
        <v>152</v>
      </c>
      <c r="G12" s="82" t="s">
        <v>31</v>
      </c>
      <c r="H12" s="119">
        <v>115</v>
      </c>
      <c r="I12" s="119" t="s">
        <v>33</v>
      </c>
      <c r="J12" s="79">
        <v>3</v>
      </c>
      <c r="K12" s="79">
        <v>357</v>
      </c>
      <c r="L12" s="79" t="s">
        <v>34</v>
      </c>
      <c r="M12" s="79">
        <v>2</v>
      </c>
      <c r="N12" s="90">
        <v>2019630010301</v>
      </c>
      <c r="O12" s="79" t="s">
        <v>37</v>
      </c>
      <c r="P12" s="87" t="s">
        <v>45</v>
      </c>
      <c r="Q12" s="66" t="s">
        <v>47</v>
      </c>
      <c r="R12" s="66">
        <v>3053</v>
      </c>
      <c r="S12" s="67">
        <v>600</v>
      </c>
      <c r="T12" s="66">
        <v>600</v>
      </c>
      <c r="U12" s="68">
        <v>1</v>
      </c>
      <c r="V12" s="79" t="s">
        <v>50</v>
      </c>
      <c r="W12" s="79" t="s">
        <v>115</v>
      </c>
      <c r="X12" s="124">
        <f>586352+99591568+9000000</f>
        <v>109177920</v>
      </c>
      <c r="Y12" s="124">
        <v>109177920</v>
      </c>
      <c r="Z12" s="137">
        <f>Y12/X12</f>
        <v>1</v>
      </c>
      <c r="AA12" s="124" t="s">
        <v>90</v>
      </c>
      <c r="AB12" s="124" t="s">
        <v>87</v>
      </c>
      <c r="AC12" s="69" t="s">
        <v>113</v>
      </c>
      <c r="AD12" s="133" t="s">
        <v>89</v>
      </c>
    </row>
    <row r="13" spans="1:30" ht="222" customHeight="1">
      <c r="A13" s="81"/>
      <c r="B13" s="82"/>
      <c r="C13" s="82"/>
      <c r="D13" s="81"/>
      <c r="E13" s="81"/>
      <c r="F13" s="82"/>
      <c r="G13" s="82"/>
      <c r="H13" s="120"/>
      <c r="I13" s="120"/>
      <c r="J13" s="80"/>
      <c r="K13" s="80"/>
      <c r="L13" s="80"/>
      <c r="M13" s="80"/>
      <c r="N13" s="91"/>
      <c r="O13" s="80"/>
      <c r="P13" s="88"/>
      <c r="Q13" s="66" t="s">
        <v>62</v>
      </c>
      <c r="R13" s="66">
        <v>7</v>
      </c>
      <c r="S13" s="67">
        <v>7</v>
      </c>
      <c r="T13" s="66">
        <v>7</v>
      </c>
      <c r="U13" s="68">
        <v>1</v>
      </c>
      <c r="V13" s="80"/>
      <c r="W13" s="80"/>
      <c r="X13" s="125"/>
      <c r="Y13" s="125"/>
      <c r="Z13" s="138"/>
      <c r="AA13" s="125"/>
      <c r="AB13" s="125"/>
      <c r="AC13" s="70" t="s">
        <v>112</v>
      </c>
      <c r="AD13" s="133"/>
    </row>
    <row r="14" spans="1:30" ht="144.75" customHeight="1">
      <c r="A14" s="81"/>
      <c r="B14" s="82"/>
      <c r="C14" s="82"/>
      <c r="D14" s="81"/>
      <c r="E14" s="81"/>
      <c r="F14" s="82"/>
      <c r="G14" s="82"/>
      <c r="H14" s="123"/>
      <c r="I14" s="123"/>
      <c r="J14" s="86"/>
      <c r="K14" s="86"/>
      <c r="L14" s="86"/>
      <c r="M14" s="86"/>
      <c r="N14" s="92"/>
      <c r="O14" s="86"/>
      <c r="P14" s="89"/>
      <c r="Q14" s="66" t="s">
        <v>52</v>
      </c>
      <c r="R14" s="66">
        <v>4</v>
      </c>
      <c r="S14" s="67">
        <v>2</v>
      </c>
      <c r="T14" s="66">
        <v>1</v>
      </c>
      <c r="U14" s="68">
        <v>0.5</v>
      </c>
      <c r="V14" s="86"/>
      <c r="W14" s="86"/>
      <c r="X14" s="126"/>
      <c r="Y14" s="126"/>
      <c r="Z14" s="139"/>
      <c r="AA14" s="126"/>
      <c r="AB14" s="126"/>
      <c r="AC14" s="71" t="s">
        <v>95</v>
      </c>
      <c r="AD14" s="133"/>
    </row>
    <row r="15" spans="1:30" ht="174.75" customHeight="1">
      <c r="A15" s="81"/>
      <c r="B15" s="82"/>
      <c r="C15" s="82"/>
      <c r="D15" s="81">
        <v>67</v>
      </c>
      <c r="E15" s="81" t="s">
        <v>30</v>
      </c>
      <c r="F15" s="82">
        <v>153</v>
      </c>
      <c r="G15" s="82" t="s">
        <v>32</v>
      </c>
      <c r="H15" s="83">
        <v>124</v>
      </c>
      <c r="I15" s="83" t="s">
        <v>57</v>
      </c>
      <c r="J15" s="79">
        <v>3</v>
      </c>
      <c r="K15" s="79">
        <v>366</v>
      </c>
      <c r="L15" s="79" t="s">
        <v>35</v>
      </c>
      <c r="M15" s="79">
        <v>0</v>
      </c>
      <c r="N15" s="90">
        <v>2019630010302</v>
      </c>
      <c r="O15" s="79" t="s">
        <v>38</v>
      </c>
      <c r="P15" s="79" t="s">
        <v>46</v>
      </c>
      <c r="Q15" s="66" t="s">
        <v>58</v>
      </c>
      <c r="R15" s="66">
        <v>3</v>
      </c>
      <c r="S15" s="67">
        <v>1</v>
      </c>
      <c r="T15" s="66">
        <v>1</v>
      </c>
      <c r="U15" s="68">
        <v>1</v>
      </c>
      <c r="V15" s="79" t="s">
        <v>53</v>
      </c>
      <c r="W15" s="134" t="s">
        <v>109</v>
      </c>
      <c r="X15" s="124">
        <v>37350000</v>
      </c>
      <c r="Y15" s="124">
        <v>37350000</v>
      </c>
      <c r="Z15" s="137">
        <f>Y15/X15</f>
        <v>1</v>
      </c>
      <c r="AA15" s="124" t="s">
        <v>91</v>
      </c>
      <c r="AB15" s="124" t="s">
        <v>87</v>
      </c>
      <c r="AC15" s="72" t="s">
        <v>96</v>
      </c>
      <c r="AD15" s="80" t="s">
        <v>89</v>
      </c>
    </row>
    <row r="16" spans="1:30" ht="408.75" customHeight="1">
      <c r="A16" s="81"/>
      <c r="B16" s="82"/>
      <c r="C16" s="82"/>
      <c r="D16" s="81"/>
      <c r="E16" s="81"/>
      <c r="F16" s="82"/>
      <c r="G16" s="82"/>
      <c r="H16" s="84"/>
      <c r="I16" s="84"/>
      <c r="J16" s="80"/>
      <c r="K16" s="80"/>
      <c r="L16" s="80"/>
      <c r="M16" s="80"/>
      <c r="N16" s="91"/>
      <c r="O16" s="80"/>
      <c r="P16" s="80"/>
      <c r="Q16" s="66" t="s">
        <v>59</v>
      </c>
      <c r="R16" s="66">
        <v>0</v>
      </c>
      <c r="S16" s="66">
        <v>2</v>
      </c>
      <c r="T16" s="66">
        <v>2</v>
      </c>
      <c r="U16" s="68">
        <v>1</v>
      </c>
      <c r="V16" s="80"/>
      <c r="W16" s="135"/>
      <c r="X16" s="125"/>
      <c r="Y16" s="125"/>
      <c r="Z16" s="138"/>
      <c r="AA16" s="125"/>
      <c r="AB16" s="125"/>
      <c r="AC16" s="73" t="s">
        <v>97</v>
      </c>
      <c r="AD16" s="80"/>
    </row>
    <row r="17" spans="1:30" ht="93" customHeight="1">
      <c r="A17" s="81"/>
      <c r="B17" s="82"/>
      <c r="C17" s="82"/>
      <c r="D17" s="81"/>
      <c r="E17" s="81"/>
      <c r="F17" s="82"/>
      <c r="G17" s="82"/>
      <c r="H17" s="84"/>
      <c r="I17" s="84"/>
      <c r="J17" s="80"/>
      <c r="K17" s="80"/>
      <c r="L17" s="80"/>
      <c r="M17" s="80"/>
      <c r="N17" s="91"/>
      <c r="O17" s="80"/>
      <c r="P17" s="80"/>
      <c r="Q17" s="66" t="s">
        <v>60</v>
      </c>
      <c r="R17" s="66">
        <v>1</v>
      </c>
      <c r="S17" s="66">
        <v>1</v>
      </c>
      <c r="T17" s="66">
        <v>1</v>
      </c>
      <c r="U17" s="68">
        <v>0.75</v>
      </c>
      <c r="V17" s="80"/>
      <c r="W17" s="135"/>
      <c r="X17" s="125"/>
      <c r="Y17" s="125"/>
      <c r="Z17" s="138"/>
      <c r="AA17" s="125"/>
      <c r="AB17" s="125"/>
      <c r="AC17" s="73" t="s">
        <v>98</v>
      </c>
      <c r="AD17" s="80"/>
    </row>
    <row r="18" spans="1:30" ht="84" customHeight="1">
      <c r="A18" s="81"/>
      <c r="B18" s="82"/>
      <c r="C18" s="82"/>
      <c r="D18" s="81"/>
      <c r="E18" s="81"/>
      <c r="F18" s="82"/>
      <c r="G18" s="82"/>
      <c r="H18" s="84"/>
      <c r="I18" s="84"/>
      <c r="J18" s="80"/>
      <c r="K18" s="80"/>
      <c r="L18" s="80"/>
      <c r="M18" s="80"/>
      <c r="N18" s="91"/>
      <c r="O18" s="80"/>
      <c r="P18" s="80"/>
      <c r="Q18" s="66" t="s">
        <v>61</v>
      </c>
      <c r="R18" s="66">
        <v>1</v>
      </c>
      <c r="S18" s="66">
        <v>1</v>
      </c>
      <c r="T18" s="66">
        <v>1</v>
      </c>
      <c r="U18" s="68">
        <v>1</v>
      </c>
      <c r="V18" s="80"/>
      <c r="W18" s="135"/>
      <c r="X18" s="125"/>
      <c r="Y18" s="125"/>
      <c r="Z18" s="139"/>
      <c r="AA18" s="126"/>
      <c r="AB18" s="126"/>
      <c r="AC18" s="74" t="s">
        <v>99</v>
      </c>
      <c r="AD18" s="86"/>
    </row>
    <row r="19" spans="1:30" ht="408.75" customHeight="1">
      <c r="A19" s="81"/>
      <c r="B19" s="82">
        <v>16</v>
      </c>
      <c r="C19" s="82" t="s">
        <v>28</v>
      </c>
      <c r="D19" s="81">
        <v>68</v>
      </c>
      <c r="E19" s="81" t="s">
        <v>65</v>
      </c>
      <c r="F19" s="82">
        <v>155</v>
      </c>
      <c r="G19" s="82" t="s">
        <v>66</v>
      </c>
      <c r="H19" s="83">
        <v>131</v>
      </c>
      <c r="I19" s="83" t="s">
        <v>67</v>
      </c>
      <c r="J19" s="79">
        <v>210</v>
      </c>
      <c r="K19" s="79">
        <v>374</v>
      </c>
      <c r="L19" s="79" t="s">
        <v>36</v>
      </c>
      <c r="M19" s="79">
        <v>210</v>
      </c>
      <c r="N19" s="90">
        <v>2019630010303</v>
      </c>
      <c r="O19" s="133" t="s">
        <v>68</v>
      </c>
      <c r="P19" s="127" t="s">
        <v>51</v>
      </c>
      <c r="Q19" s="75" t="s">
        <v>69</v>
      </c>
      <c r="R19" s="76">
        <v>9</v>
      </c>
      <c r="S19" s="76">
        <v>2</v>
      </c>
      <c r="T19" s="66">
        <v>0</v>
      </c>
      <c r="U19" s="68">
        <f>T19/S19</f>
        <v>0</v>
      </c>
      <c r="V19" s="133" t="s">
        <v>55</v>
      </c>
      <c r="W19" s="133" t="s">
        <v>110</v>
      </c>
      <c r="X19" s="132">
        <v>9000000</v>
      </c>
      <c r="Y19" s="124">
        <v>9000000</v>
      </c>
      <c r="Z19" s="137">
        <f>Y19/X19</f>
        <v>1</v>
      </c>
      <c r="AA19" s="124" t="s">
        <v>92</v>
      </c>
      <c r="AB19" s="124" t="s">
        <v>87</v>
      </c>
      <c r="AC19" s="70" t="s">
        <v>100</v>
      </c>
      <c r="AD19" s="133" t="s">
        <v>89</v>
      </c>
    </row>
    <row r="20" spans="1:30" ht="276" customHeight="1">
      <c r="A20" s="81"/>
      <c r="B20" s="82"/>
      <c r="C20" s="82"/>
      <c r="D20" s="81"/>
      <c r="E20" s="81"/>
      <c r="F20" s="82"/>
      <c r="G20" s="82"/>
      <c r="H20" s="84"/>
      <c r="I20" s="84"/>
      <c r="J20" s="80"/>
      <c r="K20" s="80"/>
      <c r="L20" s="80"/>
      <c r="M20" s="80"/>
      <c r="N20" s="91"/>
      <c r="O20" s="133"/>
      <c r="P20" s="127"/>
      <c r="Q20" s="77" t="s">
        <v>76</v>
      </c>
      <c r="R20" s="67">
        <v>3</v>
      </c>
      <c r="S20" s="67">
        <v>0</v>
      </c>
      <c r="T20" s="66">
        <v>0</v>
      </c>
      <c r="U20" s="68">
        <v>0</v>
      </c>
      <c r="V20" s="133"/>
      <c r="W20" s="133"/>
      <c r="X20" s="132"/>
      <c r="Y20" s="125"/>
      <c r="Z20" s="138"/>
      <c r="AA20" s="125"/>
      <c r="AB20" s="125"/>
      <c r="AC20" s="70" t="s">
        <v>101</v>
      </c>
      <c r="AD20" s="133"/>
    </row>
    <row r="21" spans="1:30" ht="138" customHeight="1">
      <c r="A21" s="81"/>
      <c r="B21" s="82"/>
      <c r="C21" s="82"/>
      <c r="D21" s="81"/>
      <c r="E21" s="81"/>
      <c r="F21" s="82"/>
      <c r="G21" s="82"/>
      <c r="H21" s="84"/>
      <c r="I21" s="84"/>
      <c r="J21" s="80"/>
      <c r="K21" s="80"/>
      <c r="L21" s="80"/>
      <c r="M21" s="80"/>
      <c r="N21" s="91"/>
      <c r="O21" s="133"/>
      <c r="P21" s="127"/>
      <c r="Q21" s="67" t="s">
        <v>70</v>
      </c>
      <c r="R21" s="67">
        <v>2359</v>
      </c>
      <c r="S21" s="67">
        <v>120</v>
      </c>
      <c r="T21" s="66">
        <v>120</v>
      </c>
      <c r="U21" s="68">
        <v>1</v>
      </c>
      <c r="V21" s="133"/>
      <c r="W21" s="133"/>
      <c r="X21" s="132"/>
      <c r="Y21" s="125"/>
      <c r="Z21" s="138"/>
      <c r="AA21" s="125"/>
      <c r="AB21" s="125"/>
      <c r="AC21" s="70" t="s">
        <v>103</v>
      </c>
      <c r="AD21" s="133"/>
    </row>
    <row r="22" spans="1:30" ht="168" customHeight="1">
      <c r="A22" s="81"/>
      <c r="B22" s="82"/>
      <c r="C22" s="82"/>
      <c r="D22" s="81"/>
      <c r="E22" s="81"/>
      <c r="F22" s="82"/>
      <c r="G22" s="82"/>
      <c r="H22" s="84"/>
      <c r="I22" s="84"/>
      <c r="J22" s="80"/>
      <c r="K22" s="80"/>
      <c r="L22" s="80"/>
      <c r="M22" s="80"/>
      <c r="N22" s="91"/>
      <c r="O22" s="133"/>
      <c r="P22" s="127"/>
      <c r="Q22" s="67" t="s">
        <v>71</v>
      </c>
      <c r="R22" s="67">
        <v>110</v>
      </c>
      <c r="S22" s="67">
        <v>50</v>
      </c>
      <c r="T22" s="66">
        <v>50</v>
      </c>
      <c r="U22" s="68">
        <v>1</v>
      </c>
      <c r="V22" s="133"/>
      <c r="W22" s="133"/>
      <c r="X22" s="132"/>
      <c r="Y22" s="125"/>
      <c r="Z22" s="138"/>
      <c r="AA22" s="125"/>
      <c r="AB22" s="125"/>
      <c r="AC22" s="70" t="s">
        <v>102</v>
      </c>
      <c r="AD22" s="133"/>
    </row>
    <row r="23" spans="1:30" ht="145.5" customHeight="1">
      <c r="A23" s="81"/>
      <c r="B23" s="82"/>
      <c r="C23" s="82"/>
      <c r="D23" s="81"/>
      <c r="E23" s="81"/>
      <c r="F23" s="82"/>
      <c r="G23" s="82"/>
      <c r="H23" s="84"/>
      <c r="I23" s="84"/>
      <c r="J23" s="80"/>
      <c r="K23" s="80"/>
      <c r="L23" s="80"/>
      <c r="M23" s="80"/>
      <c r="N23" s="91"/>
      <c r="O23" s="133"/>
      <c r="P23" s="127"/>
      <c r="Q23" s="67" t="s">
        <v>72</v>
      </c>
      <c r="R23" s="67">
        <v>367</v>
      </c>
      <c r="S23" s="67">
        <v>210</v>
      </c>
      <c r="T23" s="66">
        <v>210</v>
      </c>
      <c r="U23" s="68">
        <v>1</v>
      </c>
      <c r="V23" s="133"/>
      <c r="W23" s="133"/>
      <c r="X23" s="132"/>
      <c r="Y23" s="125"/>
      <c r="Z23" s="138"/>
      <c r="AA23" s="125"/>
      <c r="AB23" s="125"/>
      <c r="AC23" s="70" t="s">
        <v>105</v>
      </c>
      <c r="AD23" s="133"/>
    </row>
    <row r="24" spans="1:30" ht="79.5" customHeight="1">
      <c r="A24" s="81"/>
      <c r="B24" s="82"/>
      <c r="C24" s="82"/>
      <c r="D24" s="81"/>
      <c r="E24" s="81"/>
      <c r="F24" s="82"/>
      <c r="G24" s="82"/>
      <c r="H24" s="84"/>
      <c r="I24" s="84"/>
      <c r="J24" s="80"/>
      <c r="K24" s="80"/>
      <c r="L24" s="80"/>
      <c r="M24" s="80"/>
      <c r="N24" s="91"/>
      <c r="O24" s="133"/>
      <c r="P24" s="127"/>
      <c r="Q24" s="67" t="s">
        <v>73</v>
      </c>
      <c r="R24" s="67">
        <v>10</v>
      </c>
      <c r="S24" s="67">
        <v>2</v>
      </c>
      <c r="T24" s="66">
        <v>2</v>
      </c>
      <c r="U24" s="68">
        <v>1</v>
      </c>
      <c r="V24" s="133"/>
      <c r="W24" s="133"/>
      <c r="X24" s="132"/>
      <c r="Y24" s="125"/>
      <c r="Z24" s="138"/>
      <c r="AA24" s="125"/>
      <c r="AB24" s="125"/>
      <c r="AC24" s="70" t="s">
        <v>106</v>
      </c>
      <c r="AD24" s="133"/>
    </row>
    <row r="25" spans="1:30" ht="123.75" customHeight="1">
      <c r="A25" s="81"/>
      <c r="B25" s="82"/>
      <c r="C25" s="82"/>
      <c r="D25" s="81"/>
      <c r="E25" s="81"/>
      <c r="F25" s="82"/>
      <c r="G25" s="82"/>
      <c r="H25" s="84"/>
      <c r="I25" s="84"/>
      <c r="J25" s="80"/>
      <c r="K25" s="80"/>
      <c r="L25" s="80"/>
      <c r="M25" s="80"/>
      <c r="N25" s="91"/>
      <c r="O25" s="133"/>
      <c r="P25" s="127"/>
      <c r="Q25" s="67" t="s">
        <v>74</v>
      </c>
      <c r="R25" s="67">
        <v>2218</v>
      </c>
      <c r="S25" s="67">
        <v>240</v>
      </c>
      <c r="T25" s="66">
        <v>240</v>
      </c>
      <c r="U25" s="68">
        <v>1</v>
      </c>
      <c r="V25" s="133"/>
      <c r="W25" s="133"/>
      <c r="X25" s="132"/>
      <c r="Y25" s="125"/>
      <c r="Z25" s="138"/>
      <c r="AA25" s="125"/>
      <c r="AB25" s="125"/>
      <c r="AC25" s="70" t="s">
        <v>104</v>
      </c>
      <c r="AD25" s="133"/>
    </row>
    <row r="26" spans="1:30" ht="268.5" customHeight="1">
      <c r="A26" s="81"/>
      <c r="B26" s="82"/>
      <c r="C26" s="82"/>
      <c r="D26" s="81"/>
      <c r="E26" s="81"/>
      <c r="F26" s="82"/>
      <c r="G26" s="82"/>
      <c r="H26" s="84"/>
      <c r="I26" s="84"/>
      <c r="J26" s="80"/>
      <c r="K26" s="80"/>
      <c r="L26" s="80"/>
      <c r="M26" s="80"/>
      <c r="N26" s="91"/>
      <c r="O26" s="133"/>
      <c r="P26" s="127"/>
      <c r="Q26" s="67" t="s">
        <v>75</v>
      </c>
      <c r="R26" s="67">
        <v>3</v>
      </c>
      <c r="S26" s="67">
        <v>2</v>
      </c>
      <c r="T26" s="66">
        <v>2</v>
      </c>
      <c r="U26" s="78">
        <v>1</v>
      </c>
      <c r="V26" s="133"/>
      <c r="W26" s="133"/>
      <c r="X26" s="132"/>
      <c r="Y26" s="126"/>
      <c r="Z26" s="139"/>
      <c r="AA26" s="126"/>
      <c r="AB26" s="126"/>
      <c r="AC26" s="69" t="s">
        <v>93</v>
      </c>
      <c r="AD26" s="133"/>
    </row>
    <row r="27" spans="1:24" ht="12" customHeight="1" thickBot="1">
      <c r="A27" s="25"/>
      <c r="B27" s="26"/>
      <c r="C27" s="27"/>
      <c r="D27" s="28"/>
      <c r="E27" s="25"/>
      <c r="F27" s="26"/>
      <c r="G27" s="27"/>
      <c r="H27" s="11"/>
      <c r="I27" s="11"/>
      <c r="J27" s="10"/>
      <c r="K27" s="10"/>
      <c r="L27" s="29"/>
      <c r="M27" s="10"/>
      <c r="N27" s="30"/>
      <c r="O27" s="29"/>
      <c r="P27" s="31"/>
      <c r="Q27" s="31"/>
      <c r="R27" s="32"/>
      <c r="S27" s="32"/>
      <c r="V27" s="10"/>
      <c r="W27" s="10"/>
      <c r="X27" s="33"/>
    </row>
    <row r="28" spans="1:30" ht="25.5" customHeight="1" thickBot="1">
      <c r="A28" s="34" t="s">
        <v>41</v>
      </c>
      <c r="B28" s="35"/>
      <c r="C28" s="35"/>
      <c r="D28" s="35"/>
      <c r="E28" s="35"/>
      <c r="F28" s="35"/>
      <c r="G28" s="35"/>
      <c r="H28" s="35"/>
      <c r="I28" s="35"/>
      <c r="J28" s="35"/>
      <c r="K28" s="35"/>
      <c r="L28" s="35"/>
      <c r="M28" s="35"/>
      <c r="N28" s="35"/>
      <c r="O28" s="35"/>
      <c r="P28" s="36"/>
      <c r="Q28" s="36"/>
      <c r="R28" s="35"/>
      <c r="S28" s="35"/>
      <c r="T28" s="35"/>
      <c r="U28" s="35"/>
      <c r="V28" s="35"/>
      <c r="W28" s="35"/>
      <c r="X28" s="37">
        <f>X12+X15+X19+X10</f>
        <v>200277920</v>
      </c>
      <c r="Y28" s="37">
        <f>SUM(Y10:Y26)</f>
        <v>200277920</v>
      </c>
      <c r="Z28" s="38">
        <f>Y28/X28%</f>
        <v>100</v>
      </c>
      <c r="AA28" s="39"/>
      <c r="AB28" s="39"/>
      <c r="AC28" s="39"/>
      <c r="AD28" s="39"/>
    </row>
    <row r="29" spans="1:30" ht="14.25" customHeight="1">
      <c r="A29" s="40"/>
      <c r="B29" s="41"/>
      <c r="C29" s="42"/>
      <c r="D29" s="41"/>
      <c r="E29" s="43"/>
      <c r="F29" s="41"/>
      <c r="G29" s="44"/>
      <c r="H29" s="44"/>
      <c r="I29" s="44"/>
      <c r="J29" s="44"/>
      <c r="K29" s="44"/>
      <c r="L29" s="42" t="s">
        <v>39</v>
      </c>
      <c r="M29" s="41"/>
      <c r="N29" s="43"/>
      <c r="O29" s="41"/>
      <c r="P29" s="45"/>
      <c r="Q29" s="41"/>
      <c r="R29" s="44"/>
      <c r="S29" s="46"/>
      <c r="T29" s="46"/>
      <c r="U29" s="46"/>
      <c r="V29" s="44"/>
      <c r="W29" s="44"/>
      <c r="X29" s="43"/>
      <c r="Y29" s="43"/>
      <c r="Z29" s="43"/>
      <c r="AA29" s="43"/>
      <c r="AB29" s="43"/>
      <c r="AC29" s="43"/>
      <c r="AD29" s="47"/>
    </row>
    <row r="30" spans="1:30" ht="28.5" customHeight="1">
      <c r="A30" s="48"/>
      <c r="B30" s="26"/>
      <c r="C30" s="49"/>
      <c r="D30" s="26"/>
      <c r="E30" s="27"/>
      <c r="F30" s="26"/>
      <c r="G30" s="10"/>
      <c r="H30" s="10"/>
      <c r="I30" s="10"/>
      <c r="J30" s="10"/>
      <c r="K30" s="10"/>
      <c r="L30" s="27"/>
      <c r="M30" s="26"/>
      <c r="N30" s="27"/>
      <c r="O30" s="26"/>
      <c r="P30" s="31"/>
      <c r="Q30" s="10"/>
      <c r="R30" s="10"/>
      <c r="S30" s="10"/>
      <c r="T30" s="10"/>
      <c r="U30" s="10"/>
      <c r="V30" s="10"/>
      <c r="W30" s="10"/>
      <c r="X30" s="27"/>
      <c r="Y30" s="27"/>
      <c r="Z30" s="27"/>
      <c r="AA30" s="27"/>
      <c r="AB30" s="27"/>
      <c r="AC30" s="27"/>
      <c r="AD30" s="50"/>
    </row>
    <row r="31" spans="1:30" ht="14.25" customHeight="1">
      <c r="A31" s="48"/>
      <c r="B31" s="26"/>
      <c r="C31" s="49"/>
      <c r="D31" s="26"/>
      <c r="E31" s="27"/>
      <c r="F31" s="26"/>
      <c r="G31" s="10"/>
      <c r="H31" s="10"/>
      <c r="I31" s="10"/>
      <c r="J31" s="10"/>
      <c r="K31" s="10"/>
      <c r="L31" s="27"/>
      <c r="M31" s="26"/>
      <c r="N31" s="27"/>
      <c r="O31" s="26"/>
      <c r="P31" s="31"/>
      <c r="Q31" s="51"/>
      <c r="R31" s="52"/>
      <c r="S31" s="10"/>
      <c r="T31" s="10"/>
      <c r="U31" s="10"/>
      <c r="V31" s="27"/>
      <c r="W31" s="27"/>
      <c r="X31" s="27"/>
      <c r="Y31" s="27"/>
      <c r="Z31" s="27"/>
      <c r="AA31" s="27"/>
      <c r="AB31" s="27"/>
      <c r="AC31" s="27"/>
      <c r="AD31" s="53"/>
    </row>
    <row r="32" spans="1:30" ht="15" customHeight="1">
      <c r="A32" s="48"/>
      <c r="B32" s="26"/>
      <c r="C32" s="27"/>
      <c r="D32" s="26"/>
      <c r="E32" s="27"/>
      <c r="F32" s="26"/>
      <c r="G32" s="10"/>
      <c r="H32" s="10"/>
      <c r="I32" s="10"/>
      <c r="J32" s="10"/>
      <c r="K32" s="10"/>
      <c r="L32" s="27"/>
      <c r="M32" s="26"/>
      <c r="N32" s="27"/>
      <c r="O32" s="26"/>
      <c r="P32" s="31"/>
      <c r="Q32" s="51"/>
      <c r="R32" s="27"/>
      <c r="S32" s="27"/>
      <c r="T32" s="27"/>
      <c r="U32" s="27"/>
      <c r="V32" s="27"/>
      <c r="W32" s="27"/>
      <c r="X32" s="27"/>
      <c r="Y32" s="27"/>
      <c r="Z32" s="27"/>
      <c r="AA32" s="27"/>
      <c r="AB32" s="27"/>
      <c r="AC32" s="27"/>
      <c r="AD32" s="53"/>
    </row>
    <row r="33" spans="1:30" ht="13.5">
      <c r="A33" s="48"/>
      <c r="B33" s="26"/>
      <c r="C33" s="49"/>
      <c r="D33" s="26"/>
      <c r="E33" s="27"/>
      <c r="F33" s="26"/>
      <c r="G33" s="10"/>
      <c r="H33" s="10"/>
      <c r="I33" s="10"/>
      <c r="J33" s="10"/>
      <c r="K33" s="10"/>
      <c r="L33" s="27"/>
      <c r="M33" s="26"/>
      <c r="N33" s="27"/>
      <c r="O33" s="26"/>
      <c r="P33" s="31"/>
      <c r="Q33" s="51"/>
      <c r="R33" s="49"/>
      <c r="S33" s="27"/>
      <c r="T33" s="27"/>
      <c r="U33" s="27"/>
      <c r="V33" s="27"/>
      <c r="W33" s="27"/>
      <c r="X33" s="27"/>
      <c r="Y33" s="27"/>
      <c r="Z33" s="27"/>
      <c r="AA33" s="27"/>
      <c r="AB33" s="27"/>
      <c r="AC33" s="27"/>
      <c r="AD33" s="53"/>
    </row>
    <row r="34" spans="1:30" ht="13.5">
      <c r="A34" s="48"/>
      <c r="B34" s="26"/>
      <c r="C34" s="54"/>
      <c r="D34" s="26"/>
      <c r="E34" s="27"/>
      <c r="F34" s="26"/>
      <c r="G34" s="10"/>
      <c r="H34" s="10"/>
      <c r="I34" s="10"/>
      <c r="J34" s="10"/>
      <c r="K34" s="10"/>
      <c r="L34" s="142" t="s">
        <v>111</v>
      </c>
      <c r="M34" s="142"/>
      <c r="N34" s="27"/>
      <c r="O34" s="26"/>
      <c r="P34" s="31"/>
      <c r="Q34" s="142" t="s">
        <v>63</v>
      </c>
      <c r="R34" s="142"/>
      <c r="S34" s="142"/>
      <c r="T34" s="55"/>
      <c r="U34" s="55"/>
      <c r="V34" s="27"/>
      <c r="W34" s="27"/>
      <c r="X34" s="27"/>
      <c r="Y34" s="27"/>
      <c r="Z34" s="27"/>
      <c r="AA34" s="27"/>
      <c r="AB34" s="27"/>
      <c r="AC34" s="27"/>
      <c r="AD34" s="53"/>
    </row>
    <row r="35" spans="1:30" ht="25.5" customHeight="1" thickBot="1">
      <c r="A35" s="56"/>
      <c r="B35" s="57"/>
      <c r="C35" s="58"/>
      <c r="D35" s="57"/>
      <c r="E35" s="59"/>
      <c r="F35" s="57"/>
      <c r="G35" s="60"/>
      <c r="H35" s="60"/>
      <c r="I35" s="60"/>
      <c r="J35" s="60"/>
      <c r="K35" s="60"/>
      <c r="L35" s="59" t="s">
        <v>40</v>
      </c>
      <c r="M35" s="57"/>
      <c r="N35" s="59"/>
      <c r="O35" s="57"/>
      <c r="P35" s="61"/>
      <c r="Q35" s="62" t="s">
        <v>43</v>
      </c>
      <c r="R35" s="63"/>
      <c r="S35" s="63"/>
      <c r="T35" s="63"/>
      <c r="U35" s="63"/>
      <c r="V35" s="59"/>
      <c r="W35" s="59"/>
      <c r="X35" s="59"/>
      <c r="Y35" s="59"/>
      <c r="Z35" s="59"/>
      <c r="AA35" s="59"/>
      <c r="AB35" s="59"/>
      <c r="AC35" s="59"/>
      <c r="AD35" s="64"/>
    </row>
    <row r="36" spans="1:30" ht="42.75" customHeight="1">
      <c r="A36" s="48"/>
      <c r="B36" s="26"/>
      <c r="C36" s="54"/>
      <c r="D36" s="26"/>
      <c r="E36" s="27"/>
      <c r="F36" s="26"/>
      <c r="L36" s="27"/>
      <c r="M36" s="26"/>
      <c r="N36" s="27"/>
      <c r="O36" s="26"/>
      <c r="P36" s="31"/>
      <c r="Q36" s="51"/>
      <c r="R36" s="52"/>
      <c r="S36" s="52"/>
      <c r="T36" s="27"/>
      <c r="U36" s="27"/>
      <c r="V36" s="27"/>
      <c r="W36" s="27"/>
      <c r="X36" s="27"/>
      <c r="Y36" s="27"/>
      <c r="Z36" s="27"/>
      <c r="AA36" s="27"/>
      <c r="AB36" s="27"/>
      <c r="AC36" s="27"/>
      <c r="AD36" s="27"/>
    </row>
    <row r="37" spans="1:30" ht="13.5">
      <c r="A37" s="48"/>
      <c r="B37" s="26"/>
      <c r="C37" s="27"/>
      <c r="D37" s="26"/>
      <c r="E37" s="27"/>
      <c r="F37" s="26"/>
      <c r="G37" s="27"/>
      <c r="H37" s="26"/>
      <c r="I37" s="27"/>
      <c r="J37" s="26"/>
      <c r="K37" s="26"/>
      <c r="L37" s="27"/>
      <c r="M37" s="26"/>
      <c r="N37" s="49"/>
      <c r="O37" s="27"/>
      <c r="P37" s="31"/>
      <c r="S37" s="27"/>
      <c r="T37" s="27"/>
      <c r="U37" s="27"/>
      <c r="V37" s="27"/>
      <c r="W37" s="27"/>
      <c r="X37" s="27"/>
      <c r="Y37" s="27"/>
      <c r="Z37" s="27"/>
      <c r="AA37" s="27"/>
      <c r="AB37" s="27"/>
      <c r="AC37" s="27"/>
      <c r="AD37" s="27"/>
    </row>
    <row r="38" spans="1:30" ht="13.5">
      <c r="A38" s="48"/>
      <c r="B38" s="26"/>
      <c r="C38" s="27"/>
      <c r="D38" s="26"/>
      <c r="E38" s="27"/>
      <c r="F38" s="26"/>
      <c r="G38" s="27"/>
      <c r="H38" s="26"/>
      <c r="I38" s="27"/>
      <c r="J38" s="26"/>
      <c r="K38" s="26"/>
      <c r="L38" s="27"/>
      <c r="M38" s="26"/>
      <c r="N38" s="49"/>
      <c r="O38" s="27"/>
      <c r="P38" s="31"/>
      <c r="Q38" s="26"/>
      <c r="R38" s="27"/>
      <c r="S38" s="27"/>
      <c r="T38" s="26"/>
      <c r="U38" s="26"/>
      <c r="V38" s="27"/>
      <c r="W38" s="27"/>
      <c r="X38" s="27"/>
      <c r="Y38" s="27"/>
      <c r="Z38" s="27"/>
      <c r="AA38" s="27"/>
      <c r="AB38" s="27"/>
      <c r="AC38" s="27"/>
      <c r="AD38" s="10"/>
    </row>
    <row r="39" spans="1:30" ht="31.5" customHeight="1">
      <c r="A39" s="51"/>
      <c r="B39" s="51"/>
      <c r="C39" s="51"/>
      <c r="D39" s="51"/>
      <c r="E39" s="51"/>
      <c r="F39" s="51"/>
      <c r="G39" s="51"/>
      <c r="H39" s="51"/>
      <c r="I39" s="51"/>
      <c r="J39" s="51"/>
      <c r="K39" s="51"/>
      <c r="L39" s="51"/>
      <c r="M39" s="51"/>
      <c r="N39" s="51"/>
      <c r="O39" s="51"/>
      <c r="P39" s="65"/>
      <c r="Q39" s="51"/>
      <c r="R39" s="51"/>
      <c r="S39" s="51"/>
      <c r="V39" s="51"/>
      <c r="W39" s="51"/>
      <c r="X39" s="51"/>
      <c r="Y39" s="27"/>
      <c r="Z39" s="27"/>
      <c r="AA39" s="27"/>
      <c r="AB39" s="27"/>
      <c r="AC39" s="27"/>
      <c r="AD39" s="10"/>
    </row>
    <row r="40" spans="1:24" ht="12">
      <c r="A40" s="10"/>
      <c r="B40" s="10"/>
      <c r="C40" s="10"/>
      <c r="D40" s="10"/>
      <c r="E40" s="10"/>
      <c r="F40" s="10"/>
      <c r="G40" s="10"/>
      <c r="H40" s="10"/>
      <c r="I40" s="10"/>
      <c r="J40" s="10"/>
      <c r="K40" s="10"/>
      <c r="L40" s="10"/>
      <c r="M40" s="10"/>
      <c r="N40" s="10"/>
      <c r="O40" s="10"/>
      <c r="P40" s="31"/>
      <c r="Q40" s="26"/>
      <c r="R40" s="26"/>
      <c r="S40" s="26"/>
      <c r="V40" s="26"/>
      <c r="W40" s="26"/>
      <c r="X40" s="27"/>
    </row>
    <row r="41" spans="22:24" ht="12">
      <c r="V41" s="26"/>
      <c r="W41" s="26"/>
      <c r="X41" s="27"/>
    </row>
  </sheetData>
  <sheetProtection/>
  <mergeCells count="114">
    <mergeCell ref="E4:AC4"/>
    <mergeCell ref="E3:AC3"/>
    <mergeCell ref="AD10:AD11"/>
    <mergeCell ref="AD12:AD14"/>
    <mergeCell ref="AA15:AA18"/>
    <mergeCell ref="AD15:AD18"/>
    <mergeCell ref="AD19:AD26"/>
    <mergeCell ref="AC10:AC11"/>
    <mergeCell ref="L34:M34"/>
    <mergeCell ref="Q34:S34"/>
    <mergeCell ref="AB12:AB14"/>
    <mergeCell ref="AA19:AA26"/>
    <mergeCell ref="AB19:AB26"/>
    <mergeCell ref="M19:M26"/>
    <mergeCell ref="N19:N26"/>
    <mergeCell ref="O19:O26"/>
    <mergeCell ref="Y15:Y18"/>
    <mergeCell ref="Y19:Y26"/>
    <mergeCell ref="Z19:Z26"/>
    <mergeCell ref="Y10:Y11"/>
    <mergeCell ref="AB15:AB18"/>
    <mergeCell ref="Z10:Z11"/>
    <mergeCell ref="Z12:Z14"/>
    <mergeCell ref="Z15:Z18"/>
    <mergeCell ref="AA10:AA11"/>
    <mergeCell ref="N15:N18"/>
    <mergeCell ref="O15:O18"/>
    <mergeCell ref="AB10:AB11"/>
    <mergeCell ref="AA12:AA14"/>
    <mergeCell ref="P15:P18"/>
    <mergeCell ref="T10:T11"/>
    <mergeCell ref="U10:U11"/>
    <mergeCell ref="V10:V11"/>
    <mergeCell ref="W10:W11"/>
    <mergeCell ref="Y12:Y14"/>
    <mergeCell ref="P19:P26"/>
    <mergeCell ref="Q10:Q11"/>
    <mergeCell ref="R10:R11"/>
    <mergeCell ref="S10:S11"/>
    <mergeCell ref="X19:X26"/>
    <mergeCell ref="X15:X18"/>
    <mergeCell ref="V19:V26"/>
    <mergeCell ref="W19:W26"/>
    <mergeCell ref="W15:W18"/>
    <mergeCell ref="V15:V18"/>
    <mergeCell ref="I15:I18"/>
    <mergeCell ref="J15:J18"/>
    <mergeCell ref="K15:K18"/>
    <mergeCell ref="L15:L18"/>
    <mergeCell ref="M15:M18"/>
    <mergeCell ref="X10:X11"/>
    <mergeCell ref="V12:V14"/>
    <mergeCell ref="W12:W14"/>
    <mergeCell ref="X12:X14"/>
    <mergeCell ref="P10:P11"/>
    <mergeCell ref="A12:A26"/>
    <mergeCell ref="B12:B18"/>
    <mergeCell ref="C12:C18"/>
    <mergeCell ref="D12:D14"/>
    <mergeCell ref="E12:E14"/>
    <mergeCell ref="F12:F14"/>
    <mergeCell ref="F15:F18"/>
    <mergeCell ref="B19:B26"/>
    <mergeCell ref="C19:C26"/>
    <mergeCell ref="D19:D26"/>
    <mergeCell ref="D15:D18"/>
    <mergeCell ref="E15:E18"/>
    <mergeCell ref="M10:M11"/>
    <mergeCell ref="N10:N11"/>
    <mergeCell ref="O10:O11"/>
    <mergeCell ref="H12:H14"/>
    <mergeCell ref="I12:I14"/>
    <mergeCell ref="J12:J14"/>
    <mergeCell ref="G15:G18"/>
    <mergeCell ref="H15:H18"/>
    <mergeCell ref="H10:H11"/>
    <mergeCell ref="I10:I11"/>
    <mergeCell ref="J10:J11"/>
    <mergeCell ref="K10:K11"/>
    <mergeCell ref="L10:L11"/>
    <mergeCell ref="G12:G14"/>
    <mergeCell ref="F9:G9"/>
    <mergeCell ref="H9:I9"/>
    <mergeCell ref="K9:L9"/>
    <mergeCell ref="A10:A11"/>
    <mergeCell ref="B10:B11"/>
    <mergeCell ref="C10:C11"/>
    <mergeCell ref="D10:D11"/>
    <mergeCell ref="E10:E11"/>
    <mergeCell ref="F10:F11"/>
    <mergeCell ref="G10:G11"/>
    <mergeCell ref="A1:D4"/>
    <mergeCell ref="A6:M6"/>
    <mergeCell ref="N6:AD6"/>
    <mergeCell ref="E2:AB2"/>
    <mergeCell ref="E1:AC1"/>
    <mergeCell ref="A7:G7"/>
    <mergeCell ref="K12:K14"/>
    <mergeCell ref="L12:L14"/>
    <mergeCell ref="P12:P14"/>
    <mergeCell ref="O12:O14"/>
    <mergeCell ref="N12:N14"/>
    <mergeCell ref="M12:M14"/>
    <mergeCell ref="A8:M8"/>
    <mergeCell ref="B9:C9"/>
    <mergeCell ref="D9:E9"/>
    <mergeCell ref="K19:K26"/>
    <mergeCell ref="L19:L26"/>
    <mergeCell ref="E19:E26"/>
    <mergeCell ref="F19:F26"/>
    <mergeCell ref="G19:G26"/>
    <mergeCell ref="H19:H26"/>
    <mergeCell ref="I19:I26"/>
    <mergeCell ref="J19:J26"/>
  </mergeCells>
  <printOptions horizontalCentered="1"/>
  <pageMargins left="0.1968503937007874" right="0.15748031496062992" top="0.7086614173228347" bottom="0.1968503937007874" header="0.3937007874015748" footer="0.35433070866141736"/>
  <pageSetup horizontalDpi="600" verticalDpi="600" orientation="landscape" paperSize="9" scale="2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2021-02-05T15:00:42Z</cp:lastPrinted>
  <dcterms:created xsi:type="dcterms:W3CDTF">2012-06-01T17:13:38Z</dcterms:created>
  <dcterms:modified xsi:type="dcterms:W3CDTF">2021-02-14T18:54:52Z</dcterms:modified>
  <cp:category/>
  <cp:version/>
  <cp:contentType/>
  <cp:contentStatus/>
</cp:coreProperties>
</file>