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30" tabRatio="493" activeTab="0"/>
  </bookViews>
  <sheets>
    <sheet name="SEG_PLANACCION_2022_2T" sheetId="1" r:id="rId1"/>
    <sheet name="CONSOLIDADO" sheetId="2" r:id="rId2"/>
  </sheets>
  <definedNames>
    <definedName name="_xlnm._FilterDatabase" localSheetId="1" hidden="1">'CONSOLIDADO'!$A$1:$L$13</definedName>
    <definedName name="_xlfn.AGGREGATE" hidden="1">#NAME?</definedName>
    <definedName name="_xlnm.Print_Area" localSheetId="0">'SEG_PLANACCION_2022_2T'!$A$1:$AB$33</definedName>
    <definedName name="_xlnm.Print_Titles" localSheetId="0">'SEG_PLANACCION_2022_2T'!$1:$10</definedName>
  </definedNames>
  <calcPr fullCalcOnLoad="1"/>
</workbook>
</file>

<file path=xl/sharedStrings.xml><?xml version="1.0" encoding="utf-8"?>
<sst xmlns="http://schemas.openxmlformats.org/spreadsheetml/2006/main" count="129" uniqueCount="91">
  <si>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</si>
  <si>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</si>
  <si>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</si>
  <si>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</si>
  <si>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</si>
  <si>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</si>
  <si>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</si>
  <si>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</si>
  <si>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</si>
  <si>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</si>
  <si>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</si>
  <si>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</si>
  <si>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</si>
  <si>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</si>
  <si>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</si>
  <si>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</si>
  <si>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</si>
  <si>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</si>
  <si>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</si>
  <si>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</si>
  <si>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</si>
  <si>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</si>
  <si>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</si>
  <si>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</si>
  <si>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</si>
  <si>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</si>
  <si>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</si>
  <si>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</si>
  <si>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</si>
  <si>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</si>
  <si>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</si>
  <si>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</si>
  <si>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INSTITUCIONAL Y GOBIERNO: "Servir y hacer las cosas bien"</t>
  </si>
  <si>
    <t>Gobierno Territorial</t>
  </si>
  <si>
    <t xml:space="preserve">5, 8, 9, 10, 11, 16 </t>
  </si>
  <si>
    <t>Porcentaje de cumplimiento de las actividades de verificación y evaluación.</t>
  </si>
  <si>
    <t>Desarrollo y modernizacion institucional:  Fortalecimiento del Sistema de Control Interno a través del Acompañamiento, Seguimiento y Evaluación Independiente de la Gestión Institucional.</t>
  </si>
  <si>
    <t>Sistema de Control Interno: Esquema de monitoreo, seguimiento y Evaluación permanente de la Gestión Institucional de la Administración Central del Municipio de Armenia.</t>
  </si>
  <si>
    <t>Porcentaje de implementación y mantenimiento del Esquema de Monitoreo, Seguimiento y Evaluación permanente de la Gestión Institucional.</t>
  </si>
  <si>
    <t>Auditorías Internas basadas en Riesgos y Procesos de Acompañamiento y Asesoría.</t>
  </si>
  <si>
    <t>Valoración de Riesgos y Enfoque hacia la prevención.</t>
  </si>
  <si>
    <t>Disponer de una adecuada programación y planificación de auditorías en el proceso control de verificación y evaluación para que a través de las auditorías de gestión y del seguimiento se contribuya al logro de los objetivos propuestos.</t>
  </si>
  <si>
    <t>Mantener un seguimiento y evaluación permanente de los procesos que componen la administración central del Municipio de Armenia , orientando la entidad hacia el logro de sus metas y la contribución de estas a los fines esenciales del estado.</t>
  </si>
  <si>
    <t>Fortalecer el Sistema de Control Interno a través del seguimiento y evaluación de los riesgos de los procesos de la Administración Central del Municipio de Armenia y de la verificación de la aplicación de los controles establecidos.</t>
  </si>
  <si>
    <t>Recursos Propios  
SGP Propósito General</t>
  </si>
  <si>
    <t>DEPARTAMENTO ADMINISTRATIVO DE CONTROL INTERNO</t>
  </si>
  <si>
    <t xml:space="preserve"> Evaluación Independiente del Sistema de Control Interno y Atención a Entes de Control.</t>
  </si>
  <si>
    <t>DIRECTOR</t>
  </si>
  <si>
    <t>JOSÉ MANUEL RIOS MORALES</t>
  </si>
  <si>
    <t>No. De Auditorías realizadas</t>
  </si>
  <si>
    <t>5 Auditorías realizadas</t>
  </si>
  <si>
    <t>No. de Planes de Acción revisados y evaluados.</t>
  </si>
  <si>
    <t>15 Planes de Acción revisados y evaluados</t>
  </si>
  <si>
    <t>100% de Planes de Mejoramiento de Auditorías de Calidad con seguimiento por parte del Departamento Administrativo de Control Interno.</t>
  </si>
  <si>
    <t>Porcentaje de presentación de Informes solicitados por Entes de Control y Partes Interesadas</t>
  </si>
  <si>
    <t>No de actividades de socialización relacionadas con los principios de autocontrol y/o autoevaluación.</t>
  </si>
  <si>
    <t>No. de seguimientos  a los mapas de riesgos y Controles de los procesos de la Administración Municipal</t>
  </si>
  <si>
    <t>Porcentaje de Planes de Mejoramiento  de Auditorías de Calidad con seguimiento.</t>
  </si>
  <si>
    <t>No. de seguimientos a Planes de Mejoramiento realizados (Contraloría Municipal de Armenia, Contraloría General de la República, Departamento Administrativo de Control Interno).</t>
  </si>
  <si>
    <t>96 seguimientos a Planes de Mejoramiento.</t>
  </si>
  <si>
    <t>VIGENCIA AÑO:2022</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</si>
  <si>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</si>
  <si>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</si>
  <si>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</si>
  <si>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</si>
  <si>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</si>
  <si>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</si>
  <si>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</si>
  <si>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</si>
  <si>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</si>
  <si>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</si>
  <si>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</si>
  <si>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</si>
  <si>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</si>
  <si>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</si>
  <si>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</si>
  <si>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</si>
  <si>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JOSE ALEJANDRO GUEVARA</t>
  </si>
  <si>
    <t>Periodo de corte:   1 de Abril al 30 de Junio de 2022</t>
  </si>
  <si>
    <t>Semáforo Alcance de la Meta:
Verde Oscuro  (100%) 
 Amarillo (50%) 
Rojo (25%)</t>
  </si>
  <si>
    <t xml:space="preserve">
112.01.2.3.2.02.02.009.00.00.4599023.002.91119.001
112.01.2.3.2.02.02.009.00.00.4599023.002.91119.034
112.01.2.3.2.02.02.009.00.00.4599023.002.91119.210</t>
  </si>
  <si>
    <t xml:space="preserve">112.01.2.3.2.02.02.009.00.00.4599023.003.91119.001
'112.01.2.3.2.02.02.009.00.00.4599023.003.91119.034
'112.01.2.3.2.02.02.009.00.00.4599023.003.91119.210
</t>
  </si>
  <si>
    <t>12.01.2.3.2.02.02.009.00.00.4599023.004.91119.001
112.01.2.3.2.02.02.009.00.00.4599023.004.91119.034
112.01.2.3.2.02.02.009.00.00.4599023.004.91119.210</t>
  </si>
  <si>
    <t>Funcionarios de  la Alcaldía de Armenia (15 dependencias)</t>
  </si>
  <si>
    <t xml:space="preserve">Armenia-Quindio </t>
  </si>
  <si>
    <t xml:space="preserve">De conformidad con lo aprobado en   Comité Institucional de Coordinación del Sistema de Control Interno, desde el mes de enero de 2022,  el Cronograma general de actividades de seguimiento a las diferentes procesos de la administración  y el   Plan Anual de Auditorias  para la vigencia 2022;  este Departamento administrativo ha realizado auditoria de gestión a los siguientes procesos: 
PROCESO 4. Desarrollo Económico y Competitividad, proceso auditor terminado.
PROCESO 3. Proceso Planificación y Ordenamiento del Territorio, el cual se encuentra al corte de este informe en proceso de revisión de documentación y evidencias  aportadas  por la dependencia. 
Igualmente,  se adelantaron los seguimientos  en las diferentes dependencias de la Administración Municipal a:
Planes de Mejoramiento suscritos y vigentes con la  Contraloría Municipal de Armenia, Seguimientos al Plan Anticorrupción y Atención al Ciudadano; Seguimiento a Plan de Gestión Territorial; Seguimientos a Mapas de Riesgos y Controles; Seguimientos a Derechos de petición del despacho; Seguimiento a las Conciliaciones bancarias, Seguimiento al Sistema Único de Información de Tramites SUIT; Seguimiento a las publicaciones en el SIGEP; Seguimiento Plan de Mejoramiento Auditorías de Gestión; Seguimiento y Evaluación a planes de Mejoramiento Auditorías de Calidad; Seguimiento y Evaluación al Plan de Mejoramiento suscrito con la Procuraduría de Familia, SRPA e ICBF¸ Seguimiento y control preventivo  a la contratación, Sia Observa, Secop; finalmente,  se encuentra en proceso el Seguimiento a planes de mejoramiento con el archivo General de la Nación
</t>
  </si>
  <si>
    <t xml:space="preserve">Durante este periodo se realizó el seguimiento y evaluación a los Planes de Acción de las diferentes dependencias de la Administración Municipal con corte al 31 de diciembre de 2021, efectuando las observaciones y recomendaciones correspondientes; el segundo seguimiento según cronograma se tiene programado para el mes de Agosto de la actual vigencia.
Durante el mes de abril  se realizó el Seguimiento y Evaluación a planes de Mejoramiento Auditorías de Calidad, efectuando las observaciones y recomendaciones correspondientes. 
Así mismo, Se han entregado de forma oportuna los informes y/o requeridos por los entes de control y otras partes interesadas.
</t>
  </si>
  <si>
    <t xml:space="preserve">A la fecha de este seguimiento se realizaron acciones de evaluación del conocimiento de autocontrol de la aplicación en la Función Pública, por medio de elaboración de una Encuesta digital que fue diligenciada por toda la administración; de igual forma,  se realizó la tabulación de los resultados .
Conforme al Cronograma de actividades en el mes de Mayo de la actual vigencia se realizó   seguimiento a los Mapas de Riesgos y Controles de 18 Procesos de la Administración Municipal, donde se formularon las observaciones y recomendaciones correspondientes y  fueron remitidos  los informes de seguimiento a las Secretarías  de la administración Municipal.
</t>
  </si>
  <si>
    <r>
      <t>SECRETARÍA O  ENTIDAD RESPONSABLE:</t>
    </r>
    <r>
      <rPr>
        <b/>
        <u val="single"/>
        <sz val="10"/>
        <rFont val="Arial"/>
        <family val="2"/>
      </rPr>
      <t xml:space="preserve"> 3.6. DEPARTAMENTO ADMINISTRATIVO DE CONTROL INTERNO</t>
    </r>
  </si>
  <si>
    <t>Fecha: 29/12/2020</t>
  </si>
  <si>
    <t>Versión: 006</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</si>
</sst>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 #,##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42">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12"/>
      <name val="Arial"/>
      <family val="2"/>
    </font>
    <font>
      <b/>
      <sz val="12"/>
      <name val="Arial"/>
      <family val="2"/>
    </font>
    <font>
      <b/>
      <sz val="14"/>
      <name val="Arial"/>
      <family val="2"/>
    </font>
    <font>
      <b/>
      <sz val="16"/>
      <name val="Arial"/>
      <family val="2"/>
    </font>
    <font>
      <b/>
      <u val="single"/>
      <sz val="10"/>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sz val="11"/>
      <color indexed="8"/>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sz val="10"/>
      <color theme="1"/>
      <name val="Arial"/>
      <family val="2"/>
    </font>
    <font>
      <sz val="11"/>
      <color rgb="FF000000"/>
      <name val="Arial"/>
      <family val="2"/>
    </font>
    <font>
      <b/>
      <sz val="10"/>
      <color rgb="FF000000"/>
      <name val="Arial"/>
      <family val="2"/>
    </font>
    <font>
      <sz val="10"/>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B6DDE8"/>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rgb="FFFFE699"/>
        <bgColor indexed="64"/>
      </patternFill>
    </fill>
    <fill>
      <patternFill patternType="solid">
        <fgColor rgb="FFD6E3BC"/>
        <bgColor indexed="64"/>
      </patternFill>
    </fill>
    <fill>
      <patternFill patternType="solid">
        <fgColor rgb="FFFFFF9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right/>
      <top style="medium">
        <color rgb="FF000000"/>
      </top>
      <bottom/>
    </border>
    <border>
      <left style="medium">
        <color rgb="FF000000"/>
      </left>
      <right style="medium">
        <color rgb="FF000000"/>
      </right>
      <top style="medium">
        <color rgb="FF000000"/>
      </top>
      <bottom style="medium"/>
    </border>
    <border>
      <left/>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color rgb="FF000000"/>
      </left>
      <right style="medium">
        <color rgb="FF000000"/>
      </right>
      <top style="medium">
        <color rgb="FF000000"/>
      </top>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medium"/>
      <right style="thin"/>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color rgb="FF000000"/>
      </left>
      <right style="medium">
        <color rgb="FF000000"/>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10" fillId="22"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4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19" fillId="0" borderId="0" xfId="0" applyFont="1" applyBorder="1" applyAlignment="1">
      <alignment vertical="center" wrapText="1"/>
    </xf>
    <xf numFmtId="0" fontId="0" fillId="0" borderId="12" xfId="0" applyFont="1" applyBorder="1" applyAlignment="1">
      <alignment vertical="center" wrapText="1"/>
    </xf>
    <xf numFmtId="0" fontId="0" fillId="24" borderId="13" xfId="0" applyFont="1" applyFill="1" applyBorder="1" applyAlignment="1">
      <alignment horizontal="center" vertical="center" wrapText="1"/>
    </xf>
    <xf numFmtId="0" fontId="0" fillId="0" borderId="0" xfId="0" applyFont="1" applyBorder="1" applyAlignment="1">
      <alignment horizontal="right" vertical="center" wrapText="1"/>
    </xf>
    <xf numFmtId="192" fontId="0" fillId="0" borderId="0" xfId="0" applyNumberFormat="1" applyFont="1" applyAlignment="1">
      <alignment horizontal="right" vertical="center" wrapText="1"/>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0" fontId="20" fillId="0" borderId="12" xfId="0" applyFont="1" applyBorder="1" applyAlignment="1">
      <alignment vertical="center" wrapText="1"/>
    </xf>
    <xf numFmtId="0" fontId="0" fillId="24" borderId="11"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justify"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2" fillId="0" borderId="0" xfId="0" applyFont="1" applyBorder="1" applyAlignment="1">
      <alignment vertical="center"/>
    </xf>
    <xf numFmtId="0" fontId="0" fillId="0" borderId="14"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7" xfId="0" applyFont="1" applyFill="1" applyBorder="1" applyAlignment="1">
      <alignment horizontal="center" vertical="center" wrapText="1"/>
    </xf>
    <xf numFmtId="9" fontId="0" fillId="0" borderId="14" xfId="0" applyNumberFormat="1" applyFont="1" applyFill="1" applyBorder="1" applyAlignment="1">
      <alignment horizontal="justify" vertical="center" wrapText="1"/>
    </xf>
    <xf numFmtId="9" fontId="0" fillId="0" borderId="14"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1" fontId="0" fillId="0" borderId="16" xfId="58" applyNumberForma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18" fillId="24" borderId="10" xfId="0" applyFont="1" applyFill="1" applyBorder="1" applyAlignment="1">
      <alignment horizontal="right" vertical="center" wrapText="1"/>
    </xf>
    <xf numFmtId="0" fontId="18" fillId="24" borderId="0" xfId="0" applyFont="1" applyFill="1" applyBorder="1" applyAlignment="1">
      <alignment horizontal="right" vertical="center" wrapText="1"/>
    </xf>
    <xf numFmtId="0" fontId="18" fillId="24" borderId="18" xfId="0" applyFont="1" applyFill="1" applyBorder="1" applyAlignment="1">
      <alignment horizontal="right" vertical="center" wrapText="1"/>
    </xf>
    <xf numFmtId="0" fontId="18" fillId="24" borderId="12" xfId="0" applyFont="1" applyFill="1" applyBorder="1" applyAlignment="1">
      <alignment horizontal="right" vertical="center" wrapText="1"/>
    </xf>
    <xf numFmtId="192" fontId="18" fillId="24" borderId="19" xfId="0" applyNumberFormat="1" applyFont="1" applyFill="1" applyBorder="1" applyAlignment="1">
      <alignment horizontal="center" vertical="center" wrapText="1"/>
    </xf>
    <xf numFmtId="192" fontId="18" fillId="24" borderId="20" xfId="0" applyNumberFormat="1" applyFont="1" applyFill="1" applyBorder="1" applyAlignment="1">
      <alignment horizontal="center" vertical="center" wrapText="1"/>
    </xf>
    <xf numFmtId="192" fontId="18" fillId="24" borderId="11" xfId="0" applyNumberFormat="1" applyFont="1" applyFill="1" applyBorder="1" applyAlignment="1">
      <alignment horizontal="center" vertical="center" wrapText="1"/>
    </xf>
    <xf numFmtId="192" fontId="18" fillId="24" borderId="13" xfId="0" applyNumberFormat="1" applyFont="1" applyFill="1" applyBorder="1" applyAlignment="1">
      <alignment horizontal="center" vertical="center" wrapText="1"/>
    </xf>
    <xf numFmtId="0" fontId="37" fillId="25" borderId="21" xfId="0" applyFont="1" applyFill="1" applyBorder="1" applyAlignment="1">
      <alignment horizontal="center" vertical="center" wrapText="1"/>
    </xf>
    <xf numFmtId="0" fontId="37" fillId="25" borderId="22" xfId="0" applyFont="1" applyFill="1" applyBorder="1" applyAlignment="1">
      <alignment horizontal="center" vertical="center" wrapText="1"/>
    </xf>
    <xf numFmtId="0" fontId="37" fillId="25" borderId="23" xfId="0" applyFont="1" applyFill="1" applyBorder="1" applyAlignment="1">
      <alignment horizontal="center" vertical="center" wrapText="1"/>
    </xf>
    <xf numFmtId="0" fontId="18" fillId="24" borderId="24" xfId="0" applyFont="1" applyFill="1" applyBorder="1" applyAlignment="1">
      <alignment horizontal="right" vertical="center" wrapText="1"/>
    </xf>
    <xf numFmtId="0" fontId="18" fillId="24" borderId="25" xfId="0" applyFont="1" applyFill="1" applyBorder="1" applyAlignment="1">
      <alignment horizontal="right" vertical="center" wrapText="1"/>
    </xf>
    <xf numFmtId="192" fontId="18" fillId="24" borderId="26" xfId="0" applyNumberFormat="1" applyFont="1" applyFill="1" applyBorder="1" applyAlignment="1">
      <alignment horizontal="center" vertical="center" wrapText="1"/>
    </xf>
    <xf numFmtId="192" fontId="18" fillId="24" borderId="27" xfId="0" applyNumberFormat="1" applyFont="1" applyFill="1" applyBorder="1" applyAlignment="1">
      <alignment horizontal="center" vertical="center" wrapText="1"/>
    </xf>
    <xf numFmtId="10" fontId="0" fillId="0" borderId="17" xfId="0" applyNumberFormat="1" applyFont="1" applyFill="1" applyBorder="1" applyAlignment="1">
      <alignment horizontal="center" vertical="center" wrapText="1"/>
    </xf>
    <xf numFmtId="10" fontId="0" fillId="0" borderId="14"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0" fillId="0" borderId="15" xfId="0" applyNumberFormat="1" applyFont="1" applyFill="1" applyBorder="1" applyAlignment="1">
      <alignment horizontal="center" vertical="center" wrapText="1"/>
    </xf>
    <xf numFmtId="10" fontId="18" fillId="24" borderId="25" xfId="0" applyNumberFormat="1" applyFont="1" applyFill="1" applyBorder="1" applyAlignment="1">
      <alignment horizontal="right" vertical="center" wrapText="1"/>
    </xf>
    <xf numFmtId="10" fontId="18" fillId="24" borderId="0" xfId="0" applyNumberFormat="1" applyFont="1" applyFill="1" applyBorder="1" applyAlignment="1">
      <alignment horizontal="right" vertical="center" wrapText="1"/>
    </xf>
    <xf numFmtId="10" fontId="18" fillId="24" borderId="12" xfId="0" applyNumberFormat="1" applyFont="1" applyFill="1" applyBorder="1" applyAlignment="1">
      <alignment horizontal="right" vertical="center" wrapText="1"/>
    </xf>
    <xf numFmtId="10" fontId="18" fillId="24" borderId="27" xfId="0" applyNumberFormat="1" applyFont="1" applyFill="1" applyBorder="1" applyAlignment="1">
      <alignment horizontal="center" vertical="center" wrapText="1"/>
    </xf>
    <xf numFmtId="10" fontId="18" fillId="24" borderId="11" xfId="0" applyNumberFormat="1" applyFont="1" applyFill="1" applyBorder="1" applyAlignment="1">
      <alignment horizontal="center" vertical="center" wrapText="1"/>
    </xf>
    <xf numFmtId="10" fontId="18" fillId="24" borderId="13" xfId="0" applyNumberFormat="1" applyFont="1" applyFill="1" applyBorder="1" applyAlignment="1">
      <alignment horizontal="center" vertical="center" wrapText="1"/>
    </xf>
    <xf numFmtId="0" fontId="21" fillId="26" borderId="0" xfId="0" applyFont="1" applyFill="1" applyBorder="1" applyAlignment="1">
      <alignment vertical="center"/>
    </xf>
    <xf numFmtId="0" fontId="21" fillId="26" borderId="0" xfId="0" applyFont="1" applyFill="1" applyBorder="1" applyAlignment="1">
      <alignment horizontal="center" vertical="center"/>
    </xf>
    <xf numFmtId="0" fontId="37" fillId="25" borderId="28" xfId="0" applyFont="1" applyFill="1" applyBorder="1" applyAlignment="1">
      <alignment horizontal="center" vertical="center" wrapText="1"/>
    </xf>
    <xf numFmtId="0" fontId="38" fillId="0" borderId="14" xfId="0" applyFont="1" applyBorder="1" applyAlignment="1">
      <alignment vertical="center" wrapText="1"/>
    </xf>
    <xf numFmtId="0" fontId="0" fillId="0" borderId="14" xfId="0" applyFont="1" applyBorder="1" applyAlignment="1">
      <alignment horizontal="center" vertical="center" wrapText="1"/>
    </xf>
    <xf numFmtId="192" fontId="0" fillId="0" borderId="14" xfId="0" applyNumberFormat="1" applyFont="1" applyBorder="1" applyAlignment="1">
      <alignment horizontal="right" vertical="center" wrapText="1"/>
    </xf>
    <xf numFmtId="10" fontId="0" fillId="0" borderId="14" xfId="0" applyNumberFormat="1" applyBorder="1" applyAlignment="1">
      <alignment/>
    </xf>
    <xf numFmtId="10" fontId="0" fillId="0" borderId="14" xfId="0" applyNumberFormat="1" applyFont="1" applyBorder="1" applyAlignment="1">
      <alignment horizontal="right" vertical="center" wrapText="1"/>
    </xf>
    <xf numFmtId="0" fontId="20" fillId="0" borderId="29"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18" fillId="0" borderId="25" xfId="0" applyFont="1" applyBorder="1" applyAlignment="1">
      <alignment horizontal="left"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192" fontId="0" fillId="0" borderId="0" xfId="0" applyNumberFormat="1" applyAlignment="1">
      <alignment horizontal="right" vertical="center" wrapText="1"/>
    </xf>
    <xf numFmtId="0" fontId="18" fillId="0" borderId="26" xfId="0" applyFont="1" applyBorder="1" applyAlignment="1">
      <alignment horizontal="center" vertical="center" wrapText="1"/>
    </xf>
    <xf numFmtId="0" fontId="18" fillId="27" borderId="26" xfId="0" applyFont="1" applyFill="1" applyBorder="1" applyAlignment="1">
      <alignment horizontal="center" vertical="center" wrapText="1"/>
    </xf>
    <xf numFmtId="0" fontId="18" fillId="28" borderId="26" xfId="0" applyFont="1" applyFill="1" applyBorder="1" applyAlignment="1">
      <alignment horizontal="center" vertical="center" wrapText="1"/>
    </xf>
    <xf numFmtId="0" fontId="18" fillId="28" borderId="25" xfId="0" applyFont="1" applyFill="1" applyBorder="1" applyAlignment="1">
      <alignment horizontal="center" vertical="center" wrapText="1"/>
    </xf>
    <xf numFmtId="0" fontId="18" fillId="28" borderId="32" xfId="0" applyFont="1" applyFill="1" applyBorder="1" applyAlignment="1">
      <alignment horizontal="center" vertical="center" wrapText="1"/>
    </xf>
    <xf numFmtId="0" fontId="18" fillId="28" borderId="33" xfId="0" applyFont="1" applyFill="1" applyBorder="1" applyAlignment="1">
      <alignment horizontal="center" vertical="center" wrapText="1"/>
    </xf>
    <xf numFmtId="0" fontId="20" fillId="0" borderId="17" xfId="0" applyFont="1" applyFill="1" applyBorder="1" applyAlignment="1">
      <alignment horizontal="center" vertical="center" wrapText="1"/>
    </xf>
    <xf numFmtId="10" fontId="20" fillId="0" borderId="17" xfId="0"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0" fillId="0" borderId="14" xfId="0" applyFont="1" applyFill="1" applyBorder="1" applyAlignment="1">
      <alignment horizontal="center" vertical="center" wrapText="1"/>
    </xf>
    <xf numFmtId="10" fontId="20" fillId="0" borderId="14" xfId="0" applyNumberFormat="1" applyFont="1" applyFill="1" applyBorder="1" applyAlignment="1">
      <alignment horizontal="center" vertical="center" wrapText="1"/>
    </xf>
    <xf numFmtId="10" fontId="20" fillId="0" borderId="16" xfId="0" applyNumberFormat="1" applyFont="1" applyFill="1" applyBorder="1" applyAlignment="1">
      <alignment horizontal="center" vertical="center" wrapText="1"/>
    </xf>
    <xf numFmtId="9" fontId="20" fillId="0" borderId="14" xfId="0" applyNumberFormat="1" applyFont="1" applyFill="1" applyBorder="1" applyAlignment="1">
      <alignment horizontal="justify" vertical="center" wrapText="1"/>
    </xf>
    <xf numFmtId="9" fontId="20" fillId="0" borderId="14" xfId="0" applyNumberFormat="1" applyFont="1" applyFill="1" applyBorder="1" applyAlignment="1">
      <alignment horizontal="center" vertical="center" wrapText="1"/>
    </xf>
    <xf numFmtId="0" fontId="20" fillId="0" borderId="16" xfId="0" applyFont="1" applyFill="1" applyBorder="1" applyAlignment="1">
      <alignment horizontal="justify" vertical="center" wrapText="1"/>
    </xf>
    <xf numFmtId="9" fontId="20" fillId="0" borderId="16" xfId="0" applyNumberFormat="1" applyFont="1" applyFill="1" applyBorder="1" applyAlignment="1">
      <alignment horizontal="center" vertical="center" wrapText="1"/>
    </xf>
    <xf numFmtId="1" fontId="20" fillId="0" borderId="16" xfId="58" applyNumberFormat="1"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0" fontId="20" fillId="0" borderId="15" xfId="0" applyFont="1" applyFill="1" applyBorder="1" applyAlignment="1">
      <alignment horizontal="center" vertical="center" wrapText="1"/>
    </xf>
    <xf numFmtId="10" fontId="20" fillId="0" borderId="15" xfId="0" applyNumberFormat="1" applyFont="1" applyFill="1" applyBorder="1" applyAlignment="1">
      <alignment horizontal="center" vertical="center" wrapText="1"/>
    </xf>
    <xf numFmtId="0" fontId="19" fillId="24" borderId="25" xfId="0" applyFont="1" applyFill="1" applyBorder="1" applyAlignment="1">
      <alignment horizontal="right" vertical="center" wrapText="1"/>
    </xf>
    <xf numFmtId="10" fontId="19" fillId="24" borderId="25" xfId="0" applyNumberFormat="1" applyFont="1" applyFill="1" applyBorder="1" applyAlignment="1">
      <alignment horizontal="right" vertical="center" wrapText="1"/>
    </xf>
    <xf numFmtId="192" fontId="19" fillId="24" borderId="26" xfId="0" applyNumberFormat="1" applyFont="1" applyFill="1" applyBorder="1" applyAlignment="1">
      <alignment horizontal="center" vertical="center" wrapText="1"/>
    </xf>
    <xf numFmtId="192" fontId="19" fillId="24" borderId="27" xfId="0" applyNumberFormat="1" applyFont="1" applyFill="1" applyBorder="1" applyAlignment="1">
      <alignment horizontal="center" vertical="center" wrapText="1"/>
    </xf>
    <xf numFmtId="10" fontId="19" fillId="24" borderId="27" xfId="0" applyNumberFormat="1"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6"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7" xfId="0" applyFont="1" applyBorder="1" applyAlignment="1">
      <alignment horizontal="center" vertical="center" wrapText="1"/>
    </xf>
    <xf numFmtId="0" fontId="19" fillId="0" borderId="12" xfId="0" applyFont="1" applyBorder="1" applyAlignment="1">
      <alignment horizontal="lef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7" xfId="0" applyFont="1" applyBorder="1" applyAlignment="1">
      <alignment horizontal="center" vertical="center"/>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0" fillId="0" borderId="38" xfId="0" applyFont="1" applyFill="1" applyBorder="1" applyAlignment="1">
      <alignment horizontal="center" vertical="center" wrapText="1"/>
    </xf>
    <xf numFmtId="192" fontId="20" fillId="0" borderId="16" xfId="0" applyNumberFormat="1" applyFont="1" applyFill="1" applyBorder="1" applyAlignment="1">
      <alignment horizontal="center" vertical="center" wrapText="1"/>
    </xf>
    <xf numFmtId="192" fontId="20" fillId="0" borderId="38"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39" fillId="0" borderId="44" xfId="0" applyFont="1" applyBorder="1" applyAlignment="1">
      <alignment horizontal="justify" vertical="center" wrapText="1"/>
    </xf>
    <xf numFmtId="0" fontId="39" fillId="0" borderId="14" xfId="0" applyFont="1" applyBorder="1" applyAlignment="1">
      <alignment horizontal="justify" vertical="center" wrapText="1"/>
    </xf>
    <xf numFmtId="0" fontId="39" fillId="0" borderId="16" xfId="0" applyFont="1" applyBorder="1" applyAlignment="1">
      <alignment horizontal="justify" vertical="center" wrapText="1"/>
    </xf>
    <xf numFmtId="0" fontId="39" fillId="0" borderId="15" xfId="0" applyFont="1" applyBorder="1" applyAlignment="1">
      <alignment horizontal="justify" vertical="center" wrapText="1"/>
    </xf>
    <xf numFmtId="9" fontId="39" fillId="0" borderId="44" xfId="58" applyFont="1" applyFill="1" applyBorder="1" applyAlignment="1">
      <alignment horizontal="center" vertical="center" wrapText="1"/>
    </xf>
    <xf numFmtId="9" fontId="39" fillId="0" borderId="14" xfId="58" applyFont="1" applyFill="1" applyBorder="1" applyAlignment="1">
      <alignment horizontal="center" vertical="center" wrapText="1"/>
    </xf>
    <xf numFmtId="9" fontId="39" fillId="0" borderId="16" xfId="58" applyFont="1" applyFill="1" applyBorder="1" applyAlignment="1">
      <alignment horizontal="center" vertical="center" wrapText="1"/>
    </xf>
    <xf numFmtId="9" fontId="39" fillId="0" borderId="15" xfId="58" applyFont="1" applyFill="1" applyBorder="1" applyAlignment="1">
      <alignment horizontal="center" vertical="center" wrapText="1"/>
    </xf>
    <xf numFmtId="9" fontId="39" fillId="0" borderId="45" xfId="58" applyFont="1" applyFill="1" applyBorder="1" applyAlignment="1">
      <alignment horizontal="center" vertical="center" wrapText="1"/>
    </xf>
    <xf numFmtId="9" fontId="39" fillId="0" borderId="46" xfId="58" applyFont="1" applyFill="1" applyBorder="1" applyAlignment="1">
      <alignment horizontal="center" vertical="center" wrapText="1"/>
    </xf>
    <xf numFmtId="9" fontId="39" fillId="0" borderId="39" xfId="58" applyFont="1" applyFill="1" applyBorder="1" applyAlignment="1">
      <alignment horizontal="center" vertical="center" wrapText="1"/>
    </xf>
    <xf numFmtId="9" fontId="39" fillId="0" borderId="47" xfId="58" applyFont="1" applyFill="1" applyBorder="1" applyAlignment="1">
      <alignment horizontal="center" vertical="center" wrapText="1"/>
    </xf>
    <xf numFmtId="1" fontId="20" fillId="0" borderId="48" xfId="0" applyNumberFormat="1" applyFont="1" applyFill="1" applyBorder="1" applyAlignment="1">
      <alignment horizontal="center" vertical="center" wrapText="1"/>
    </xf>
    <xf numFmtId="1" fontId="20" fillId="0" borderId="49" xfId="0" applyNumberFormat="1" applyFont="1" applyFill="1" applyBorder="1" applyAlignment="1">
      <alignment horizontal="center" vertical="center" wrapText="1"/>
    </xf>
    <xf numFmtId="0" fontId="40" fillId="0" borderId="44" xfId="0" applyFont="1" applyBorder="1" applyAlignment="1">
      <alignment vertical="center" wrapText="1"/>
    </xf>
    <xf numFmtId="0" fontId="40" fillId="0" borderId="14" xfId="0" applyFont="1" applyBorder="1" applyAlignment="1">
      <alignment vertical="center" wrapText="1"/>
    </xf>
    <xf numFmtId="0" fontId="40" fillId="0" borderId="16" xfId="0" applyFont="1" applyBorder="1" applyAlignment="1">
      <alignment vertical="center" wrapText="1"/>
    </xf>
    <xf numFmtId="0" fontId="40" fillId="0" borderId="15" xfId="0" applyFont="1" applyBorder="1" applyAlignment="1">
      <alignment vertical="center" wrapText="1"/>
    </xf>
    <xf numFmtId="9" fontId="39" fillId="0" borderId="44" xfId="0" applyNumberFormat="1" applyFont="1" applyBorder="1" applyAlignment="1">
      <alignment horizontal="center" vertical="center" wrapText="1"/>
    </xf>
    <xf numFmtId="9" fontId="39" fillId="0" borderId="14" xfId="0" applyNumberFormat="1" applyFont="1" applyBorder="1" applyAlignment="1">
      <alignment horizontal="center" vertical="center" wrapText="1"/>
    </xf>
    <xf numFmtId="9" fontId="39" fillId="0" borderId="16" xfId="0" applyNumberFormat="1" applyFont="1" applyBorder="1" applyAlignment="1">
      <alignment horizontal="center" vertical="center" wrapText="1"/>
    </xf>
    <xf numFmtId="9" fontId="39" fillId="0" borderId="15" xfId="0" applyNumberFormat="1" applyFont="1" applyBorder="1" applyAlignment="1">
      <alignment horizontal="center" vertical="center" wrapText="1"/>
    </xf>
    <xf numFmtId="192" fontId="20" fillId="0" borderId="34" xfId="0" applyNumberFormat="1" applyFont="1" applyFill="1" applyBorder="1" applyAlignment="1">
      <alignment horizontal="center" vertical="center" wrapText="1"/>
    </xf>
    <xf numFmtId="192" fontId="20" fillId="0" borderId="35" xfId="0" applyNumberFormat="1" applyFont="1" applyFill="1" applyBorder="1" applyAlignment="1">
      <alignment horizontal="center" vertical="center" wrapText="1"/>
    </xf>
    <xf numFmtId="192" fontId="20" fillId="0" borderId="17" xfId="0" applyNumberFormat="1" applyFont="1" applyFill="1" applyBorder="1" applyAlignment="1">
      <alignment horizontal="center" vertical="center" wrapText="1"/>
    </xf>
    <xf numFmtId="0" fontId="20" fillId="0" borderId="35" xfId="0" applyFont="1" applyFill="1" applyBorder="1" applyAlignment="1">
      <alignment vertical="center" wrapText="1"/>
    </xf>
    <xf numFmtId="0" fontId="20" fillId="0" borderId="38" xfId="0" applyFont="1" applyFill="1" applyBorder="1" applyAlignment="1">
      <alignment vertical="center" wrapText="1"/>
    </xf>
    <xf numFmtId="1" fontId="20" fillId="0" borderId="50" xfId="0" applyNumberFormat="1" applyFont="1" applyFill="1" applyBorder="1" applyAlignment="1">
      <alignment horizontal="center" vertical="center" wrapText="1"/>
    </xf>
    <xf numFmtId="1" fontId="20" fillId="0" borderId="51" xfId="0" applyNumberFormat="1" applyFont="1" applyFill="1" applyBorder="1" applyAlignment="1">
      <alignment horizontal="center" vertical="center" wrapText="1"/>
    </xf>
    <xf numFmtId="1" fontId="20" fillId="0" borderId="52" xfId="0" applyNumberFormat="1" applyFont="1" applyFill="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0" fillId="0" borderId="0" xfId="0" applyAlignment="1">
      <alignment horizontal="center" vertical="center" wrapText="1"/>
    </xf>
    <xf numFmtId="0" fontId="37" fillId="29" borderId="24" xfId="0" applyFont="1" applyFill="1" applyBorder="1" applyAlignment="1">
      <alignment horizontal="center" vertical="center"/>
    </xf>
    <xf numFmtId="0" fontId="37" fillId="29" borderId="25" xfId="0" applyFont="1" applyFill="1" applyBorder="1" applyAlignment="1">
      <alignment horizontal="center" vertical="center"/>
    </xf>
    <xf numFmtId="0" fontId="37" fillId="29" borderId="27" xfId="0" applyFont="1" applyFill="1" applyBorder="1" applyAlignment="1">
      <alignment horizontal="center" vertical="center"/>
    </xf>
    <xf numFmtId="0" fontId="18" fillId="29" borderId="24" xfId="0" applyFont="1" applyFill="1" applyBorder="1" applyAlignment="1">
      <alignment horizontal="center" vertical="center" wrapText="1"/>
    </xf>
    <xf numFmtId="0" fontId="18" fillId="29" borderId="25" xfId="0" applyFont="1" applyFill="1" applyBorder="1" applyAlignment="1">
      <alignment horizontal="center" vertical="center" wrapText="1"/>
    </xf>
    <xf numFmtId="0" fontId="18" fillId="29" borderId="27" xfId="0" applyFont="1" applyFill="1" applyBorder="1" applyAlignment="1">
      <alignment horizontal="center" vertical="center" wrapText="1"/>
    </xf>
    <xf numFmtId="0" fontId="40" fillId="30" borderId="53" xfId="0" applyFont="1" applyFill="1" applyBorder="1" applyAlignment="1">
      <alignment horizontal="left" vertical="center" wrapText="1"/>
    </xf>
    <xf numFmtId="0" fontId="40" fillId="30" borderId="54" xfId="0" applyFont="1" applyFill="1" applyBorder="1" applyAlignment="1">
      <alignment horizontal="left" vertical="center" wrapText="1"/>
    </xf>
    <xf numFmtId="0" fontId="40" fillId="30" borderId="48" xfId="0" applyFont="1" applyFill="1" applyBorder="1" applyAlignment="1">
      <alignment horizontal="left" vertical="center" wrapText="1"/>
    </xf>
    <xf numFmtId="0" fontId="40" fillId="30" borderId="55" xfId="0" applyFont="1" applyFill="1" applyBorder="1" applyAlignment="1">
      <alignment horizontal="left" vertical="center" wrapText="1"/>
    </xf>
    <xf numFmtId="0" fontId="20" fillId="0" borderId="1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0" xfId="0" applyFont="1" applyBorder="1" applyAlignment="1">
      <alignment horizontal="left" vertical="center" wrapText="1"/>
    </xf>
    <xf numFmtId="0" fontId="41" fillId="0" borderId="44"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20" fillId="0" borderId="38" xfId="0" applyFont="1" applyBorder="1" applyAlignment="1">
      <alignment horizontal="center" vertical="center" wrapText="1"/>
    </xf>
    <xf numFmtId="0" fontId="37" fillId="29" borderId="36" xfId="0" applyFont="1" applyFill="1" applyBorder="1" applyAlignment="1">
      <alignment horizontal="center" vertical="center"/>
    </xf>
    <xf numFmtId="0" fontId="37" fillId="29" borderId="33" xfId="0" applyFont="1" applyFill="1" applyBorder="1" applyAlignment="1">
      <alignment horizontal="center" vertical="center"/>
    </xf>
    <xf numFmtId="0" fontId="37" fillId="29" borderId="37" xfId="0" applyFont="1" applyFill="1" applyBorder="1" applyAlignment="1">
      <alignment horizontal="center" vertical="center"/>
    </xf>
    <xf numFmtId="0" fontId="37" fillId="29" borderId="32" xfId="0" applyFont="1" applyFill="1" applyBorder="1" applyAlignment="1">
      <alignment horizontal="center" vertical="center" wrapText="1"/>
    </xf>
    <xf numFmtId="0" fontId="37" fillId="29" borderId="20" xfId="0" applyFont="1" applyFill="1" applyBorder="1" applyAlignment="1">
      <alignment horizontal="center" vertical="center" wrapText="1"/>
    </xf>
    <xf numFmtId="0" fontId="18" fillId="29" borderId="32" xfId="0" applyFont="1" applyFill="1" applyBorder="1" applyAlignment="1">
      <alignment horizontal="center" vertical="center" wrapText="1"/>
    </xf>
    <xf numFmtId="0" fontId="18" fillId="29" borderId="20"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27" xfId="0" applyFont="1" applyBorder="1" applyAlignment="1">
      <alignment horizontal="lef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37" fillId="29" borderId="19" xfId="0" applyFont="1" applyFill="1" applyBorder="1" applyAlignment="1">
      <alignment horizontal="center" vertical="center" wrapText="1"/>
    </xf>
    <xf numFmtId="0" fontId="18" fillId="28" borderId="32" xfId="0" applyFont="1" applyFill="1" applyBorder="1" applyAlignment="1">
      <alignment horizontal="center" vertical="center" wrapText="1"/>
    </xf>
    <xf numFmtId="0" fontId="18" fillId="28" borderId="20" xfId="0" applyFont="1" applyFill="1" applyBorder="1" applyAlignment="1">
      <alignment horizontal="center" vertical="center" wrapText="1"/>
    </xf>
    <xf numFmtId="10" fontId="20" fillId="0" borderId="34" xfId="0" applyNumberFormat="1" applyFont="1" applyFill="1" applyBorder="1" applyAlignment="1">
      <alignment horizontal="center" vertical="center" wrapText="1"/>
    </xf>
    <xf numFmtId="10" fontId="20" fillId="0" borderId="17" xfId="0" applyNumberFormat="1" applyFont="1" applyFill="1" applyBorder="1" applyAlignment="1">
      <alignment horizontal="center" vertical="center" wrapText="1"/>
    </xf>
    <xf numFmtId="10" fontId="20" fillId="0" borderId="35" xfId="0" applyNumberFormat="1" applyFont="1" applyFill="1" applyBorder="1" applyAlignment="1">
      <alignment horizontal="center" vertical="center" wrapText="1"/>
    </xf>
    <xf numFmtId="0" fontId="18" fillId="27" borderId="32" xfId="0" applyFont="1" applyFill="1" applyBorder="1" applyAlignment="1">
      <alignment horizontal="center" vertical="center" wrapText="1"/>
    </xf>
    <xf numFmtId="0" fontId="18" fillId="27" borderId="20" xfId="0" applyFont="1" applyFill="1" applyBorder="1" applyAlignment="1">
      <alignment horizontal="center" vertical="center" wrapText="1"/>
    </xf>
    <xf numFmtId="10" fontId="20" fillId="0" borderId="16" xfId="0" applyNumberFormat="1" applyFont="1" applyFill="1" applyBorder="1" applyAlignment="1">
      <alignment horizontal="center" vertical="center" wrapText="1"/>
    </xf>
    <xf numFmtId="10" fontId="20" fillId="0" borderId="38" xfId="0" applyNumberFormat="1" applyFont="1" applyFill="1" applyBorder="1" applyAlignment="1">
      <alignment horizontal="center" vertical="center" wrapText="1"/>
    </xf>
    <xf numFmtId="0" fontId="20" fillId="0" borderId="38"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17" xfId="0" applyFont="1" applyFill="1" applyBorder="1" applyAlignment="1">
      <alignment horizontal="center" vertical="center" wrapText="1"/>
    </xf>
    <xf numFmtId="10" fontId="0" fillId="0" borderId="34" xfId="0" applyNumberFormat="1" applyFont="1" applyFill="1" applyBorder="1" applyAlignment="1">
      <alignment horizontal="center" vertical="center" wrapText="1"/>
    </xf>
    <xf numFmtId="10" fontId="0" fillId="0" borderId="17" xfId="0" applyNumberFormat="1" applyFont="1" applyFill="1" applyBorder="1" applyAlignment="1">
      <alignment horizontal="center" vertical="center" wrapText="1"/>
    </xf>
    <xf numFmtId="0" fontId="37" fillId="31" borderId="28" xfId="0" applyFont="1" applyFill="1" applyBorder="1" applyAlignment="1">
      <alignment horizontal="center" vertical="center" wrapText="1"/>
    </xf>
    <xf numFmtId="0" fontId="37" fillId="31" borderId="56" xfId="0" applyFont="1" applyFill="1" applyBorder="1" applyAlignment="1">
      <alignment horizontal="center" vertical="center" wrapText="1"/>
    </xf>
    <xf numFmtId="0" fontId="37" fillId="25" borderId="28" xfId="0" applyFont="1" applyFill="1" applyBorder="1" applyAlignment="1">
      <alignment horizontal="center" vertical="center" wrapText="1"/>
    </xf>
    <xf numFmtId="0" fontId="37" fillId="25" borderId="56" xfId="0" applyFont="1" applyFill="1" applyBorder="1" applyAlignment="1">
      <alignment horizontal="center" vertical="center" wrapText="1"/>
    </xf>
    <xf numFmtId="192" fontId="0" fillId="0" borderId="34" xfId="0" applyNumberFormat="1" applyFont="1" applyFill="1" applyBorder="1" applyAlignment="1">
      <alignment horizontal="center" vertical="center" wrapText="1"/>
    </xf>
    <xf numFmtId="192" fontId="0" fillId="0" borderId="35" xfId="0" applyNumberFormat="1" applyFont="1" applyFill="1" applyBorder="1" applyAlignment="1">
      <alignment horizontal="center" vertical="center" wrapText="1"/>
    </xf>
    <xf numFmtId="192" fontId="0" fillId="0" borderId="17" xfId="0" applyNumberFormat="1" applyFont="1" applyFill="1" applyBorder="1" applyAlignment="1">
      <alignment horizontal="center" vertical="center" wrapText="1"/>
    </xf>
    <xf numFmtId="10" fontId="0" fillId="0" borderId="3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5" xfId="0" applyFont="1" applyFill="1" applyBorder="1" applyAlignment="1">
      <alignment horizontal="center" vertical="center" wrapText="1"/>
    </xf>
    <xf numFmtId="192" fontId="0" fillId="0" borderId="16" xfId="0" applyNumberFormat="1" applyFont="1" applyFill="1" applyBorder="1" applyAlignment="1">
      <alignment horizontal="center" vertical="center" wrapText="1"/>
    </xf>
    <xf numFmtId="0" fontId="37" fillId="32" borderId="28" xfId="0" applyFont="1" applyFill="1" applyBorder="1" applyAlignment="1">
      <alignment horizontal="center" vertical="center" wrapText="1"/>
    </xf>
    <xf numFmtId="0" fontId="37" fillId="32" borderId="56" xfId="0"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192" fontId="0" fillId="0" borderId="38" xfId="0" applyNumberFormat="1" applyFont="1" applyFill="1" applyBorder="1" applyAlignment="1">
      <alignment horizontal="center" vertical="center" wrapText="1"/>
    </xf>
    <xf numFmtId="10" fontId="0" fillId="0" borderId="38"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38100</xdr:rowOff>
    </xdr:to>
    <xdr:pic>
      <xdr:nvPicPr>
        <xdr:cNvPr id="1" name="3 Imagen"/>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twoCellAnchor editAs="oneCell">
    <xdr:from>
      <xdr:col>0</xdr:col>
      <xdr:colOff>1343025</xdr:colOff>
      <xdr:row>0</xdr:row>
      <xdr:rowOff>76200</xdr:rowOff>
    </xdr:from>
    <xdr:to>
      <xdr:col>1</xdr:col>
      <xdr:colOff>438150</xdr:colOff>
      <xdr:row>3</xdr:row>
      <xdr:rowOff>257175</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43025" y="76200"/>
          <a:ext cx="8953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view="pageBreakPreview" zoomScale="71" zoomScaleNormal="27" zoomScaleSheetLayoutView="71" zoomScalePageLayoutView="0" workbookViewId="0" topLeftCell="A1">
      <selection activeCell="Y12" sqref="Y12:Y14"/>
    </sheetView>
  </sheetViews>
  <sheetFormatPr defaultColWidth="11.421875" defaultRowHeight="12.75"/>
  <cols>
    <col min="1" max="1" width="27.00390625" style="4" customWidth="1"/>
    <col min="2" max="2" width="24.00390625" style="4" customWidth="1"/>
    <col min="3" max="3" width="19.421875" style="4" customWidth="1"/>
    <col min="4" max="4" width="40.57421875" style="4" customWidth="1"/>
    <col min="5" max="5" width="12.57421875" style="4" customWidth="1"/>
    <col min="6" max="6" width="22.421875" style="4" customWidth="1"/>
    <col min="7" max="8" width="35.57421875" style="4" customWidth="1"/>
    <col min="9" max="9" width="40.57421875" style="4" customWidth="1"/>
    <col min="10" max="10" width="12.57421875" style="4" customWidth="1"/>
    <col min="11" max="12" width="21.421875" style="4" customWidth="1"/>
    <col min="13" max="13" width="20.140625" style="4" customWidth="1"/>
    <col min="14" max="14" width="25.57421875" style="6" customWidth="1"/>
    <col min="15" max="15" width="38.421875" style="6" customWidth="1"/>
    <col min="16" max="16" width="26.8515625" style="6" customWidth="1"/>
    <col min="17" max="19" width="32.421875" style="6" customWidth="1"/>
    <col min="20" max="20" width="42.57421875" style="6" customWidth="1"/>
    <col min="21" max="21" width="22.140625" style="6" customWidth="1"/>
    <col min="22" max="26" width="30.421875" style="16" customWidth="1"/>
    <col min="27" max="27" width="76.8515625" style="16" customWidth="1"/>
    <col min="28" max="28" width="29.140625" style="4" customWidth="1"/>
    <col min="29" max="16384" width="11.421875" style="2" customWidth="1"/>
  </cols>
  <sheetData>
    <row r="1" spans="1:28" s="26" customFormat="1" ht="39.75" customHeight="1">
      <c r="A1" s="205"/>
      <c r="B1" s="206"/>
      <c r="C1" s="116" t="s">
        <v>61</v>
      </c>
      <c r="D1" s="117"/>
      <c r="E1" s="117"/>
      <c r="F1" s="117"/>
      <c r="G1" s="117"/>
      <c r="H1" s="117"/>
      <c r="I1" s="117"/>
      <c r="J1" s="117"/>
      <c r="K1" s="117"/>
      <c r="L1" s="117"/>
      <c r="M1" s="117"/>
      <c r="N1" s="117"/>
      <c r="O1" s="117"/>
      <c r="P1" s="117"/>
      <c r="Q1" s="117"/>
      <c r="R1" s="117"/>
      <c r="S1" s="117"/>
      <c r="T1" s="117"/>
      <c r="U1" s="117"/>
      <c r="V1" s="117"/>
      <c r="W1" s="117"/>
      <c r="X1" s="117"/>
      <c r="Y1" s="117"/>
      <c r="Z1" s="117"/>
      <c r="AA1" s="118"/>
      <c r="AB1" s="71" t="s">
        <v>62</v>
      </c>
    </row>
    <row r="2" spans="1:28" s="26" customFormat="1" ht="25.5" customHeight="1">
      <c r="A2" s="207"/>
      <c r="B2" s="208"/>
      <c r="C2" s="72"/>
      <c r="D2" s="73"/>
      <c r="E2" s="73"/>
      <c r="F2" s="73"/>
      <c r="G2" s="73"/>
      <c r="H2" s="73"/>
      <c r="I2" s="73"/>
      <c r="J2" s="73"/>
      <c r="K2" s="73"/>
      <c r="L2" s="73"/>
      <c r="M2" s="73"/>
      <c r="N2" s="73"/>
      <c r="O2" s="73"/>
      <c r="P2" s="73"/>
      <c r="Q2" s="73"/>
      <c r="R2" s="73"/>
      <c r="S2" s="73"/>
      <c r="T2" s="73"/>
      <c r="U2" s="73"/>
      <c r="V2" s="73"/>
      <c r="W2" s="73"/>
      <c r="X2" s="73"/>
      <c r="Y2" s="73"/>
      <c r="Z2" s="73"/>
      <c r="AA2" s="74"/>
      <c r="AB2" s="75" t="s">
        <v>89</v>
      </c>
    </row>
    <row r="3" spans="1:28" s="26" customFormat="1" ht="20.25" customHeight="1">
      <c r="A3" s="207"/>
      <c r="B3" s="208"/>
      <c r="C3" s="211" t="s">
        <v>2</v>
      </c>
      <c r="D3" s="212"/>
      <c r="E3" s="212"/>
      <c r="F3" s="212"/>
      <c r="G3" s="212"/>
      <c r="H3" s="212"/>
      <c r="I3" s="212"/>
      <c r="J3" s="212"/>
      <c r="K3" s="212"/>
      <c r="L3" s="212"/>
      <c r="M3" s="212"/>
      <c r="N3" s="212"/>
      <c r="O3" s="212"/>
      <c r="P3" s="212"/>
      <c r="Q3" s="212"/>
      <c r="R3" s="212"/>
      <c r="S3" s="212"/>
      <c r="T3" s="212"/>
      <c r="U3" s="212"/>
      <c r="V3" s="212"/>
      <c r="W3" s="212"/>
      <c r="X3" s="212"/>
      <c r="Y3" s="212"/>
      <c r="Z3" s="212"/>
      <c r="AA3" s="213"/>
      <c r="AB3" s="75" t="s">
        <v>90</v>
      </c>
    </row>
    <row r="4" spans="1:28" s="26" customFormat="1" ht="27.75" customHeight="1" thickBot="1">
      <c r="A4" s="209"/>
      <c r="B4" s="210"/>
      <c r="C4" s="199" t="s">
        <v>3</v>
      </c>
      <c r="D4" s="200"/>
      <c r="E4" s="200"/>
      <c r="F4" s="200"/>
      <c r="G4" s="200"/>
      <c r="H4" s="200"/>
      <c r="I4" s="200"/>
      <c r="J4" s="200"/>
      <c r="K4" s="200"/>
      <c r="L4" s="200"/>
      <c r="M4" s="200"/>
      <c r="N4" s="200"/>
      <c r="O4" s="200"/>
      <c r="P4" s="200"/>
      <c r="Q4" s="200"/>
      <c r="R4" s="200"/>
      <c r="S4" s="200"/>
      <c r="T4" s="200"/>
      <c r="U4" s="200"/>
      <c r="V4" s="200"/>
      <c r="W4" s="200"/>
      <c r="X4" s="200"/>
      <c r="Y4" s="200"/>
      <c r="Z4" s="200"/>
      <c r="AA4" s="201"/>
      <c r="AB4" s="76" t="s">
        <v>5</v>
      </c>
    </row>
    <row r="5" spans="1:28" s="63" customFormat="1" ht="19.5" customHeight="1" thickBot="1">
      <c r="A5" s="202" t="s">
        <v>63</v>
      </c>
      <c r="B5" s="203"/>
      <c r="C5" s="203"/>
      <c r="D5" s="203"/>
      <c r="E5" s="203"/>
      <c r="F5" s="203"/>
      <c r="G5" s="204"/>
      <c r="H5" s="119" t="s">
        <v>78</v>
      </c>
      <c r="I5" s="119"/>
      <c r="J5" s="119"/>
      <c r="K5" s="119"/>
      <c r="L5" s="119"/>
      <c r="M5" s="119"/>
      <c r="N5" s="120"/>
      <c r="O5" s="121"/>
      <c r="P5" s="121"/>
      <c r="Q5" s="121"/>
      <c r="R5" s="121"/>
      <c r="S5" s="121"/>
      <c r="T5" s="121"/>
      <c r="U5" s="121"/>
      <c r="V5" s="121"/>
      <c r="W5" s="121"/>
      <c r="X5" s="121"/>
      <c r="Y5" s="121"/>
      <c r="Z5" s="121"/>
      <c r="AA5" s="121"/>
      <c r="AB5" s="122"/>
    </row>
    <row r="6" spans="1:28" s="63" customFormat="1" ht="43.5" customHeight="1" thickBot="1">
      <c r="A6" s="123" t="s">
        <v>88</v>
      </c>
      <c r="B6" s="124"/>
      <c r="C6" s="124"/>
      <c r="D6" s="124"/>
      <c r="E6" s="124"/>
      <c r="F6" s="124"/>
      <c r="G6" s="124"/>
      <c r="H6" s="124"/>
      <c r="I6" s="124"/>
      <c r="J6" s="124"/>
      <c r="K6" s="77"/>
      <c r="L6" s="166" t="s">
        <v>60</v>
      </c>
      <c r="M6" s="167"/>
      <c r="N6" s="167"/>
      <c r="O6" s="167"/>
      <c r="P6" s="167"/>
      <c r="Q6" s="167"/>
      <c r="R6" s="167"/>
      <c r="S6" s="167"/>
      <c r="T6" s="167"/>
      <c r="U6" s="167"/>
      <c r="V6" s="167"/>
      <c r="W6" s="167"/>
      <c r="X6" s="167"/>
      <c r="Y6" s="167"/>
      <c r="Z6" s="167"/>
      <c r="AA6" s="167"/>
      <c r="AB6" s="168"/>
    </row>
    <row r="7" spans="1:28" s="64" customFormat="1" ht="9" customHeight="1" thickBot="1">
      <c r="A7" s="169"/>
      <c r="B7" s="169"/>
      <c r="C7" s="169"/>
      <c r="D7" s="169"/>
      <c r="E7" s="169"/>
      <c r="F7" s="169"/>
      <c r="G7" s="169"/>
      <c r="H7" s="78"/>
      <c r="I7" s="79"/>
      <c r="J7" s="79"/>
      <c r="K7" s="79"/>
      <c r="L7" s="79"/>
      <c r="M7" s="79"/>
      <c r="N7" s="79"/>
      <c r="O7" s="79"/>
      <c r="P7" s="79"/>
      <c r="Q7" s="79"/>
      <c r="R7" s="79"/>
      <c r="S7" s="79"/>
      <c r="T7" s="79"/>
      <c r="U7" s="79"/>
      <c r="V7" s="79"/>
      <c r="W7" s="79"/>
      <c r="X7" s="79"/>
      <c r="Y7" s="79"/>
      <c r="Z7" s="79"/>
      <c r="AA7" s="80"/>
      <c r="AB7" s="79"/>
    </row>
    <row r="8" spans="1:28" s="27" customFormat="1" ht="30.75" customHeight="1" thickBot="1">
      <c r="A8" s="173" t="s">
        <v>27</v>
      </c>
      <c r="B8" s="174"/>
      <c r="C8" s="174"/>
      <c r="D8" s="174"/>
      <c r="E8" s="174"/>
      <c r="F8" s="174"/>
      <c r="G8" s="174"/>
      <c r="H8" s="174"/>
      <c r="I8" s="174"/>
      <c r="J8" s="174"/>
      <c r="K8" s="175"/>
      <c r="L8" s="167" t="s">
        <v>14</v>
      </c>
      <c r="M8" s="167"/>
      <c r="N8" s="168"/>
      <c r="O8" s="166" t="s">
        <v>28</v>
      </c>
      <c r="P8" s="167"/>
      <c r="Q8" s="168"/>
      <c r="R8" s="166" t="s">
        <v>64</v>
      </c>
      <c r="S8" s="168"/>
      <c r="T8" s="166" t="s">
        <v>65</v>
      </c>
      <c r="U8" s="167"/>
      <c r="V8" s="167"/>
      <c r="W8" s="167"/>
      <c r="X8" s="168"/>
      <c r="Y8" s="166" t="s">
        <v>66</v>
      </c>
      <c r="Z8" s="167"/>
      <c r="AA8" s="81" t="s">
        <v>67</v>
      </c>
      <c r="AB8" s="81" t="s">
        <v>15</v>
      </c>
    </row>
    <row r="9" spans="1:28" s="26" customFormat="1" ht="24" customHeight="1" thickBot="1">
      <c r="A9" s="195" t="s">
        <v>16</v>
      </c>
      <c r="B9" s="195" t="s">
        <v>17</v>
      </c>
      <c r="C9" s="195" t="s">
        <v>18</v>
      </c>
      <c r="D9" s="192" t="s">
        <v>19</v>
      </c>
      <c r="E9" s="193"/>
      <c r="F9" s="194"/>
      <c r="G9" s="195" t="s">
        <v>20</v>
      </c>
      <c r="H9" s="195" t="s">
        <v>21</v>
      </c>
      <c r="I9" s="170" t="s">
        <v>68</v>
      </c>
      <c r="J9" s="171"/>
      <c r="K9" s="172"/>
      <c r="L9" s="82">
        <v>1</v>
      </c>
      <c r="M9" s="82">
        <v>2</v>
      </c>
      <c r="N9" s="82">
        <v>3</v>
      </c>
      <c r="O9" s="82">
        <v>4</v>
      </c>
      <c r="P9" s="82">
        <v>5</v>
      </c>
      <c r="Q9" s="82">
        <v>6</v>
      </c>
      <c r="R9" s="82">
        <v>7</v>
      </c>
      <c r="S9" s="82">
        <v>8</v>
      </c>
      <c r="T9" s="82">
        <v>9</v>
      </c>
      <c r="U9" s="82">
        <v>10</v>
      </c>
      <c r="V9" s="82">
        <v>11</v>
      </c>
      <c r="W9" s="82">
        <v>12</v>
      </c>
      <c r="X9" s="82">
        <v>13</v>
      </c>
      <c r="Y9" s="82">
        <v>14</v>
      </c>
      <c r="Z9" s="82">
        <v>15</v>
      </c>
      <c r="AA9" s="82">
        <v>16</v>
      </c>
      <c r="AB9" s="82">
        <v>17</v>
      </c>
    </row>
    <row r="10" spans="1:28" s="28" customFormat="1" ht="84" customHeight="1" thickBot="1">
      <c r="A10" s="214"/>
      <c r="B10" s="214"/>
      <c r="C10" s="214"/>
      <c r="D10" s="195" t="s">
        <v>22</v>
      </c>
      <c r="E10" s="195" t="s">
        <v>23</v>
      </c>
      <c r="F10" s="195" t="s">
        <v>24</v>
      </c>
      <c r="G10" s="214"/>
      <c r="H10" s="214"/>
      <c r="I10" s="195" t="s">
        <v>22</v>
      </c>
      <c r="J10" s="195" t="s">
        <v>25</v>
      </c>
      <c r="K10" s="195" t="s">
        <v>26</v>
      </c>
      <c r="L10" s="197" t="s">
        <v>4</v>
      </c>
      <c r="M10" s="197" t="s">
        <v>6</v>
      </c>
      <c r="N10" s="197" t="s">
        <v>7</v>
      </c>
      <c r="O10" s="197" t="s">
        <v>31</v>
      </c>
      <c r="P10" s="197" t="s">
        <v>30</v>
      </c>
      <c r="Q10" s="197" t="s">
        <v>29</v>
      </c>
      <c r="R10" s="215" t="s">
        <v>69</v>
      </c>
      <c r="S10" s="83" t="s">
        <v>79</v>
      </c>
      <c r="T10" s="220" t="s">
        <v>8</v>
      </c>
      <c r="U10" s="220" t="s">
        <v>1</v>
      </c>
      <c r="V10" s="220" t="s">
        <v>70</v>
      </c>
      <c r="W10" s="215" t="s">
        <v>71</v>
      </c>
      <c r="X10" s="84" t="s">
        <v>79</v>
      </c>
      <c r="Y10" s="215" t="s">
        <v>72</v>
      </c>
      <c r="Z10" s="215" t="s">
        <v>73</v>
      </c>
      <c r="AA10" s="215" t="s">
        <v>74</v>
      </c>
      <c r="AB10" s="197" t="s">
        <v>0</v>
      </c>
    </row>
    <row r="11" spans="1:28" s="28" customFormat="1" ht="58.5" customHeight="1" thickBot="1">
      <c r="A11" s="196"/>
      <c r="B11" s="196"/>
      <c r="C11" s="196"/>
      <c r="D11" s="196"/>
      <c r="E11" s="196"/>
      <c r="F11" s="196"/>
      <c r="G11" s="196"/>
      <c r="H11" s="196"/>
      <c r="I11" s="196"/>
      <c r="J11" s="196"/>
      <c r="K11" s="196"/>
      <c r="L11" s="198"/>
      <c r="M11" s="198"/>
      <c r="N11" s="198"/>
      <c r="O11" s="198"/>
      <c r="P11" s="198"/>
      <c r="Q11" s="198"/>
      <c r="R11" s="216"/>
      <c r="S11" s="85" t="s">
        <v>75</v>
      </c>
      <c r="T11" s="221"/>
      <c r="U11" s="221"/>
      <c r="V11" s="221"/>
      <c r="W11" s="216"/>
      <c r="X11" s="86" t="s">
        <v>76</v>
      </c>
      <c r="Y11" s="216"/>
      <c r="Z11" s="216"/>
      <c r="AA11" s="216"/>
      <c r="AB11" s="198"/>
    </row>
    <row r="12" spans="1:28" s="1" customFormat="1" ht="108.75" customHeight="1">
      <c r="A12" s="176" t="s">
        <v>32</v>
      </c>
      <c r="B12" s="150" t="s">
        <v>33</v>
      </c>
      <c r="C12" s="187" t="s">
        <v>34</v>
      </c>
      <c r="D12" s="136" t="s">
        <v>35</v>
      </c>
      <c r="E12" s="154">
        <v>1</v>
      </c>
      <c r="F12" s="154">
        <v>1</v>
      </c>
      <c r="G12" s="136" t="s">
        <v>36</v>
      </c>
      <c r="H12" s="136" t="s">
        <v>37</v>
      </c>
      <c r="I12" s="136" t="s">
        <v>38</v>
      </c>
      <c r="J12" s="140">
        <v>1</v>
      </c>
      <c r="K12" s="144">
        <v>1</v>
      </c>
      <c r="L12" s="163">
        <v>2020630010002</v>
      </c>
      <c r="M12" s="109" t="s">
        <v>39</v>
      </c>
      <c r="N12" s="109" t="s">
        <v>41</v>
      </c>
      <c r="O12" s="109" t="s">
        <v>49</v>
      </c>
      <c r="P12" s="109" t="s">
        <v>50</v>
      </c>
      <c r="Q12" s="109">
        <v>4</v>
      </c>
      <c r="R12" s="109">
        <v>2</v>
      </c>
      <c r="S12" s="217">
        <f>R12/Q12</f>
        <v>0.5</v>
      </c>
      <c r="T12" s="109" t="s">
        <v>80</v>
      </c>
      <c r="U12" s="109" t="s">
        <v>44</v>
      </c>
      <c r="V12" s="158">
        <v>250207536</v>
      </c>
      <c r="W12" s="158">
        <v>182000000</v>
      </c>
      <c r="X12" s="217">
        <f>W12/V12</f>
        <v>0.727396156445104</v>
      </c>
      <c r="Y12" s="109" t="s">
        <v>83</v>
      </c>
      <c r="Z12" s="109" t="s">
        <v>84</v>
      </c>
      <c r="AA12" s="225" t="s">
        <v>85</v>
      </c>
      <c r="AB12" s="133" t="s">
        <v>45</v>
      </c>
    </row>
    <row r="13" spans="1:28" s="1" customFormat="1" ht="66" customHeight="1">
      <c r="A13" s="177"/>
      <c r="B13" s="151"/>
      <c r="C13" s="188"/>
      <c r="D13" s="137"/>
      <c r="E13" s="155"/>
      <c r="F13" s="155"/>
      <c r="G13" s="137"/>
      <c r="H13" s="137"/>
      <c r="I13" s="137"/>
      <c r="J13" s="141"/>
      <c r="K13" s="145"/>
      <c r="L13" s="164"/>
      <c r="M13" s="110"/>
      <c r="N13" s="110"/>
      <c r="O13" s="111"/>
      <c r="P13" s="111"/>
      <c r="Q13" s="111"/>
      <c r="R13" s="111"/>
      <c r="S13" s="218"/>
      <c r="T13" s="110"/>
      <c r="U13" s="110"/>
      <c r="V13" s="159"/>
      <c r="W13" s="159"/>
      <c r="X13" s="219"/>
      <c r="Y13" s="110"/>
      <c r="Z13" s="110"/>
      <c r="AA13" s="113"/>
      <c r="AB13" s="134"/>
    </row>
    <row r="14" spans="1:28" s="1" customFormat="1" ht="171.75" customHeight="1">
      <c r="A14" s="177"/>
      <c r="B14" s="151"/>
      <c r="C14" s="188"/>
      <c r="D14" s="137"/>
      <c r="E14" s="155"/>
      <c r="F14" s="155"/>
      <c r="G14" s="137"/>
      <c r="H14" s="137"/>
      <c r="I14" s="137"/>
      <c r="J14" s="141"/>
      <c r="K14" s="145"/>
      <c r="L14" s="165"/>
      <c r="M14" s="111"/>
      <c r="N14" s="111"/>
      <c r="O14" s="89" t="s">
        <v>58</v>
      </c>
      <c r="P14" s="89" t="s">
        <v>59</v>
      </c>
      <c r="Q14" s="87">
        <v>70</v>
      </c>
      <c r="R14" s="87">
        <v>54</v>
      </c>
      <c r="S14" s="88">
        <f aca="true" t="shared" si="0" ref="S14:S19">R14/Q14</f>
        <v>0.7714285714285715</v>
      </c>
      <c r="T14" s="111"/>
      <c r="U14" s="111"/>
      <c r="V14" s="160"/>
      <c r="W14" s="160"/>
      <c r="X14" s="218"/>
      <c r="Y14" s="111"/>
      <c r="Z14" s="111"/>
      <c r="AA14" s="114"/>
      <c r="AB14" s="135"/>
    </row>
    <row r="15" spans="1:28" s="1" customFormat="1" ht="82.5" customHeight="1">
      <c r="A15" s="177"/>
      <c r="B15" s="151"/>
      <c r="C15" s="188"/>
      <c r="D15" s="137"/>
      <c r="E15" s="155"/>
      <c r="F15" s="155"/>
      <c r="G15" s="137"/>
      <c r="H15" s="137"/>
      <c r="I15" s="137"/>
      <c r="J15" s="141"/>
      <c r="K15" s="145"/>
      <c r="L15" s="148">
        <v>2020630010003</v>
      </c>
      <c r="M15" s="115" t="s">
        <v>46</v>
      </c>
      <c r="N15" s="130" t="s">
        <v>42</v>
      </c>
      <c r="O15" s="90" t="s">
        <v>51</v>
      </c>
      <c r="P15" s="90" t="s">
        <v>52</v>
      </c>
      <c r="Q15" s="91">
        <v>15</v>
      </c>
      <c r="R15" s="91">
        <v>15</v>
      </c>
      <c r="S15" s="92">
        <f t="shared" si="0"/>
        <v>1</v>
      </c>
      <c r="T15" s="115" t="s">
        <v>81</v>
      </c>
      <c r="U15" s="115" t="s">
        <v>44</v>
      </c>
      <c r="V15" s="126">
        <v>222387530</v>
      </c>
      <c r="W15" s="126">
        <v>127000000</v>
      </c>
      <c r="X15" s="222">
        <f>W15/V15</f>
        <v>0.5710751857354591</v>
      </c>
      <c r="Y15" s="115" t="s">
        <v>83</v>
      </c>
      <c r="Z15" s="115" t="s">
        <v>84</v>
      </c>
      <c r="AA15" s="112" t="s">
        <v>86</v>
      </c>
      <c r="AB15" s="128" t="s">
        <v>45</v>
      </c>
    </row>
    <row r="16" spans="1:28" s="1" customFormat="1" ht="126" customHeight="1">
      <c r="A16" s="177"/>
      <c r="B16" s="151"/>
      <c r="C16" s="188"/>
      <c r="D16" s="137"/>
      <c r="E16" s="155"/>
      <c r="F16" s="155"/>
      <c r="G16" s="137"/>
      <c r="H16" s="137"/>
      <c r="I16" s="137"/>
      <c r="J16" s="141"/>
      <c r="K16" s="145"/>
      <c r="L16" s="164"/>
      <c r="M16" s="110"/>
      <c r="N16" s="131"/>
      <c r="O16" s="90" t="s">
        <v>57</v>
      </c>
      <c r="P16" s="94" t="s">
        <v>53</v>
      </c>
      <c r="Q16" s="95">
        <v>1</v>
      </c>
      <c r="R16" s="95">
        <v>0.5</v>
      </c>
      <c r="S16" s="92">
        <f t="shared" si="0"/>
        <v>0.5</v>
      </c>
      <c r="T16" s="110"/>
      <c r="U16" s="110"/>
      <c r="V16" s="159"/>
      <c r="W16" s="159"/>
      <c r="X16" s="219"/>
      <c r="Y16" s="110"/>
      <c r="Z16" s="110"/>
      <c r="AA16" s="113"/>
      <c r="AB16" s="134"/>
    </row>
    <row r="17" spans="1:28" s="1" customFormat="1" ht="60" customHeight="1">
      <c r="A17" s="178"/>
      <c r="B17" s="152"/>
      <c r="C17" s="189"/>
      <c r="D17" s="138"/>
      <c r="E17" s="156"/>
      <c r="F17" s="156"/>
      <c r="G17" s="138"/>
      <c r="H17" s="138"/>
      <c r="I17" s="138"/>
      <c r="J17" s="142"/>
      <c r="K17" s="146"/>
      <c r="L17" s="165"/>
      <c r="M17" s="111"/>
      <c r="N17" s="132"/>
      <c r="O17" s="96" t="s">
        <v>54</v>
      </c>
      <c r="P17" s="97">
        <v>1</v>
      </c>
      <c r="Q17" s="97">
        <v>1</v>
      </c>
      <c r="R17" s="97">
        <v>0.5</v>
      </c>
      <c r="S17" s="93">
        <f t="shared" si="0"/>
        <v>0.5</v>
      </c>
      <c r="T17" s="110"/>
      <c r="U17" s="111"/>
      <c r="V17" s="160"/>
      <c r="W17" s="160"/>
      <c r="X17" s="218"/>
      <c r="Y17" s="111"/>
      <c r="Z17" s="111"/>
      <c r="AA17" s="114"/>
      <c r="AB17" s="135"/>
    </row>
    <row r="18" spans="1:28" s="1" customFormat="1" ht="111" customHeight="1">
      <c r="A18" s="178"/>
      <c r="B18" s="152"/>
      <c r="C18" s="189"/>
      <c r="D18" s="138"/>
      <c r="E18" s="156"/>
      <c r="F18" s="156"/>
      <c r="G18" s="138"/>
      <c r="H18" s="138"/>
      <c r="I18" s="138"/>
      <c r="J18" s="142"/>
      <c r="K18" s="146"/>
      <c r="L18" s="148">
        <v>2020630010004</v>
      </c>
      <c r="M18" s="115" t="s">
        <v>40</v>
      </c>
      <c r="N18" s="130" t="s">
        <v>43</v>
      </c>
      <c r="O18" s="96" t="s">
        <v>55</v>
      </c>
      <c r="P18" s="98">
        <v>2</v>
      </c>
      <c r="Q18" s="99">
        <v>2</v>
      </c>
      <c r="R18" s="99">
        <v>1</v>
      </c>
      <c r="S18" s="93">
        <f t="shared" si="0"/>
        <v>0.5</v>
      </c>
      <c r="T18" s="161" t="s">
        <v>82</v>
      </c>
      <c r="U18" s="115" t="s">
        <v>44</v>
      </c>
      <c r="V18" s="126">
        <v>54484593</v>
      </c>
      <c r="W18" s="126">
        <v>42000000</v>
      </c>
      <c r="X18" s="222">
        <f>W18/V18</f>
        <v>0.7708601218696816</v>
      </c>
      <c r="Y18" s="115" t="s">
        <v>83</v>
      </c>
      <c r="Z18" s="115" t="s">
        <v>84</v>
      </c>
      <c r="AA18" s="112" t="s">
        <v>87</v>
      </c>
      <c r="AB18" s="128" t="s">
        <v>45</v>
      </c>
    </row>
    <row r="19" spans="1:28" s="1" customFormat="1" ht="114" customHeight="1" thickBot="1">
      <c r="A19" s="179"/>
      <c r="B19" s="153"/>
      <c r="C19" s="190"/>
      <c r="D19" s="139"/>
      <c r="E19" s="157"/>
      <c r="F19" s="157"/>
      <c r="G19" s="139"/>
      <c r="H19" s="139"/>
      <c r="I19" s="139"/>
      <c r="J19" s="143"/>
      <c r="K19" s="147"/>
      <c r="L19" s="149"/>
      <c r="M19" s="125"/>
      <c r="N19" s="191"/>
      <c r="O19" s="100" t="s">
        <v>56</v>
      </c>
      <c r="P19" s="101">
        <v>36</v>
      </c>
      <c r="Q19" s="101">
        <v>36</v>
      </c>
      <c r="R19" s="101">
        <v>18</v>
      </c>
      <c r="S19" s="102">
        <f t="shared" si="0"/>
        <v>0.5</v>
      </c>
      <c r="T19" s="162"/>
      <c r="U19" s="125"/>
      <c r="V19" s="127"/>
      <c r="W19" s="127"/>
      <c r="X19" s="223"/>
      <c r="Y19" s="125"/>
      <c r="Z19" s="125"/>
      <c r="AA19" s="224"/>
      <c r="AB19" s="129"/>
    </row>
    <row r="20" spans="1:28" ht="15" customHeight="1" thickBot="1">
      <c r="A20" s="49" t="s">
        <v>12</v>
      </c>
      <c r="B20" s="50"/>
      <c r="C20" s="50"/>
      <c r="D20" s="103"/>
      <c r="E20" s="103"/>
      <c r="F20" s="103"/>
      <c r="G20" s="103"/>
      <c r="H20" s="103"/>
      <c r="I20" s="103"/>
      <c r="J20" s="103"/>
      <c r="K20" s="103"/>
      <c r="L20" s="103"/>
      <c r="M20" s="103"/>
      <c r="N20" s="103"/>
      <c r="O20" s="103"/>
      <c r="P20" s="103"/>
      <c r="Q20" s="103"/>
      <c r="R20" s="103"/>
      <c r="S20" s="104"/>
      <c r="T20" s="103"/>
      <c r="U20" s="103"/>
      <c r="V20" s="105">
        <f>V12+V15+V18</f>
        <v>527079659</v>
      </c>
      <c r="W20" s="106">
        <f>SUM(W12:W19)</f>
        <v>351000000</v>
      </c>
      <c r="X20" s="107">
        <f>W20/V20</f>
        <v>0.665933496022088</v>
      </c>
      <c r="Y20" s="106"/>
      <c r="Z20" s="106"/>
      <c r="AA20" s="106"/>
      <c r="AB20" s="108"/>
    </row>
    <row r="21" spans="1:28" ht="15" customHeight="1" hidden="1" thickBot="1">
      <c r="A21" s="38"/>
      <c r="B21" s="39"/>
      <c r="C21" s="39"/>
      <c r="D21" s="39"/>
      <c r="E21" s="39"/>
      <c r="F21" s="39"/>
      <c r="G21" s="39"/>
      <c r="H21" s="39"/>
      <c r="I21" s="39"/>
      <c r="J21" s="39"/>
      <c r="K21" s="39"/>
      <c r="L21" s="39"/>
      <c r="M21" s="39"/>
      <c r="N21" s="39"/>
      <c r="O21" s="39"/>
      <c r="P21" s="39"/>
      <c r="Q21" s="39"/>
      <c r="R21" s="39"/>
      <c r="S21" s="58">
        <v>0</v>
      </c>
      <c r="T21" s="39"/>
      <c r="U21" s="39"/>
      <c r="V21" s="42"/>
      <c r="W21" s="44"/>
      <c r="X21" s="61">
        <v>0</v>
      </c>
      <c r="Y21" s="44"/>
      <c r="Z21" s="44"/>
      <c r="AA21" s="44"/>
      <c r="AB21" s="20"/>
    </row>
    <row r="22" spans="1:28" ht="13.5" hidden="1" thickBot="1">
      <c r="A22" s="40"/>
      <c r="B22" s="41"/>
      <c r="C22" s="41"/>
      <c r="D22" s="41"/>
      <c r="E22" s="41"/>
      <c r="F22" s="41"/>
      <c r="G22" s="41"/>
      <c r="H22" s="41"/>
      <c r="I22" s="41"/>
      <c r="J22" s="41"/>
      <c r="K22" s="41"/>
      <c r="L22" s="41"/>
      <c r="M22" s="41"/>
      <c r="N22" s="41"/>
      <c r="O22" s="41"/>
      <c r="P22" s="41"/>
      <c r="Q22" s="41"/>
      <c r="R22" s="41"/>
      <c r="S22" s="59">
        <v>1</v>
      </c>
      <c r="T22" s="41"/>
      <c r="U22" s="41"/>
      <c r="V22" s="43"/>
      <c r="W22" s="45"/>
      <c r="X22" s="62">
        <v>1</v>
      </c>
      <c r="Y22" s="45"/>
      <c r="Z22" s="45"/>
      <c r="AA22" s="45"/>
      <c r="AB22" s="14"/>
    </row>
    <row r="23" spans="1:28" ht="12">
      <c r="A23" s="7"/>
      <c r="B23" s="5"/>
      <c r="C23" s="8"/>
      <c r="D23" s="5"/>
      <c r="E23" s="8"/>
      <c r="F23" s="5"/>
      <c r="G23" s="8"/>
      <c r="H23" s="5"/>
      <c r="I23" s="8"/>
      <c r="J23" s="8"/>
      <c r="K23" s="5"/>
      <c r="L23" s="8"/>
      <c r="M23" s="5"/>
      <c r="N23" s="3"/>
      <c r="O23" s="3"/>
      <c r="P23" s="3"/>
      <c r="Q23" s="3"/>
      <c r="R23" s="3"/>
      <c r="S23" s="3"/>
      <c r="T23" s="3"/>
      <c r="U23" s="3"/>
      <c r="V23" s="15"/>
      <c r="W23" s="15"/>
      <c r="X23" s="15"/>
      <c r="Y23" s="15"/>
      <c r="Z23" s="15"/>
      <c r="AA23" s="15"/>
      <c r="AB23" s="10"/>
    </row>
    <row r="24" spans="1:28" ht="42.75" customHeight="1">
      <c r="A24" s="7"/>
      <c r="B24" s="5"/>
      <c r="C24" s="9"/>
      <c r="D24" s="5"/>
      <c r="E24" s="8"/>
      <c r="F24" s="5"/>
      <c r="G24" s="3"/>
      <c r="H24" s="3"/>
      <c r="I24" s="3"/>
      <c r="J24" s="186" t="s">
        <v>10</v>
      </c>
      <c r="K24" s="186"/>
      <c r="L24" s="186"/>
      <c r="M24" s="9"/>
      <c r="N24" s="9"/>
      <c r="O24" s="186" t="s">
        <v>9</v>
      </c>
      <c r="P24" s="186"/>
      <c r="Q24" s="186"/>
      <c r="R24" s="25"/>
      <c r="S24" s="25"/>
      <c r="T24" s="184"/>
      <c r="U24" s="184"/>
      <c r="V24" s="184"/>
      <c r="W24" s="184"/>
      <c r="X24" s="184"/>
      <c r="Y24" s="184"/>
      <c r="Z24" s="184"/>
      <c r="AA24" s="184"/>
      <c r="AB24" s="185"/>
    </row>
    <row r="25" spans="1:28" ht="13.5">
      <c r="A25" s="7"/>
      <c r="B25" s="5"/>
      <c r="C25" s="9"/>
      <c r="D25" s="5"/>
      <c r="E25" s="8"/>
      <c r="F25" s="5"/>
      <c r="G25" s="3"/>
      <c r="H25" s="3"/>
      <c r="I25" s="3"/>
      <c r="J25" s="8"/>
      <c r="K25" s="5"/>
      <c r="L25" s="8"/>
      <c r="M25" s="5"/>
      <c r="N25" s="5"/>
      <c r="O25" s="9"/>
      <c r="P25" s="8"/>
      <c r="Q25" s="3"/>
      <c r="R25" s="3"/>
      <c r="S25" s="3"/>
      <c r="T25" s="3"/>
      <c r="U25" s="3"/>
      <c r="V25" s="15"/>
      <c r="W25" s="15"/>
      <c r="X25" s="15"/>
      <c r="Y25" s="15"/>
      <c r="Z25" s="15"/>
      <c r="AA25" s="15"/>
      <c r="AB25" s="10"/>
    </row>
    <row r="26" spans="1:28" ht="13.5">
      <c r="A26" s="7"/>
      <c r="B26" s="5"/>
      <c r="C26" s="9"/>
      <c r="D26" s="5"/>
      <c r="E26" s="8"/>
      <c r="F26" s="5"/>
      <c r="G26" s="3"/>
      <c r="H26" s="3"/>
      <c r="I26" s="3"/>
      <c r="J26" s="8"/>
      <c r="K26" s="5"/>
      <c r="L26" s="8"/>
      <c r="M26" s="5"/>
      <c r="N26" s="5"/>
      <c r="O26" s="9"/>
      <c r="P26" s="8"/>
      <c r="Q26" s="8"/>
      <c r="R26" s="8"/>
      <c r="S26" s="8"/>
      <c r="T26" s="8"/>
      <c r="U26" s="8"/>
      <c r="V26" s="15"/>
      <c r="W26" s="15"/>
      <c r="X26" s="15"/>
      <c r="Y26" s="15"/>
      <c r="Z26" s="15"/>
      <c r="AA26" s="15"/>
      <c r="AB26" s="11"/>
    </row>
    <row r="27" spans="1:28" ht="12">
      <c r="A27" s="7"/>
      <c r="B27" s="5"/>
      <c r="C27" s="8"/>
      <c r="D27" s="5"/>
      <c r="E27" s="8"/>
      <c r="F27" s="5"/>
      <c r="G27" s="3"/>
      <c r="H27" s="3"/>
      <c r="I27" s="3"/>
      <c r="J27" s="8"/>
      <c r="K27" s="5"/>
      <c r="L27" s="8"/>
      <c r="M27" s="5"/>
      <c r="N27" s="5"/>
      <c r="O27" s="8"/>
      <c r="P27" s="8"/>
      <c r="Q27" s="8"/>
      <c r="R27" s="8"/>
      <c r="S27" s="8"/>
      <c r="T27" s="8"/>
      <c r="U27" s="8"/>
      <c r="V27" s="15"/>
      <c r="W27" s="15"/>
      <c r="X27" s="15"/>
      <c r="Y27" s="15"/>
      <c r="Z27" s="15"/>
      <c r="AA27" s="15"/>
      <c r="AB27" s="11"/>
    </row>
    <row r="28" spans="1:28" ht="14.25" customHeight="1" thickBot="1">
      <c r="A28" s="7"/>
      <c r="B28" s="5"/>
      <c r="C28" s="9"/>
      <c r="D28" s="5"/>
      <c r="E28" s="8"/>
      <c r="F28" s="5"/>
      <c r="G28" s="3"/>
      <c r="H28" s="3"/>
      <c r="I28" s="3"/>
      <c r="J28" s="19"/>
      <c r="K28" s="19"/>
      <c r="L28" s="13"/>
      <c r="M28" s="5"/>
      <c r="N28" s="5"/>
      <c r="O28" s="19"/>
      <c r="P28" s="19"/>
      <c r="Q28" s="8"/>
      <c r="R28" s="8"/>
      <c r="S28" s="8"/>
      <c r="T28" s="8"/>
      <c r="U28" s="8"/>
      <c r="V28" s="15"/>
      <c r="W28" s="15"/>
      <c r="X28" s="15"/>
      <c r="Y28" s="15"/>
      <c r="Z28" s="15"/>
      <c r="AA28" s="15"/>
      <c r="AB28" s="11"/>
    </row>
    <row r="29" spans="1:28" ht="25.5" customHeight="1">
      <c r="A29" s="7"/>
      <c r="B29" s="5"/>
      <c r="C29" s="12"/>
      <c r="D29" s="5"/>
      <c r="E29" s="8"/>
      <c r="F29" s="5"/>
      <c r="G29" s="3"/>
      <c r="H29" s="3"/>
      <c r="I29" s="3"/>
      <c r="J29" s="183" t="s">
        <v>48</v>
      </c>
      <c r="K29" s="183"/>
      <c r="L29" s="183"/>
      <c r="M29" s="18"/>
      <c r="N29" s="18"/>
      <c r="O29" s="183" t="s">
        <v>77</v>
      </c>
      <c r="P29" s="183"/>
      <c r="Q29" s="183"/>
      <c r="R29" s="24"/>
      <c r="S29" s="24"/>
      <c r="T29" s="8"/>
      <c r="U29" s="8"/>
      <c r="V29" s="15"/>
      <c r="W29" s="15"/>
      <c r="X29" s="15"/>
      <c r="Y29" s="15"/>
      <c r="Z29" s="15"/>
      <c r="AA29" s="15"/>
      <c r="AB29" s="11"/>
    </row>
    <row r="30" spans="1:28" ht="13.5">
      <c r="A30" s="7"/>
      <c r="B30" s="5"/>
      <c r="C30" s="12"/>
      <c r="D30" s="5"/>
      <c r="E30" s="8"/>
      <c r="F30" s="5"/>
      <c r="G30" s="3"/>
      <c r="H30" s="3"/>
      <c r="I30" s="3"/>
      <c r="J30" s="8" t="s">
        <v>11</v>
      </c>
      <c r="K30" s="5"/>
      <c r="L30" s="17"/>
      <c r="M30" s="18"/>
      <c r="N30" s="18"/>
      <c r="O30" s="8" t="s">
        <v>47</v>
      </c>
      <c r="P30" s="5"/>
      <c r="Q30" s="8"/>
      <c r="R30" s="8"/>
      <c r="S30" s="8"/>
      <c r="T30" s="8"/>
      <c r="U30" s="8"/>
      <c r="V30" s="15"/>
      <c r="W30" s="15"/>
      <c r="X30" s="15"/>
      <c r="Y30" s="15"/>
      <c r="Z30" s="15"/>
      <c r="AA30" s="15"/>
      <c r="AB30" s="11"/>
    </row>
    <row r="31" spans="1:28" ht="13.5">
      <c r="A31" s="7"/>
      <c r="B31" s="5"/>
      <c r="C31" s="8"/>
      <c r="D31" s="5"/>
      <c r="E31" s="8"/>
      <c r="F31" s="5"/>
      <c r="G31" s="8"/>
      <c r="H31" s="5"/>
      <c r="I31" s="8"/>
      <c r="J31" s="8"/>
      <c r="K31" s="5"/>
      <c r="L31" s="9"/>
      <c r="M31" s="5"/>
      <c r="N31" s="8"/>
      <c r="O31" s="8"/>
      <c r="P31" s="8"/>
      <c r="Q31" s="8"/>
      <c r="R31" s="8"/>
      <c r="S31" s="8"/>
      <c r="T31" s="8"/>
      <c r="U31" s="8"/>
      <c r="V31" s="15"/>
      <c r="W31" s="15"/>
      <c r="X31" s="15"/>
      <c r="Y31" s="15"/>
      <c r="Z31" s="15"/>
      <c r="AA31" s="15"/>
      <c r="AB31" s="11"/>
    </row>
    <row r="32" spans="1:28" ht="13.5">
      <c r="A32" s="7"/>
      <c r="B32" s="5"/>
      <c r="C32" s="8"/>
      <c r="D32" s="5"/>
      <c r="E32" s="8"/>
      <c r="F32" s="5"/>
      <c r="G32" s="8"/>
      <c r="H32" s="5"/>
      <c r="I32" s="8"/>
      <c r="J32" s="8"/>
      <c r="K32" s="5"/>
      <c r="L32" s="9"/>
      <c r="M32" s="5"/>
      <c r="N32" s="8"/>
      <c r="O32" s="8"/>
      <c r="P32" s="8"/>
      <c r="Q32" s="8"/>
      <c r="R32" s="8"/>
      <c r="S32" s="8"/>
      <c r="T32" s="8"/>
      <c r="U32" s="8"/>
      <c r="V32" s="15"/>
      <c r="W32" s="15"/>
      <c r="X32" s="15"/>
      <c r="Y32" s="15"/>
      <c r="Z32" s="15"/>
      <c r="AA32" s="15"/>
      <c r="AB32" s="11"/>
    </row>
    <row r="33" spans="1:28" ht="31.5" customHeight="1" thickBot="1">
      <c r="A33" s="180" t="s">
        <v>13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2"/>
    </row>
  </sheetData>
  <sheetProtection/>
  <protectedRanges>
    <protectedRange sqref="V12:V19" name="Rango5"/>
    <protectedRange sqref="T12:T19" name="Rango4"/>
    <protectedRange sqref="R12:R19" name="Rango1"/>
    <protectedRange sqref="W12:W19" name="Rango2"/>
    <protectedRange sqref="Y12:AA19" name="Rango3"/>
  </protectedRanges>
  <mergeCells count="102">
    <mergeCell ref="W18:W19"/>
    <mergeCell ref="X18:X19"/>
    <mergeCell ref="Z10:Z11"/>
    <mergeCell ref="AA10:AA11"/>
    <mergeCell ref="AA18:AA19"/>
    <mergeCell ref="Z18:Z19"/>
    <mergeCell ref="Y18:Y19"/>
    <mergeCell ref="AA12:AA14"/>
    <mergeCell ref="U10:U11"/>
    <mergeCell ref="V10:V11"/>
    <mergeCell ref="W10:W11"/>
    <mergeCell ref="Y10:Y11"/>
    <mergeCell ref="W15:W17"/>
    <mergeCell ref="X15:X17"/>
    <mergeCell ref="O10:O11"/>
    <mergeCell ref="P10:P11"/>
    <mergeCell ref="Q10:Q11"/>
    <mergeCell ref="R10:R11"/>
    <mergeCell ref="AB10:AB11"/>
    <mergeCell ref="R12:R13"/>
    <mergeCell ref="S12:S13"/>
    <mergeCell ref="W12:W14"/>
    <mergeCell ref="X12:X14"/>
    <mergeCell ref="T10:T11"/>
    <mergeCell ref="B9:B11"/>
    <mergeCell ref="C9:C11"/>
    <mergeCell ref="G9:G11"/>
    <mergeCell ref="H9:H11"/>
    <mergeCell ref="D10:D11"/>
    <mergeCell ref="E10:E11"/>
    <mergeCell ref="F10:F11"/>
    <mergeCell ref="G12:G19"/>
    <mergeCell ref="H12:H19"/>
    <mergeCell ref="C4:AA4"/>
    <mergeCell ref="A5:G5"/>
    <mergeCell ref="R8:S8"/>
    <mergeCell ref="T8:X8"/>
    <mergeCell ref="Y8:Z8"/>
    <mergeCell ref="A1:B4"/>
    <mergeCell ref="C3:AA3"/>
    <mergeCell ref="A9:A11"/>
    <mergeCell ref="D9:F9"/>
    <mergeCell ref="L8:N8"/>
    <mergeCell ref="I10:I11"/>
    <mergeCell ref="J10:J11"/>
    <mergeCell ref="K10:K11"/>
    <mergeCell ref="L10:L11"/>
    <mergeCell ref="M10:M11"/>
    <mergeCell ref="N10:N11"/>
    <mergeCell ref="A33:AB33"/>
    <mergeCell ref="O29:Q29"/>
    <mergeCell ref="T24:AB24"/>
    <mergeCell ref="O24:Q24"/>
    <mergeCell ref="J24:L24"/>
    <mergeCell ref="J29:L29"/>
    <mergeCell ref="D12:D19"/>
    <mergeCell ref="L6:AB6"/>
    <mergeCell ref="A7:G7"/>
    <mergeCell ref="I9:K9"/>
    <mergeCell ref="O8:Q8"/>
    <mergeCell ref="A8:K8"/>
    <mergeCell ref="V15:V17"/>
    <mergeCell ref="F12:F19"/>
    <mergeCell ref="A12:A19"/>
    <mergeCell ref="C12:C19"/>
    <mergeCell ref="B12:B19"/>
    <mergeCell ref="E12:E19"/>
    <mergeCell ref="V12:V14"/>
    <mergeCell ref="O12:O13"/>
    <mergeCell ref="T18:T19"/>
    <mergeCell ref="L12:L14"/>
    <mergeCell ref="M12:M14"/>
    <mergeCell ref="N12:N14"/>
    <mergeCell ref="L15:L17"/>
    <mergeCell ref="M18:M19"/>
    <mergeCell ref="I12:I19"/>
    <mergeCell ref="J12:J19"/>
    <mergeCell ref="K12:K19"/>
    <mergeCell ref="L18:L19"/>
    <mergeCell ref="P12:P13"/>
    <mergeCell ref="Q12:Q13"/>
    <mergeCell ref="N18:N19"/>
    <mergeCell ref="U18:U19"/>
    <mergeCell ref="V18:V19"/>
    <mergeCell ref="AB18:AB19"/>
    <mergeCell ref="U12:U14"/>
    <mergeCell ref="M15:M17"/>
    <mergeCell ref="N15:N17"/>
    <mergeCell ref="AB12:AB14"/>
    <mergeCell ref="T15:T17"/>
    <mergeCell ref="U15:U17"/>
    <mergeCell ref="AB15:AB17"/>
    <mergeCell ref="Z12:Z14"/>
    <mergeCell ref="Y12:Y14"/>
    <mergeCell ref="AA15:AA17"/>
    <mergeCell ref="Z15:Z17"/>
    <mergeCell ref="Y15:Y17"/>
    <mergeCell ref="C1:AA1"/>
    <mergeCell ref="H5:M5"/>
    <mergeCell ref="N5:AB5"/>
    <mergeCell ref="A6:J6"/>
    <mergeCell ref="T12:T14"/>
  </mergeCells>
  <conditionalFormatting sqref="S12:S22">
    <cfRule type="colorScale" priority="2" dxfId="0">
      <colorScale>
        <cfvo type="percent" val="25"/>
        <cfvo type="percent" val="50"/>
        <cfvo type="percent" val="100"/>
        <color rgb="FFFF0000"/>
        <color rgb="FFFFFF00"/>
        <color rgb="FF92D050"/>
      </colorScale>
    </cfRule>
    <cfRule type="colorScale" priority="4" dxfId="0">
      <colorScale>
        <cfvo type="percent" val="0"/>
        <cfvo type="percent" val="25"/>
        <cfvo type="percent" val="100"/>
        <color rgb="FFFF0000"/>
        <color rgb="FFFFFF00"/>
        <color rgb="FF92D050"/>
      </colorScale>
    </cfRule>
  </conditionalFormatting>
  <conditionalFormatting sqref="X12:X22">
    <cfRule type="colorScale" priority="1"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printOptions horizontalCentered="1"/>
  <pageMargins left="0.2755905511811024" right="0.1968503937007874" top="0.3937007874015748" bottom="0.3937007874015748" header="0.2755905511811024" footer="0.31496062992125984"/>
  <pageSetup fitToHeight="0" fitToWidth="1" horizontalDpi="600" verticalDpi="600" orientation="landscape" paperSize="5" scale="20" r:id="rId2"/>
  <drawing r:id="rId1"/>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B7" sqref="B7"/>
    </sheetView>
  </sheetViews>
  <sheetFormatPr defaultColWidth="11.421875" defaultRowHeight="12.75"/>
  <cols>
    <col min="1" max="1" width="20.140625" style="4" customWidth="1"/>
    <col min="2" max="2" width="38.421875" style="6" customWidth="1"/>
    <col min="3" max="3" width="26.8515625" style="6" hidden="1" customWidth="1"/>
    <col min="4" max="5" width="32.421875" style="6" hidden="1" customWidth="1"/>
    <col min="6" max="6" width="22.421875" style="6" customWidth="1"/>
    <col min="7" max="7" width="18.421875" style="16" customWidth="1"/>
    <col min="8" max="8" width="20.8515625" style="16" customWidth="1"/>
    <col min="9" max="9" width="19.8515625" style="16" customWidth="1"/>
  </cols>
  <sheetData>
    <row r="1" spans="1:9" ht="65.25" thickBot="1">
      <c r="A1" s="230" t="s">
        <v>6</v>
      </c>
      <c r="B1" s="230" t="s">
        <v>31</v>
      </c>
      <c r="C1" s="230" t="s">
        <v>30</v>
      </c>
      <c r="D1" s="230" t="s">
        <v>29</v>
      </c>
      <c r="E1" s="232" t="s">
        <v>69</v>
      </c>
      <c r="F1" s="65" t="s">
        <v>79</v>
      </c>
      <c r="G1" s="241" t="s">
        <v>70</v>
      </c>
      <c r="H1" s="232" t="s">
        <v>71</v>
      </c>
      <c r="I1" s="46" t="s">
        <v>79</v>
      </c>
    </row>
    <row r="2" spans="1:9" ht="39" thickBot="1">
      <c r="A2" s="231"/>
      <c r="B2" s="231"/>
      <c r="C2" s="231"/>
      <c r="D2" s="231"/>
      <c r="E2" s="233"/>
      <c r="F2" s="47" t="s">
        <v>75</v>
      </c>
      <c r="G2" s="242"/>
      <c r="H2" s="233"/>
      <c r="I2" s="48" t="s">
        <v>76</v>
      </c>
    </row>
    <row r="3" spans="1:9" ht="12">
      <c r="A3" s="226" t="s">
        <v>39</v>
      </c>
      <c r="B3" s="226" t="s">
        <v>49</v>
      </c>
      <c r="C3" s="226" t="s">
        <v>50</v>
      </c>
      <c r="D3" s="226">
        <v>4</v>
      </c>
      <c r="E3" s="226">
        <v>2</v>
      </c>
      <c r="F3" s="228">
        <f>E3/D3</f>
        <v>0.5</v>
      </c>
      <c r="G3" s="234">
        <v>250207536</v>
      </c>
      <c r="H3" s="234">
        <v>182000000</v>
      </c>
      <c r="I3" s="228">
        <f>H3/G3</f>
        <v>0.727396156445104</v>
      </c>
    </row>
    <row r="4" spans="1:9" ht="12">
      <c r="A4" s="239"/>
      <c r="B4" s="227"/>
      <c r="C4" s="227"/>
      <c r="D4" s="227"/>
      <c r="E4" s="227"/>
      <c r="F4" s="229"/>
      <c r="G4" s="235"/>
      <c r="H4" s="235"/>
      <c r="I4" s="237"/>
    </row>
    <row r="5" spans="1:9" ht="62.25">
      <c r="A5" s="227"/>
      <c r="B5" s="31" t="s">
        <v>58</v>
      </c>
      <c r="C5" s="31" t="s">
        <v>59</v>
      </c>
      <c r="D5" s="32">
        <v>70</v>
      </c>
      <c r="E5" s="32">
        <v>54</v>
      </c>
      <c r="F5" s="53">
        <f aca="true" t="shared" si="0" ref="F5:F10">E5/D5</f>
        <v>0.7714285714285715</v>
      </c>
      <c r="G5" s="236"/>
      <c r="H5" s="236"/>
      <c r="I5" s="229"/>
    </row>
    <row r="6" spans="1:9" ht="24.75">
      <c r="A6" s="238" t="s">
        <v>46</v>
      </c>
      <c r="B6" s="21" t="s">
        <v>51</v>
      </c>
      <c r="C6" s="21" t="s">
        <v>52</v>
      </c>
      <c r="D6" s="29">
        <v>15</v>
      </c>
      <c r="E6" s="29">
        <v>15</v>
      </c>
      <c r="F6" s="54">
        <f t="shared" si="0"/>
        <v>1</v>
      </c>
      <c r="G6" s="240">
        <v>222387530</v>
      </c>
      <c r="H6" s="240">
        <v>127000000</v>
      </c>
      <c r="I6" s="243">
        <f>H6/G6</f>
        <v>0.5710751857354591</v>
      </c>
    </row>
    <row r="7" spans="1:9" ht="75">
      <c r="A7" s="239"/>
      <c r="B7" s="21" t="s">
        <v>57</v>
      </c>
      <c r="C7" s="33" t="s">
        <v>53</v>
      </c>
      <c r="D7" s="34">
        <v>1</v>
      </c>
      <c r="E7" s="34">
        <v>0.5</v>
      </c>
      <c r="F7" s="54">
        <f t="shared" si="0"/>
        <v>0.5</v>
      </c>
      <c r="G7" s="235"/>
      <c r="H7" s="235"/>
      <c r="I7" s="237"/>
    </row>
    <row r="8" spans="1:9" ht="37.5">
      <c r="A8" s="227"/>
      <c r="B8" s="30" t="s">
        <v>54</v>
      </c>
      <c r="C8" s="35">
        <v>1</v>
      </c>
      <c r="D8" s="35">
        <v>1</v>
      </c>
      <c r="E8" s="35">
        <v>0.5</v>
      </c>
      <c r="F8" s="55">
        <f t="shared" si="0"/>
        <v>0.5</v>
      </c>
      <c r="G8" s="236"/>
      <c r="H8" s="236"/>
      <c r="I8" s="229"/>
    </row>
    <row r="9" spans="1:9" ht="37.5">
      <c r="A9" s="238" t="s">
        <v>40</v>
      </c>
      <c r="B9" s="30" t="s">
        <v>55</v>
      </c>
      <c r="C9" s="36">
        <v>2</v>
      </c>
      <c r="D9" s="37">
        <v>2</v>
      </c>
      <c r="E9" s="37">
        <v>1</v>
      </c>
      <c r="F9" s="55">
        <f t="shared" si="0"/>
        <v>0.5</v>
      </c>
      <c r="G9" s="240">
        <v>54484593</v>
      </c>
      <c r="H9" s="240">
        <v>42000000</v>
      </c>
      <c r="I9" s="243">
        <f>H9/G9</f>
        <v>0.7708601218696816</v>
      </c>
    </row>
    <row r="10" spans="1:9" ht="37.5" thickBot="1">
      <c r="A10" s="244"/>
      <c r="B10" s="23" t="s">
        <v>56</v>
      </c>
      <c r="C10" s="22">
        <v>36</v>
      </c>
      <c r="D10" s="22">
        <v>36</v>
      </c>
      <c r="E10" s="22">
        <v>18</v>
      </c>
      <c r="F10" s="56">
        <f t="shared" si="0"/>
        <v>0.5</v>
      </c>
      <c r="G10" s="245"/>
      <c r="H10" s="245"/>
      <c r="I10" s="246"/>
    </row>
    <row r="11" spans="1:9" ht="13.5" thickBot="1">
      <c r="A11" s="50"/>
      <c r="B11" s="50"/>
      <c r="C11" s="50"/>
      <c r="D11" s="50"/>
      <c r="E11" s="50"/>
      <c r="F11" s="57"/>
      <c r="G11" s="51">
        <f>G3+G6+G9</f>
        <v>527079659</v>
      </c>
      <c r="H11" s="52">
        <f>SUM(H3:H10)</f>
        <v>351000000</v>
      </c>
      <c r="I11" s="60">
        <f>H11/G11</f>
        <v>0.665933496022088</v>
      </c>
    </row>
    <row r="12" spans="1:9" ht="12.75">
      <c r="A12" s="39"/>
      <c r="B12" s="39"/>
      <c r="C12" s="39"/>
      <c r="D12" s="39"/>
      <c r="E12" s="39"/>
      <c r="F12" s="58">
        <v>0</v>
      </c>
      <c r="G12" s="42"/>
      <c r="H12" s="44"/>
      <c r="I12" s="61">
        <v>0</v>
      </c>
    </row>
    <row r="13" spans="1:9" ht="13.5" thickBot="1">
      <c r="A13" s="41"/>
      <c r="B13" s="41"/>
      <c r="C13" s="41"/>
      <c r="D13" s="41"/>
      <c r="E13" s="41"/>
      <c r="F13" s="59">
        <v>1</v>
      </c>
      <c r="G13" s="43"/>
      <c r="H13" s="45"/>
      <c r="I13" s="62">
        <v>1</v>
      </c>
    </row>
    <row r="14" spans="1:9" ht="12">
      <c r="A14"/>
      <c r="B14"/>
      <c r="C14"/>
      <c r="D14"/>
      <c r="E14"/>
      <c r="F14"/>
      <c r="G14"/>
      <c r="H14"/>
      <c r="I14"/>
    </row>
    <row r="15" spans="2:10" ht="24.75">
      <c r="B15" s="66" t="s">
        <v>39</v>
      </c>
      <c r="C15" s="67"/>
      <c r="D15" s="67"/>
      <c r="E15" s="67"/>
      <c r="F15" s="67">
        <v>2</v>
      </c>
      <c r="G15" s="70">
        <v>0.6357</v>
      </c>
      <c r="H15" s="68">
        <v>250207536</v>
      </c>
      <c r="I15" s="68">
        <v>182000000</v>
      </c>
      <c r="J15" s="69">
        <f>I15/H15</f>
        <v>0.727396156445104</v>
      </c>
    </row>
    <row r="16" spans="2:10" ht="24.75">
      <c r="B16" s="66" t="s">
        <v>46</v>
      </c>
      <c r="C16" s="67"/>
      <c r="D16" s="67"/>
      <c r="E16" s="67"/>
      <c r="F16" s="67">
        <v>3</v>
      </c>
      <c r="G16" s="70">
        <v>0.6667</v>
      </c>
      <c r="H16" s="68">
        <v>222387530</v>
      </c>
      <c r="I16" s="68">
        <v>127000000</v>
      </c>
      <c r="J16" s="69">
        <f>I16/H16</f>
        <v>0.5710751857354591</v>
      </c>
    </row>
    <row r="17" spans="2:10" ht="24.75">
      <c r="B17" s="66" t="s">
        <v>40</v>
      </c>
      <c r="C17" s="67"/>
      <c r="D17" s="67"/>
      <c r="E17" s="67"/>
      <c r="F17" s="67">
        <v>2</v>
      </c>
      <c r="G17" s="70">
        <v>0.5</v>
      </c>
      <c r="H17" s="68">
        <v>54484593</v>
      </c>
      <c r="I17" s="68">
        <v>42000000</v>
      </c>
      <c r="J17" s="69">
        <f>I17/H17</f>
        <v>0.7708601218696816</v>
      </c>
    </row>
  </sheetData>
  <sheetProtection/>
  <protectedRanges>
    <protectedRange sqref="G3:G10" name="Rango5"/>
    <protectedRange sqref="E3:E10" name="Rango1"/>
    <protectedRange sqref="H3:H10" name="Rango2"/>
  </protectedRanges>
  <autoFilter ref="A1:L13"/>
  <mergeCells count="24">
    <mergeCell ref="H6:H8"/>
    <mergeCell ref="I6:I8"/>
    <mergeCell ref="A9:A10"/>
    <mergeCell ref="G9:G10"/>
    <mergeCell ref="H9:H10"/>
    <mergeCell ref="I9:I10"/>
    <mergeCell ref="G3:G5"/>
    <mergeCell ref="H3:H5"/>
    <mergeCell ref="I3:I5"/>
    <mergeCell ref="A6:A8"/>
    <mergeCell ref="G6:G8"/>
    <mergeCell ref="G1:G2"/>
    <mergeCell ref="H1:H2"/>
    <mergeCell ref="A3:A5"/>
    <mergeCell ref="B3:B4"/>
    <mergeCell ref="C3:C4"/>
    <mergeCell ref="D3:D4"/>
    <mergeCell ref="E3:E4"/>
    <mergeCell ref="F3:F4"/>
    <mergeCell ref="A1:A2"/>
    <mergeCell ref="B1:B2"/>
    <mergeCell ref="C1:C2"/>
    <mergeCell ref="D1:D2"/>
    <mergeCell ref="E1:E2"/>
  </mergeCells>
  <conditionalFormatting sqref="F3:F13">
    <cfRule type="colorScale" priority="2" dxfId="0">
      <colorScale>
        <cfvo type="percent" val="25"/>
        <cfvo type="percent" val="50"/>
        <cfvo type="percent" val="100"/>
        <color rgb="FFFF0000"/>
        <color rgb="FFFFFF00"/>
        <color rgb="FF92D050"/>
      </colorScale>
    </cfRule>
    <cfRule type="colorScale" priority="4" dxfId="0">
      <colorScale>
        <cfvo type="percent" val="0"/>
        <cfvo type="percent" val="25"/>
        <cfvo type="percent" val="100"/>
        <color rgb="FFFF0000"/>
        <color rgb="FFFFFF00"/>
        <color rgb="FF92D050"/>
      </colorScale>
    </cfRule>
  </conditionalFormatting>
  <conditionalFormatting sqref="I3:I13">
    <cfRule type="colorScale" priority="1" dxfId="0">
      <colorScale>
        <cfvo type="percent" val="25"/>
        <cfvo type="percent" val="50"/>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2022-08-30T23:59:24Z</cp:lastPrinted>
  <dcterms:created xsi:type="dcterms:W3CDTF">2012-06-01T17:13:38Z</dcterms:created>
  <dcterms:modified xsi:type="dcterms:W3CDTF">2022-08-31T00:49:22Z</dcterms:modified>
  <cp:category/>
  <cp:version/>
  <cp:contentType/>
  <cp:contentStatus/>
</cp:coreProperties>
</file>