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PLANEACION 2022\SEG_PLAN_DE_ACCIÓN_2022_PDM_2020-2023\SEG_PLAN_DE_ACCIÓN_2022_PDM_2020-2023_2T\SEG_PLANACCION_PUBLICADOS\"/>
    </mc:Choice>
  </mc:AlternateContent>
  <bookViews>
    <workbookView xWindow="-105" yWindow="-105" windowWidth="19425" windowHeight="10425"/>
  </bookViews>
  <sheets>
    <sheet name="SEG_PLANACCION_2022_2T" sheetId="4" r:id="rId1"/>
    <sheet name="CONSOLIDADO" sheetId="7" r:id="rId2"/>
    <sheet name="Hoja2" sheetId="6" state="hidden" r:id="rId3"/>
  </sheets>
  <definedNames>
    <definedName name="_xlnm._FilterDatabase" localSheetId="1" hidden="1">CONSOLIDADO!$A$1:$J$352</definedName>
    <definedName name="_xlnm._FilterDatabase" localSheetId="0" hidden="1">SEG_PLANACCION_2022_2T!$A$10:$AF$365</definedName>
    <definedName name="_xlnm.Print_Area" localSheetId="0">SEG_PLANACCION_2022_2T!$A$1:$AB$374</definedName>
    <definedName name="_xlnm.Print_Titles" localSheetId="0">SEG_PLANACCION_2022_2T!$1:$10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 roundtripDataSignature="AMtx7mhATG8ZraEJbWemXfsa3gPIbXkQyA=="/>
    </ext>
  </extLst>
</workbook>
</file>

<file path=xl/calcChain.xml><?xml version="1.0" encoding="utf-8"?>
<calcChain xmlns="http://schemas.openxmlformats.org/spreadsheetml/2006/main">
  <c r="S305" i="4" l="1"/>
  <c r="J356" i="7" l="1"/>
  <c r="J357" i="7"/>
  <c r="J358" i="7"/>
  <c r="J359" i="7"/>
  <c r="J360" i="7"/>
  <c r="J361" i="7"/>
  <c r="J362" i="7"/>
  <c r="J363" i="7"/>
  <c r="J364" i="7"/>
  <c r="J365" i="7"/>
  <c r="J366" i="7"/>
  <c r="J367" i="7"/>
  <c r="J368" i="7"/>
  <c r="J369" i="7"/>
  <c r="J370" i="7"/>
  <c r="J371" i="7"/>
  <c r="J355" i="7"/>
  <c r="H352" i="7"/>
  <c r="G352" i="7"/>
  <c r="F351" i="7"/>
  <c r="F350" i="7"/>
  <c r="F349" i="7"/>
  <c r="F348" i="7"/>
  <c r="F347" i="7"/>
  <c r="F346" i="7"/>
  <c r="F345" i="7"/>
  <c r="F344" i="7"/>
  <c r="F343" i="7"/>
  <c r="F342" i="7"/>
  <c r="F341" i="7"/>
  <c r="F340" i="7"/>
  <c r="F339" i="7"/>
  <c r="F338" i="7"/>
  <c r="F337" i="7"/>
  <c r="I336" i="7"/>
  <c r="F336" i="7"/>
  <c r="F335" i="7"/>
  <c r="F334" i="7"/>
  <c r="F333" i="7"/>
  <c r="F332" i="7"/>
  <c r="F331" i="7"/>
  <c r="F330" i="7"/>
  <c r="I329" i="7"/>
  <c r="F329" i="7"/>
  <c r="F328" i="7"/>
  <c r="F327" i="7"/>
  <c r="F326" i="7"/>
  <c r="F325" i="7"/>
  <c r="F324" i="7"/>
  <c r="F323" i="7"/>
  <c r="F322" i="7"/>
  <c r="F321" i="7"/>
  <c r="F320" i="7"/>
  <c r="F319" i="7"/>
  <c r="F318" i="7"/>
  <c r="F317" i="7"/>
  <c r="F316" i="7"/>
  <c r="I315" i="7"/>
  <c r="F315" i="7"/>
  <c r="F314" i="7"/>
  <c r="F313" i="7"/>
  <c r="F312" i="7"/>
  <c r="F311" i="7"/>
  <c r="F310" i="7"/>
  <c r="I309" i="7"/>
  <c r="F309" i="7"/>
  <c r="F308" i="7"/>
  <c r="F307" i="7"/>
  <c r="F306" i="7"/>
  <c r="F305" i="7"/>
  <c r="F304" i="7"/>
  <c r="F303" i="7"/>
  <c r="F302" i="7"/>
  <c r="I301" i="7"/>
  <c r="F301" i="7"/>
  <c r="F300" i="7"/>
  <c r="F299" i="7"/>
  <c r="F298" i="7"/>
  <c r="F297" i="7"/>
  <c r="I296" i="7"/>
  <c r="F295" i="7"/>
  <c r="F294" i="7"/>
  <c r="F293" i="7"/>
  <c r="F292" i="7"/>
  <c r="F291" i="7"/>
  <c r="F290" i="7"/>
  <c r="F289" i="7"/>
  <c r="F288" i="7"/>
  <c r="F287" i="7"/>
  <c r="F286" i="7"/>
  <c r="F285" i="7"/>
  <c r="F284" i="7"/>
  <c r="F283" i="7"/>
  <c r="F282" i="7"/>
  <c r="F281" i="7"/>
  <c r="F280" i="7"/>
  <c r="F279" i="7"/>
  <c r="F278" i="7"/>
  <c r="F277" i="7"/>
  <c r="F276" i="7"/>
  <c r="F275" i="7"/>
  <c r="I274" i="7"/>
  <c r="F274" i="7"/>
  <c r="I273" i="7"/>
  <c r="F273" i="7"/>
  <c r="I272" i="7"/>
  <c r="F272" i="7"/>
  <c r="F271" i="7"/>
  <c r="I270" i="7"/>
  <c r="F270" i="7"/>
  <c r="I269" i="7"/>
  <c r="F269" i="7"/>
  <c r="F268" i="7"/>
  <c r="F267" i="7"/>
  <c r="F266" i="7"/>
  <c r="F265" i="7"/>
  <c r="F264" i="7"/>
  <c r="F263" i="7"/>
  <c r="F262" i="7"/>
  <c r="F261" i="7"/>
  <c r="F260" i="7"/>
  <c r="F259" i="7"/>
  <c r="F258" i="7"/>
  <c r="F257" i="7"/>
  <c r="F256" i="7"/>
  <c r="F255" i="7"/>
  <c r="F254" i="7"/>
  <c r="F253" i="7"/>
  <c r="F252" i="7"/>
  <c r="F251" i="7"/>
  <c r="F250" i="7"/>
  <c r="F249" i="7"/>
  <c r="F248" i="7"/>
  <c r="F247" i="7"/>
  <c r="F246" i="7"/>
  <c r="F245" i="7"/>
  <c r="F244" i="7"/>
  <c r="F243" i="7"/>
  <c r="F242" i="7"/>
  <c r="F241" i="7"/>
  <c r="F240" i="7"/>
  <c r="F239" i="7"/>
  <c r="F238" i="7"/>
  <c r="F237" i="7"/>
  <c r="F236" i="7"/>
  <c r="F235" i="7"/>
  <c r="F234" i="7"/>
  <c r="F233" i="7"/>
  <c r="F232" i="7"/>
  <c r="F231" i="7"/>
  <c r="F230" i="7"/>
  <c r="I229" i="7"/>
  <c r="F229" i="7"/>
  <c r="F228" i="7"/>
  <c r="F227" i="7"/>
  <c r="F226" i="7"/>
  <c r="F225" i="7"/>
  <c r="F224" i="7"/>
  <c r="F223" i="7"/>
  <c r="F222" i="7"/>
  <c r="F221" i="7"/>
  <c r="F220" i="7"/>
  <c r="F219" i="7"/>
  <c r="F218" i="7"/>
  <c r="F217" i="7"/>
  <c r="F216" i="7"/>
  <c r="F215" i="7"/>
  <c r="F214" i="7"/>
  <c r="F213" i="7"/>
  <c r="F212" i="7"/>
  <c r="F211" i="7"/>
  <c r="F210" i="7"/>
  <c r="F209" i="7"/>
  <c r="F208" i="7"/>
  <c r="F207" i="7"/>
  <c r="I206" i="7"/>
  <c r="F206" i="7"/>
  <c r="F205" i="7"/>
  <c r="F204" i="7"/>
  <c r="F203" i="7"/>
  <c r="I202" i="7"/>
  <c r="F202" i="7"/>
  <c r="F201" i="7"/>
  <c r="F200" i="7"/>
  <c r="F199" i="7"/>
  <c r="I198" i="7"/>
  <c r="F198" i="7"/>
  <c r="F197" i="7"/>
  <c r="F196" i="7"/>
  <c r="F195" i="7"/>
  <c r="F194" i="7"/>
  <c r="F193" i="7"/>
  <c r="F192" i="7"/>
  <c r="F191" i="7"/>
  <c r="F190" i="7"/>
  <c r="F189" i="7"/>
  <c r="F188" i="7"/>
  <c r="F187" i="7"/>
  <c r="F186" i="7"/>
  <c r="F185" i="7"/>
  <c r="F184" i="7"/>
  <c r="F183" i="7"/>
  <c r="F182" i="7"/>
  <c r="F181" i="7"/>
  <c r="F180" i="7"/>
  <c r="F179" i="7"/>
  <c r="F178" i="7"/>
  <c r="F177" i="7"/>
  <c r="F176" i="7"/>
  <c r="F175" i="7"/>
  <c r="F174" i="7"/>
  <c r="I173" i="7"/>
  <c r="F173" i="7"/>
  <c r="I172" i="7"/>
  <c r="F172" i="7"/>
  <c r="F171" i="7"/>
  <c r="F170" i="7"/>
  <c r="F169" i="7"/>
  <c r="I168" i="7"/>
  <c r="F168" i="7"/>
  <c r="F167" i="7"/>
  <c r="I166" i="7"/>
  <c r="F166" i="7"/>
  <c r="F165" i="7"/>
  <c r="F164" i="7"/>
  <c r="F163" i="7"/>
  <c r="F162" i="7"/>
  <c r="F161" i="7"/>
  <c r="I160" i="7"/>
  <c r="F160" i="7"/>
  <c r="I159" i="7"/>
  <c r="F159" i="7"/>
  <c r="I158" i="7"/>
  <c r="F158" i="7"/>
  <c r="F157" i="7"/>
  <c r="F156" i="7"/>
  <c r="F155" i="7"/>
  <c r="F154" i="7"/>
  <c r="F153" i="7"/>
  <c r="F152" i="7"/>
  <c r="F151" i="7"/>
  <c r="F150" i="7"/>
  <c r="F149" i="7"/>
  <c r="F148" i="7"/>
  <c r="F147" i="7"/>
  <c r="F146" i="7"/>
  <c r="F145" i="7"/>
  <c r="F144" i="7"/>
  <c r="F143" i="7"/>
  <c r="F142" i="7"/>
  <c r="F141" i="7"/>
  <c r="F140" i="7"/>
  <c r="F139" i="7"/>
  <c r="F138" i="7"/>
  <c r="F137" i="7"/>
  <c r="F136" i="7"/>
  <c r="F135" i="7"/>
  <c r="F134" i="7"/>
  <c r="I133" i="7"/>
  <c r="F133" i="7"/>
  <c r="F132" i="7"/>
  <c r="F131" i="7"/>
  <c r="F130" i="7"/>
  <c r="F129" i="7"/>
  <c r="I128" i="7"/>
  <c r="F128" i="7"/>
  <c r="F127" i="7"/>
  <c r="F126" i="7"/>
  <c r="I125" i="7"/>
  <c r="F125" i="7"/>
  <c r="F124" i="7"/>
  <c r="F123" i="7"/>
  <c r="F122" i="7"/>
  <c r="I121" i="7"/>
  <c r="F121" i="7"/>
  <c r="F120" i="7"/>
  <c r="F119" i="7"/>
  <c r="F118" i="7"/>
  <c r="F117" i="7"/>
  <c r="F116" i="7"/>
  <c r="F115" i="7"/>
  <c r="F114" i="7"/>
  <c r="F113" i="7"/>
  <c r="F112" i="7"/>
  <c r="F111" i="7"/>
  <c r="F110" i="7"/>
  <c r="F109" i="7"/>
  <c r="F108" i="7"/>
  <c r="F107" i="7"/>
  <c r="F106" i="7"/>
  <c r="F105" i="7"/>
  <c r="F104" i="7"/>
  <c r="F103" i="7"/>
  <c r="F102" i="7"/>
  <c r="I101" i="7"/>
  <c r="F101" i="7"/>
  <c r="F100" i="7"/>
  <c r="F99" i="7"/>
  <c r="F98" i="7"/>
  <c r="F97" i="7"/>
  <c r="F96" i="7"/>
  <c r="F95" i="7"/>
  <c r="F94" i="7"/>
  <c r="F93" i="7"/>
  <c r="F92" i="7"/>
  <c r="F91" i="7"/>
  <c r="F90" i="7"/>
  <c r="F89" i="7"/>
  <c r="F88" i="7"/>
  <c r="F87" i="7"/>
  <c r="F86" i="7"/>
  <c r="I85" i="7"/>
  <c r="F85" i="7"/>
  <c r="F84" i="7"/>
  <c r="F83" i="7"/>
  <c r="I82" i="7"/>
  <c r="F82" i="7"/>
  <c r="F81" i="7"/>
  <c r="F80" i="7"/>
  <c r="I79" i="7"/>
  <c r="F79" i="7"/>
  <c r="F78" i="7"/>
  <c r="F77" i="7"/>
  <c r="I75" i="7"/>
  <c r="F75" i="7"/>
  <c r="F74" i="7"/>
  <c r="F73" i="7"/>
  <c r="F72" i="7"/>
  <c r="F71" i="7"/>
  <c r="F70" i="7"/>
  <c r="F69" i="7"/>
  <c r="F68" i="7"/>
  <c r="F67" i="7"/>
  <c r="F66" i="7"/>
  <c r="F65" i="7"/>
  <c r="F64" i="7"/>
  <c r="F63" i="7"/>
  <c r="F62" i="7"/>
  <c r="F61" i="7"/>
  <c r="F60" i="7"/>
  <c r="F59" i="7"/>
  <c r="I58" i="7"/>
  <c r="F58" i="7"/>
  <c r="F57" i="7"/>
  <c r="F56" i="7"/>
  <c r="F55" i="7"/>
  <c r="F54" i="7"/>
  <c r="F53" i="7"/>
  <c r="F52" i="7"/>
  <c r="I51" i="7"/>
  <c r="F51" i="7"/>
  <c r="F50" i="7"/>
  <c r="F49" i="7"/>
  <c r="I48" i="7"/>
  <c r="F48" i="7"/>
  <c r="F47" i="7"/>
  <c r="I46" i="7"/>
  <c r="F46" i="7"/>
  <c r="F45" i="7"/>
  <c r="F44" i="7"/>
  <c r="F43" i="7"/>
  <c r="F42" i="7"/>
  <c r="F41" i="7"/>
  <c r="F40" i="7"/>
  <c r="F39" i="7"/>
  <c r="F38" i="7"/>
  <c r="I37" i="7"/>
  <c r="F37" i="7"/>
  <c r="I36" i="7"/>
  <c r="F36" i="7"/>
  <c r="F35" i="7"/>
  <c r="F34" i="7"/>
  <c r="F33" i="7"/>
  <c r="F32" i="7"/>
  <c r="F31" i="7"/>
  <c r="F30" i="7"/>
  <c r="F29" i="7"/>
  <c r="F28" i="7"/>
  <c r="F27" i="7"/>
  <c r="F26" i="7"/>
  <c r="F25" i="7"/>
  <c r="I24" i="7"/>
  <c r="F24" i="7"/>
  <c r="I23" i="7"/>
  <c r="F23" i="7"/>
  <c r="F22" i="7"/>
  <c r="F21" i="7"/>
  <c r="F20" i="7"/>
  <c r="F19" i="7"/>
  <c r="F18" i="7"/>
  <c r="F17" i="7"/>
  <c r="I16" i="7"/>
  <c r="F16" i="7"/>
  <c r="F15" i="7"/>
  <c r="F14" i="7"/>
  <c r="F13" i="7"/>
  <c r="F12" i="7"/>
  <c r="F11" i="7"/>
  <c r="F10" i="7"/>
  <c r="F9" i="7"/>
  <c r="F8" i="7"/>
  <c r="F7" i="7"/>
  <c r="I6" i="7"/>
  <c r="F6" i="7"/>
  <c r="I5" i="7"/>
  <c r="F5" i="7"/>
  <c r="F4" i="7"/>
  <c r="I3" i="7"/>
  <c r="F3" i="7"/>
  <c r="X177" i="6"/>
  <c r="I352" i="7" l="1"/>
  <c r="W361" i="6"/>
  <c r="W367" i="6" s="1"/>
  <c r="S360" i="6"/>
  <c r="S359" i="6"/>
  <c r="S358" i="6"/>
  <c r="S357" i="6"/>
  <c r="S356" i="6"/>
  <c r="S355" i="6"/>
  <c r="S354" i="6"/>
  <c r="S353" i="6"/>
  <c r="S352" i="6"/>
  <c r="S351" i="6"/>
  <c r="S350" i="6"/>
  <c r="S349" i="6"/>
  <c r="S348" i="6"/>
  <c r="S347" i="6"/>
  <c r="S346" i="6"/>
  <c r="X345" i="6"/>
  <c r="S345" i="6"/>
  <c r="S344" i="6"/>
  <c r="S343" i="6"/>
  <c r="S342" i="6"/>
  <c r="S341" i="6"/>
  <c r="S340" i="6"/>
  <c r="S339" i="6"/>
  <c r="X338" i="6"/>
  <c r="S338" i="6"/>
  <c r="S337" i="6"/>
  <c r="S336" i="6"/>
  <c r="S335" i="6"/>
  <c r="S334" i="6"/>
  <c r="S333" i="6"/>
  <c r="S332" i="6"/>
  <c r="S331" i="6"/>
  <c r="S330" i="6"/>
  <c r="S329" i="6"/>
  <c r="S328" i="6"/>
  <c r="S327" i="6"/>
  <c r="S326" i="6"/>
  <c r="S325" i="6"/>
  <c r="X324" i="6"/>
  <c r="S324" i="6"/>
  <c r="S323" i="6"/>
  <c r="S322" i="6"/>
  <c r="S321" i="6"/>
  <c r="S320" i="6"/>
  <c r="S319" i="6"/>
  <c r="X318" i="6"/>
  <c r="S318" i="6"/>
  <c r="S317" i="6"/>
  <c r="S316" i="6"/>
  <c r="S315" i="6"/>
  <c r="S314" i="6"/>
  <c r="S313" i="6"/>
  <c r="S312" i="6"/>
  <c r="S311" i="6"/>
  <c r="X310" i="6"/>
  <c r="S310" i="6"/>
  <c r="S309" i="6"/>
  <c r="S308" i="6"/>
  <c r="S307" i="6"/>
  <c r="S306" i="6"/>
  <c r="X305" i="6"/>
  <c r="S305" i="6"/>
  <c r="S304" i="6"/>
  <c r="S303" i="6"/>
  <c r="S302" i="6"/>
  <c r="S301" i="6"/>
  <c r="S300" i="6"/>
  <c r="S299" i="6"/>
  <c r="S298" i="6"/>
  <c r="S297" i="6"/>
  <c r="S296" i="6"/>
  <c r="S295" i="6"/>
  <c r="S294" i="6"/>
  <c r="S293" i="6"/>
  <c r="S292" i="6"/>
  <c r="S291" i="6"/>
  <c r="S290" i="6"/>
  <c r="S289" i="6"/>
  <c r="S288" i="6"/>
  <c r="S287" i="6"/>
  <c r="S286" i="6"/>
  <c r="S285" i="6"/>
  <c r="S284" i="6"/>
  <c r="X283" i="6"/>
  <c r="S283" i="6"/>
  <c r="X282" i="6"/>
  <c r="S282" i="6"/>
  <c r="X281" i="6"/>
  <c r="S281" i="6"/>
  <c r="S280" i="6"/>
  <c r="X279" i="6"/>
  <c r="S279" i="6"/>
  <c r="X278" i="6"/>
  <c r="S278" i="6"/>
  <c r="S277" i="6"/>
  <c r="S276" i="6"/>
  <c r="S275" i="6"/>
  <c r="S274" i="6"/>
  <c r="S273" i="6"/>
  <c r="S272" i="6"/>
  <c r="S271" i="6"/>
  <c r="S270" i="6"/>
  <c r="S269" i="6"/>
  <c r="S268" i="6"/>
  <c r="S267" i="6"/>
  <c r="S266" i="6"/>
  <c r="S265" i="6"/>
  <c r="S264" i="6"/>
  <c r="S263" i="6"/>
  <c r="S262" i="6"/>
  <c r="S261" i="6"/>
  <c r="S260" i="6"/>
  <c r="S259" i="6"/>
  <c r="S258" i="6"/>
  <c r="S257" i="6"/>
  <c r="S256" i="6"/>
  <c r="S255" i="6"/>
  <c r="S254" i="6"/>
  <c r="S253" i="6"/>
  <c r="S252" i="6"/>
  <c r="S251" i="6"/>
  <c r="S250" i="6"/>
  <c r="S249" i="6"/>
  <c r="S248" i="6"/>
  <c r="S247" i="6"/>
  <c r="S246" i="6"/>
  <c r="S245" i="6"/>
  <c r="S244" i="6"/>
  <c r="S243" i="6"/>
  <c r="S242" i="6"/>
  <c r="S241" i="6"/>
  <c r="S240" i="6"/>
  <c r="S239" i="6"/>
  <c r="X238" i="6"/>
  <c r="S238" i="6"/>
  <c r="S237" i="6"/>
  <c r="S236" i="6"/>
  <c r="S235" i="6"/>
  <c r="S234" i="6"/>
  <c r="S233" i="6"/>
  <c r="S232" i="6"/>
  <c r="S231" i="6"/>
  <c r="S230" i="6"/>
  <c r="S229" i="6"/>
  <c r="S228" i="6"/>
  <c r="S227" i="6"/>
  <c r="S226" i="6"/>
  <c r="S225" i="6"/>
  <c r="S224" i="6"/>
  <c r="S223" i="6"/>
  <c r="S222" i="6"/>
  <c r="S221" i="6"/>
  <c r="S220" i="6"/>
  <c r="S219" i="6"/>
  <c r="S218" i="6"/>
  <c r="S217" i="6"/>
  <c r="S216" i="6"/>
  <c r="X215" i="6"/>
  <c r="S215" i="6"/>
  <c r="S214" i="6"/>
  <c r="S213" i="6"/>
  <c r="S212" i="6"/>
  <c r="X211" i="6"/>
  <c r="S211" i="6"/>
  <c r="S210" i="6"/>
  <c r="S209" i="6"/>
  <c r="S208" i="6"/>
  <c r="X207" i="6"/>
  <c r="S207" i="6"/>
  <c r="S206" i="6"/>
  <c r="S205" i="6"/>
  <c r="S204" i="6"/>
  <c r="S203" i="6"/>
  <c r="S202" i="6"/>
  <c r="S201" i="6"/>
  <c r="S200" i="6"/>
  <c r="S199" i="6"/>
  <c r="S198" i="6"/>
  <c r="S197" i="6"/>
  <c r="S196" i="6"/>
  <c r="S195" i="6"/>
  <c r="S194" i="6"/>
  <c r="S193" i="6"/>
  <c r="S192" i="6"/>
  <c r="S191" i="6"/>
  <c r="S190" i="6"/>
  <c r="S189" i="6"/>
  <c r="S188" i="6"/>
  <c r="S187" i="6"/>
  <c r="S186" i="6"/>
  <c r="S185" i="6"/>
  <c r="S184" i="6"/>
  <c r="S183" i="6"/>
  <c r="X182" i="6"/>
  <c r="S182" i="6"/>
  <c r="AF181" i="6"/>
  <c r="X181" i="6"/>
  <c r="S181" i="6"/>
  <c r="S180" i="6"/>
  <c r="S179" i="6"/>
  <c r="S178" i="6"/>
  <c r="S177" i="6"/>
  <c r="S176" i="6"/>
  <c r="X175" i="6"/>
  <c r="S175" i="6"/>
  <c r="S174" i="6"/>
  <c r="S173" i="6"/>
  <c r="S172" i="6"/>
  <c r="S171" i="6"/>
  <c r="S170" i="6"/>
  <c r="X169" i="6"/>
  <c r="S169" i="6"/>
  <c r="X168" i="6"/>
  <c r="S168" i="6"/>
  <c r="X167" i="6"/>
  <c r="S167" i="6"/>
  <c r="S166" i="6"/>
  <c r="S165" i="6"/>
  <c r="S164" i="6"/>
  <c r="S163" i="6"/>
  <c r="S162" i="6"/>
  <c r="S161" i="6"/>
  <c r="S160" i="6"/>
  <c r="S159" i="6"/>
  <c r="S158" i="6"/>
  <c r="S157" i="6"/>
  <c r="S156" i="6"/>
  <c r="S155" i="6"/>
  <c r="S154" i="6"/>
  <c r="S153" i="6"/>
  <c r="S152" i="6"/>
  <c r="S151" i="6"/>
  <c r="S150" i="6"/>
  <c r="S149" i="6"/>
  <c r="S148" i="6"/>
  <c r="S147" i="6"/>
  <c r="S146" i="6"/>
  <c r="S145" i="6"/>
  <c r="S144" i="6"/>
  <c r="S143" i="6"/>
  <c r="X142" i="6"/>
  <c r="S142" i="6"/>
  <c r="S141" i="6"/>
  <c r="S140" i="6"/>
  <c r="S139" i="6"/>
  <c r="S138" i="6"/>
  <c r="X137" i="6"/>
  <c r="S137" i="6"/>
  <c r="S136" i="6"/>
  <c r="S135" i="6"/>
  <c r="X134" i="6"/>
  <c r="S134" i="6"/>
  <c r="S133" i="6"/>
  <c r="S132" i="6"/>
  <c r="S131" i="6"/>
  <c r="X130" i="6"/>
  <c r="S130" i="6"/>
  <c r="S129" i="6"/>
  <c r="S128" i="6"/>
  <c r="S127" i="6"/>
  <c r="S126" i="6"/>
  <c r="X125" i="6"/>
  <c r="S125" i="6"/>
  <c r="S124" i="6"/>
  <c r="S123" i="6"/>
  <c r="S122" i="6"/>
  <c r="S121" i="6"/>
  <c r="S120" i="6"/>
  <c r="S119" i="6"/>
  <c r="S118" i="6"/>
  <c r="S117" i="6"/>
  <c r="S116" i="6"/>
  <c r="S115" i="6"/>
  <c r="S114" i="6"/>
  <c r="S113" i="6"/>
  <c r="S112" i="6"/>
  <c r="S111" i="6"/>
  <c r="X110" i="6"/>
  <c r="S110" i="6"/>
  <c r="S109" i="6"/>
  <c r="S108" i="6"/>
  <c r="S107" i="6"/>
  <c r="S106" i="6"/>
  <c r="S105" i="6"/>
  <c r="S104" i="6"/>
  <c r="S103" i="6"/>
  <c r="S102" i="6"/>
  <c r="S101" i="6"/>
  <c r="S100" i="6"/>
  <c r="S99" i="6"/>
  <c r="S98" i="6"/>
  <c r="S97" i="6"/>
  <c r="S96" i="6"/>
  <c r="S95" i="6"/>
  <c r="X94" i="6"/>
  <c r="S94" i="6"/>
  <c r="S93" i="6"/>
  <c r="S92" i="6"/>
  <c r="X91" i="6"/>
  <c r="S91" i="6"/>
  <c r="S90" i="6"/>
  <c r="S89" i="6"/>
  <c r="X88" i="6"/>
  <c r="S88" i="6"/>
  <c r="S87" i="6"/>
  <c r="S86" i="6"/>
  <c r="S85" i="6"/>
  <c r="X84" i="6"/>
  <c r="S84" i="6"/>
  <c r="S83" i="6"/>
  <c r="S82" i="6"/>
  <c r="S81" i="6"/>
  <c r="S80" i="6"/>
  <c r="S79" i="6"/>
  <c r="S78" i="6"/>
  <c r="S77" i="6"/>
  <c r="S76" i="6"/>
  <c r="S75" i="6"/>
  <c r="S74" i="6"/>
  <c r="S73" i="6"/>
  <c r="S72" i="6"/>
  <c r="S71" i="6"/>
  <c r="S70" i="6"/>
  <c r="S69" i="6"/>
  <c r="S68" i="6"/>
  <c r="X67" i="6"/>
  <c r="S67" i="6"/>
  <c r="S66" i="6"/>
  <c r="S65" i="6"/>
  <c r="S64" i="6"/>
  <c r="S63" i="6"/>
  <c r="S62" i="6"/>
  <c r="S61" i="6"/>
  <c r="X60" i="6"/>
  <c r="S60" i="6"/>
  <c r="S59" i="6"/>
  <c r="S58" i="6"/>
  <c r="X57" i="6"/>
  <c r="S57" i="6"/>
  <c r="S56" i="6"/>
  <c r="X55" i="6"/>
  <c r="S55" i="6"/>
  <c r="S54" i="6"/>
  <c r="S53" i="6"/>
  <c r="S52" i="6"/>
  <c r="S51" i="6"/>
  <c r="S50" i="6"/>
  <c r="S49" i="6"/>
  <c r="S48" i="6"/>
  <c r="S47" i="6"/>
  <c r="X46" i="6"/>
  <c r="S46" i="6"/>
  <c r="X45" i="6"/>
  <c r="S45" i="6"/>
  <c r="S44" i="6"/>
  <c r="S43" i="6"/>
  <c r="S42" i="6"/>
  <c r="S41" i="6"/>
  <c r="S40" i="6"/>
  <c r="S39" i="6"/>
  <c r="S38" i="6"/>
  <c r="S37" i="6"/>
  <c r="S36" i="6"/>
  <c r="S35" i="6"/>
  <c r="S34" i="6"/>
  <c r="X33" i="6"/>
  <c r="S33" i="6"/>
  <c r="X32" i="6"/>
  <c r="S32" i="6"/>
  <c r="S31" i="6"/>
  <c r="S30" i="6"/>
  <c r="S29" i="6"/>
  <c r="S28" i="6"/>
  <c r="S27" i="6"/>
  <c r="S26" i="6"/>
  <c r="X25" i="6"/>
  <c r="S25" i="6"/>
  <c r="S24" i="6"/>
  <c r="S23" i="6"/>
  <c r="S22" i="6"/>
  <c r="S21" i="6"/>
  <c r="S20" i="6"/>
  <c r="S19" i="6"/>
  <c r="S18" i="6"/>
  <c r="S17" i="6"/>
  <c r="S16" i="6"/>
  <c r="X15" i="6"/>
  <c r="V361" i="6"/>
  <c r="V367" i="6" s="1"/>
  <c r="S15" i="6"/>
  <c r="X14" i="6"/>
  <c r="S14" i="6"/>
  <c r="S13" i="6"/>
  <c r="X12" i="6"/>
  <c r="S12" i="6"/>
  <c r="X361" i="6" l="1"/>
  <c r="W361" i="4" l="1"/>
  <c r="X305" i="4"/>
  <c r="X282" i="4"/>
  <c r="X279" i="4"/>
  <c r="X211" i="4"/>
  <c r="X207" i="4"/>
  <c r="X181" i="4"/>
  <c r="X177" i="4"/>
  <c r="X175" i="4"/>
  <c r="X168" i="4"/>
  <c r="X137" i="4"/>
  <c r="X134" i="4"/>
  <c r="X130" i="4"/>
  <c r="X125" i="4"/>
  <c r="X91" i="4"/>
  <c r="X88" i="4"/>
  <c r="X84" i="4"/>
  <c r="X60" i="4"/>
  <c r="X57" i="4"/>
  <c r="X55" i="4"/>
  <c r="X45" i="4"/>
  <c r="X32" i="4"/>
  <c r="X25" i="4"/>
  <c r="X14" i="4"/>
  <c r="X12" i="4"/>
  <c r="S360" i="4"/>
  <c r="S359" i="4"/>
  <c r="S358" i="4"/>
  <c r="S357" i="4"/>
  <c r="S356" i="4"/>
  <c r="S355" i="4"/>
  <c r="S354" i="4"/>
  <c r="S353" i="4"/>
  <c r="S352" i="4"/>
  <c r="S351" i="4"/>
  <c r="S350" i="4"/>
  <c r="S349" i="4"/>
  <c r="S348" i="4"/>
  <c r="S347" i="4"/>
  <c r="S346" i="4"/>
  <c r="S345" i="4"/>
  <c r="S344" i="4"/>
  <c r="S343" i="4"/>
  <c r="S342" i="4"/>
  <c r="S341" i="4"/>
  <c r="S340" i="4"/>
  <c r="S339" i="4"/>
  <c r="S338" i="4"/>
  <c r="S337" i="4"/>
  <c r="S336" i="4"/>
  <c r="S335" i="4"/>
  <c r="S334" i="4"/>
  <c r="S333" i="4"/>
  <c r="S332" i="4"/>
  <c r="S331" i="4"/>
  <c r="S330" i="4"/>
  <c r="S329" i="4"/>
  <c r="S328" i="4"/>
  <c r="S327" i="4"/>
  <c r="S326" i="4"/>
  <c r="S325" i="4"/>
  <c r="S324" i="4"/>
  <c r="S323" i="4"/>
  <c r="S322" i="4"/>
  <c r="S321" i="4"/>
  <c r="S320" i="4"/>
  <c r="S319" i="4"/>
  <c r="S318" i="4"/>
  <c r="S317" i="4"/>
  <c r="S316" i="4"/>
  <c r="S315" i="4"/>
  <c r="S314" i="4"/>
  <c r="S313" i="4"/>
  <c r="S312" i="4"/>
  <c r="S311" i="4"/>
  <c r="S310" i="4"/>
  <c r="S309" i="4"/>
  <c r="S308" i="4"/>
  <c r="S307" i="4"/>
  <c r="S306" i="4"/>
  <c r="S304" i="4"/>
  <c r="S303" i="4"/>
  <c r="S302" i="4"/>
  <c r="S301" i="4"/>
  <c r="S300" i="4"/>
  <c r="S299" i="4"/>
  <c r="S298" i="4"/>
  <c r="S297" i="4"/>
  <c r="S296" i="4"/>
  <c r="S295" i="4"/>
  <c r="S294" i="4"/>
  <c r="S293" i="4"/>
  <c r="S292" i="4"/>
  <c r="S291" i="4"/>
  <c r="S290" i="4"/>
  <c r="S289" i="4"/>
  <c r="S288" i="4"/>
  <c r="S287" i="4"/>
  <c r="S286" i="4"/>
  <c r="S285" i="4"/>
  <c r="S284" i="4"/>
  <c r="S283" i="4"/>
  <c r="S282" i="4"/>
  <c r="S281" i="4"/>
  <c r="S280" i="4"/>
  <c r="S279" i="4"/>
  <c r="S278" i="4"/>
  <c r="S277" i="4"/>
  <c r="S276" i="4"/>
  <c r="S275" i="4"/>
  <c r="S274" i="4"/>
  <c r="S273" i="4"/>
  <c r="S272" i="4"/>
  <c r="S271" i="4"/>
  <c r="S270" i="4"/>
  <c r="S269" i="4"/>
  <c r="S268" i="4"/>
  <c r="S267" i="4"/>
  <c r="S266" i="4"/>
  <c r="S265" i="4"/>
  <c r="S264" i="4"/>
  <c r="S263" i="4"/>
  <c r="S262" i="4"/>
  <c r="S261" i="4"/>
  <c r="S260" i="4"/>
  <c r="S259" i="4"/>
  <c r="S258" i="4"/>
  <c r="S257" i="4"/>
  <c r="S256" i="4"/>
  <c r="S255" i="4"/>
  <c r="S254" i="4"/>
  <c r="S253" i="4"/>
  <c r="S252" i="4"/>
  <c r="S251" i="4"/>
  <c r="S250" i="4"/>
  <c r="S249" i="4"/>
  <c r="S248" i="4"/>
  <c r="S247" i="4"/>
  <c r="S246" i="4"/>
  <c r="S245" i="4"/>
  <c r="S244" i="4"/>
  <c r="S243" i="4"/>
  <c r="S242" i="4"/>
  <c r="S241" i="4"/>
  <c r="S240" i="4"/>
  <c r="S239" i="4"/>
  <c r="S238" i="4"/>
  <c r="S237" i="4"/>
  <c r="S236" i="4"/>
  <c r="S235" i="4"/>
  <c r="S234" i="4"/>
  <c r="S233" i="4"/>
  <c r="S232" i="4"/>
  <c r="S231" i="4"/>
  <c r="S230" i="4"/>
  <c r="S229" i="4"/>
  <c r="S228" i="4"/>
  <c r="S227" i="4"/>
  <c r="S226" i="4"/>
  <c r="S225" i="4"/>
  <c r="S224" i="4"/>
  <c r="S223" i="4"/>
  <c r="S222" i="4"/>
  <c r="S221" i="4"/>
  <c r="S220" i="4"/>
  <c r="S219" i="4"/>
  <c r="S218" i="4"/>
  <c r="S217" i="4"/>
  <c r="S216" i="4"/>
  <c r="S215" i="4"/>
  <c r="S214" i="4"/>
  <c r="S213" i="4"/>
  <c r="S212" i="4"/>
  <c r="S211" i="4"/>
  <c r="S210" i="4"/>
  <c r="S209" i="4"/>
  <c r="S208" i="4"/>
  <c r="S207" i="4"/>
  <c r="S206" i="4"/>
  <c r="S205" i="4"/>
  <c r="S204" i="4"/>
  <c r="S203" i="4"/>
  <c r="S202" i="4"/>
  <c r="S201" i="4"/>
  <c r="S200" i="4"/>
  <c r="S199" i="4"/>
  <c r="S198" i="4"/>
  <c r="S197" i="4"/>
  <c r="S196" i="4"/>
  <c r="S195" i="4"/>
  <c r="S194" i="4"/>
  <c r="S193" i="4"/>
  <c r="S192" i="4"/>
  <c r="S191" i="4"/>
  <c r="S190" i="4"/>
  <c r="S189" i="4"/>
  <c r="S188" i="4"/>
  <c r="S187" i="4"/>
  <c r="S186" i="4"/>
  <c r="S185" i="4"/>
  <c r="S184" i="4"/>
  <c r="S183" i="4"/>
  <c r="S182" i="4"/>
  <c r="S181" i="4"/>
  <c r="S180" i="4"/>
  <c r="S179" i="4"/>
  <c r="S178" i="4"/>
  <c r="S177" i="4"/>
  <c r="S176" i="4"/>
  <c r="S175" i="4"/>
  <c r="S174" i="4"/>
  <c r="S173" i="4"/>
  <c r="S172" i="4"/>
  <c r="S171" i="4"/>
  <c r="S170" i="4"/>
  <c r="S169" i="4"/>
  <c r="S168" i="4"/>
  <c r="S167" i="4"/>
  <c r="S166" i="4"/>
  <c r="S165" i="4"/>
  <c r="S164" i="4"/>
  <c r="S163" i="4"/>
  <c r="S162" i="4"/>
  <c r="S161" i="4"/>
  <c r="S160" i="4"/>
  <c r="S159" i="4"/>
  <c r="S158" i="4"/>
  <c r="S157" i="4"/>
  <c r="S156" i="4"/>
  <c r="S155" i="4"/>
  <c r="S154" i="4"/>
  <c r="S153" i="4"/>
  <c r="S152" i="4"/>
  <c r="S151" i="4"/>
  <c r="S150" i="4"/>
  <c r="S149" i="4"/>
  <c r="S148" i="4"/>
  <c r="S147" i="4"/>
  <c r="S146" i="4"/>
  <c r="S145" i="4"/>
  <c r="S144" i="4"/>
  <c r="S143" i="4"/>
  <c r="S142" i="4"/>
  <c r="S141" i="4"/>
  <c r="S140" i="4"/>
  <c r="S139" i="4"/>
  <c r="S138" i="4"/>
  <c r="S137" i="4"/>
  <c r="S136" i="4"/>
  <c r="S135" i="4"/>
  <c r="S134" i="4"/>
  <c r="S133" i="4"/>
  <c r="S132" i="4"/>
  <c r="S131" i="4"/>
  <c r="S130" i="4"/>
  <c r="S129" i="4"/>
  <c r="S128" i="4"/>
  <c r="S127" i="4"/>
  <c r="S126" i="4"/>
  <c r="S125" i="4"/>
  <c r="S124" i="4"/>
  <c r="S123" i="4"/>
  <c r="S122" i="4"/>
  <c r="S121" i="4"/>
  <c r="S120" i="4"/>
  <c r="S119" i="4"/>
  <c r="S118" i="4"/>
  <c r="S117" i="4"/>
  <c r="S116" i="4"/>
  <c r="S115" i="4"/>
  <c r="S114" i="4"/>
  <c r="S113" i="4"/>
  <c r="S112" i="4"/>
  <c r="S111" i="4"/>
  <c r="S110" i="4"/>
  <c r="S109" i="4"/>
  <c r="S108" i="4"/>
  <c r="S107" i="4"/>
  <c r="S106" i="4"/>
  <c r="S105" i="4"/>
  <c r="S104" i="4"/>
  <c r="S103" i="4"/>
  <c r="S102" i="4"/>
  <c r="S101" i="4"/>
  <c r="S100" i="4"/>
  <c r="S99" i="4"/>
  <c r="S98" i="4"/>
  <c r="S97" i="4"/>
  <c r="S96" i="4"/>
  <c r="S95" i="4"/>
  <c r="S94" i="4"/>
  <c r="S93" i="4"/>
  <c r="S92" i="4"/>
  <c r="S91" i="4"/>
  <c r="S90" i="4"/>
  <c r="S89" i="4"/>
  <c r="S88" i="4"/>
  <c r="S87" i="4"/>
  <c r="S86" i="4"/>
  <c r="S84" i="4"/>
  <c r="S83" i="4"/>
  <c r="S82" i="4"/>
  <c r="S81" i="4"/>
  <c r="S80" i="4"/>
  <c r="S79" i="4"/>
  <c r="S78" i="4"/>
  <c r="S77" i="4"/>
  <c r="S76" i="4"/>
  <c r="S75" i="4"/>
  <c r="S74" i="4"/>
  <c r="S73" i="4"/>
  <c r="S72" i="4"/>
  <c r="S71" i="4"/>
  <c r="S70" i="4"/>
  <c r="S69" i="4"/>
  <c r="S68" i="4"/>
  <c r="S67" i="4"/>
  <c r="S66" i="4"/>
  <c r="S65" i="4"/>
  <c r="S64" i="4"/>
  <c r="S63" i="4"/>
  <c r="S62" i="4"/>
  <c r="S61" i="4"/>
  <c r="S60" i="4"/>
  <c r="S59" i="4"/>
  <c r="S58" i="4"/>
  <c r="S57" i="4"/>
  <c r="S56" i="4"/>
  <c r="S55" i="4"/>
  <c r="S54" i="4"/>
  <c r="S53" i="4"/>
  <c r="S52" i="4"/>
  <c r="S51" i="4"/>
  <c r="S50" i="4"/>
  <c r="S49" i="4"/>
  <c r="S48" i="4"/>
  <c r="S47" i="4"/>
  <c r="S46" i="4"/>
  <c r="S45" i="4"/>
  <c r="S44" i="4"/>
  <c r="S43" i="4"/>
  <c r="S42" i="4"/>
  <c r="S41" i="4"/>
  <c r="S40" i="4"/>
  <c r="S39" i="4"/>
  <c r="S38" i="4"/>
  <c r="S37" i="4"/>
  <c r="S36" i="4"/>
  <c r="S35" i="4"/>
  <c r="S34" i="4"/>
  <c r="S33" i="4"/>
  <c r="S32" i="4"/>
  <c r="S31" i="4"/>
  <c r="S30" i="4"/>
  <c r="S29" i="4"/>
  <c r="S28" i="4"/>
  <c r="S27" i="4"/>
  <c r="S26" i="4"/>
  <c r="S25" i="4"/>
  <c r="S24" i="4"/>
  <c r="S23" i="4"/>
  <c r="S22" i="4"/>
  <c r="S21" i="4"/>
  <c r="S20" i="4"/>
  <c r="S19" i="4"/>
  <c r="S18" i="4"/>
  <c r="S17" i="4"/>
  <c r="S16" i="4"/>
  <c r="S15" i="4"/>
  <c r="S14" i="4"/>
  <c r="S13" i="4"/>
  <c r="S12" i="4"/>
  <c r="X238" i="4" l="1"/>
  <c r="X278" i="4"/>
  <c r="X324" i="4" l="1"/>
  <c r="X338" i="4"/>
  <c r="X281" i="4"/>
  <c r="X182" i="4" l="1"/>
  <c r="AF181" i="4" l="1"/>
  <c r="X318" i="4" l="1"/>
  <c r="X345" i="4" l="1"/>
  <c r="X310" i="4"/>
  <c r="X283" i="4"/>
  <c r="X215" i="4"/>
  <c r="X167" i="4"/>
  <c r="X169" i="4"/>
  <c r="X142" i="4"/>
  <c r="X110" i="4"/>
  <c r="X94" i="4"/>
  <c r="X67" i="4"/>
  <c r="X46" i="4"/>
  <c r="X33" i="4"/>
  <c r="X15" i="4"/>
  <c r="V361" i="4" l="1"/>
  <c r="X361" i="4" s="1"/>
</calcChain>
</file>

<file path=xl/sharedStrings.xml><?xml version="1.0" encoding="utf-8"?>
<sst xmlns="http://schemas.openxmlformats.org/spreadsheetml/2006/main" count="2978" uniqueCount="656">
  <si>
    <t xml:space="preserve">Proceso de Direccionamiento Estratégico </t>
  </si>
  <si>
    <t>Departamento Administrativo de Planeación</t>
  </si>
  <si>
    <t>Página : 1 de 1</t>
  </si>
  <si>
    <t xml:space="preserve">PLAN  DE DESARROLLO </t>
  </si>
  <si>
    <t>PROYECTOS</t>
  </si>
  <si>
    <t>ACCIONES/ACTIVIDADES  DE  GESTIÓN Y ADMINISTRATIVAS</t>
  </si>
  <si>
    <t>RESPONSABILIDAD</t>
  </si>
  <si>
    <t>LÍNEA ESTRATÉGICA</t>
  </si>
  <si>
    <t>SECTOR</t>
  </si>
  <si>
    <t>ODS ASOCIADOS</t>
  </si>
  <si>
    <t>INDICADOR DE BIENESTAR</t>
  </si>
  <si>
    <t>PROGRAMA PRESUPUESTAL</t>
  </si>
  <si>
    <t>PRODUCTO</t>
  </si>
  <si>
    <t xml:space="preserve">INDICADOR </t>
  </si>
  <si>
    <t xml:space="preserve">LÍNEA BASE </t>
  </si>
  <si>
    <t>META CUATRENIO</t>
  </si>
  <si>
    <t>LINEA BASE</t>
  </si>
  <si>
    <t>META DE CUATRIENIO</t>
  </si>
  <si>
    <t>Código BPPIM</t>
  </si>
  <si>
    <t>Nombre del Proyecto</t>
  </si>
  <si>
    <t>Objetivo del Proyecto</t>
  </si>
  <si>
    <t xml:space="preserve">INDICADOR / ACCIONES / 
ACTIVIDADES </t>
  </si>
  <si>
    <t xml:space="preserve">Línea base de las acciones/
Actividades del Proyecto
</t>
  </si>
  <si>
    <t>Valor de la meta de las Acciones/Actividades del proyecto programada para la vigencia actual</t>
  </si>
  <si>
    <t>Rubro Presupuestal</t>
  </si>
  <si>
    <t>Fuente</t>
  </si>
  <si>
    <t>Responsable</t>
  </si>
  <si>
    <t>Inclusión social</t>
  </si>
  <si>
    <t>1, 5, 10</t>
  </si>
  <si>
    <t>S.D.</t>
  </si>
  <si>
    <t xml:space="preserve">Atención integral de población en situación permanente de desprotección social y/o familiar </t>
  </si>
  <si>
    <t>Servicio de acompañamiento familiar y comunitario para la superación de la pobreza</t>
  </si>
  <si>
    <t xml:space="preserve">Atender en un 100% las familias del programa
</t>
  </si>
  <si>
    <t>1, 4, 5, 8, 9, 10, 12, 16, 17</t>
  </si>
  <si>
    <t xml:space="preserve">Red Unidos </t>
  </si>
  <si>
    <t>Beneficiarios de la oferta social atendidos</t>
  </si>
  <si>
    <t xml:space="preserve">Porcentaje de familias de red unidos impactados con oferta </t>
  </si>
  <si>
    <t>Porcentaje de personas asistidas</t>
  </si>
  <si>
    <t># de talleres y capacitaciones</t>
  </si>
  <si>
    <t>Servicio de gestión de oferta social para la población vulnerable -Promoción de la corresponsabilidad y participación ciudadana</t>
  </si>
  <si>
    <t>Mecanismos de articulación implementados para la gestión de oferta social - Promoción de la corresponsabilidad y participación ciudadana</t>
  </si>
  <si>
    <t>SD</t>
  </si>
  <si>
    <t>TOTAL</t>
  </si>
  <si>
    <t>REPRESENTANTE LEGAL</t>
  </si>
  <si>
    <t>RESPONSABLE DE LA DEPENDENCIA  Y/O ENTIDAD</t>
  </si>
  <si>
    <t xml:space="preserve">Secretario de Desarrollo Social </t>
  </si>
  <si>
    <t>____________________________________________________________
Centro Administrativo Municipal CAM, piso 3 Tel – (6) 741 71 00 Ext. 804, 805</t>
  </si>
  <si>
    <t>Pa´ la Primera infancia - Horizontes brillantes</t>
  </si>
  <si>
    <t>Pa´ la Infancia - construyamos juntos</t>
  </si>
  <si>
    <t xml:space="preserve">Reuniones de Mesa de Participación de Infancia </t>
  </si>
  <si>
    <t>Reuniones de Comité CIETI</t>
  </si>
  <si>
    <t xml:space="preserve">Reuniones de Consejo de Política social </t>
  </si>
  <si>
    <t xml:space="preserve">Pa´ la Adolescencia - Entornos protectores </t>
  </si>
  <si>
    <t xml:space="preserve">Seguimiento a política publica de primera infancia , infancia y adolescencia </t>
  </si>
  <si>
    <t xml:space="preserve">Juventud Pa´ todos </t>
  </si>
  <si>
    <t xml:space="preserve">Apoyo gestión de plan de acción de la Plataforma de juventud </t>
  </si>
  <si>
    <t>Exaltación de liderazgo juvenil</t>
  </si>
  <si>
    <t xml:space="preserve">Seguimiento política publica juventud </t>
  </si>
  <si>
    <t xml:space="preserve">Es Pa´ la equidad de género  </t>
  </si>
  <si>
    <t xml:space="preserve">Comité de Gestión de la Casa de la Mujer </t>
  </si>
  <si>
    <t>Implementar campañas de sensibilización sobre “nuevas masculinidades y feminidades”, para reducir las violencias.</t>
  </si>
  <si>
    <t xml:space="preserve">Es Pa´ Armenia diversa </t>
  </si>
  <si>
    <t>Implementar campaña de sensibilización con las familias de las personas LGBTI para reducir la discriminación, la estigmatización, la exclusión y prevenir el suicidio de jóvenes LGBTI.</t>
  </si>
  <si>
    <t>Reuniones Mesa de Concertación LGBTI</t>
  </si>
  <si>
    <t>Es Pa´ los Adultos Mayores - Atención Integral a la vejez</t>
  </si>
  <si>
    <t>Realizar trámites para generar el contacto con adultos mayores beneficiarios del programa Colombia Mayor (llamadas, visitas , respuesta a solicitudes )</t>
  </si>
  <si>
    <t xml:space="preserve">Tramite de novedades programa Colombia Mayor </t>
  </si>
  <si>
    <t>Pa´ un envejecimiento y vejez dignos - CBA , CV</t>
  </si>
  <si>
    <t xml:space="preserve">Es Pa´ el Habitante en situación de calle - Tú cuentas y juntos construimos inclusión social </t>
  </si>
  <si>
    <t xml:space="preserve">Seguimiento a Política Publica de habitante de calle </t>
  </si>
  <si>
    <t xml:space="preserve">Es Pa' las Personas con Discapacidad </t>
  </si>
  <si>
    <t xml:space="preserve">Es Pa´ las Familias </t>
  </si>
  <si>
    <t xml:space="preserve">Es Pa´ Servir - Servicios  Exequiales </t>
  </si>
  <si>
    <t>Servicios exequiales a población vulnerable</t>
  </si>
  <si>
    <t>Es Pa´ participar - cooperación ciudadana activa y social</t>
  </si>
  <si>
    <t>Es Pa´ las JAL - Gestión y procedimientos JAL</t>
  </si>
  <si>
    <t xml:space="preserve">Es Pa´ Decidir - acuerdos participativos - Presupuesto participativo </t>
  </si>
  <si>
    <t xml:space="preserve">Programas Sociales Pa´ las Familias vulnerables de Armenia -Familias en Acción y Jóvenes en Acción, Red Unidos </t>
  </si>
  <si>
    <t xml:space="preserve">Realizar mesas temáticas con instituciones de familias en acción 
</t>
  </si>
  <si>
    <t xml:space="preserve">Realizar sesiones (comités madres lideres) de familias en acción 
</t>
  </si>
  <si>
    <t xml:space="preserve">gestión de  talleres y capacitaciones beneficiarios de familias en acción 
</t>
  </si>
  <si>
    <t>Impulsa2</t>
  </si>
  <si>
    <t>MARY LUZ OSPINA GARCIA</t>
  </si>
  <si>
    <t>SOCIAL Y COMUNITARIO: "Un compromiso Cuyabro"</t>
  </si>
  <si>
    <t xml:space="preserve">Porcentaje de implementación y seguimiento de La Política pública La Política Pública de Primera infancia, Niñez, Adolescencia y Familia </t>
  </si>
  <si>
    <t>Desarrollo Integral de Niños, Niñas, Adolescentes y sus Familias</t>
  </si>
  <si>
    <t xml:space="preserve">Edificaciones de atención a la primera infancia adecuadas </t>
  </si>
  <si>
    <t xml:space="preserve">Secretaria de Desarrollo Social </t>
  </si>
  <si>
    <t>Documentos de política (Estudios para la actualización Política Pública de infancia y adolescencia )</t>
  </si>
  <si>
    <t>Desarrollo Integral de Niños, Niñas, Adolescentes y sus Familias  (Estudios para la actualización Política Pública de infancia y adolescencia)</t>
  </si>
  <si>
    <t>Estudios  para planeación y formulación de políticas (Estudios para la actualización Política Pública de infancia y adolescencia)</t>
  </si>
  <si>
    <t xml:space="preserve">Servicio de protección para el restablecimiento de derechos de niños, niñas, adolescentes y jóvenes( Servicios de atención, gestión para la promoción, prevención de derechos y gestión del riesgo en temas de problemáticas sociales de  infancia y adolescencia (consumo de SPA, suicidio, embarazo, violencia, vulneración de derechos, trabajo infantil y protección al joven trabajador, SRPA, Justicia juvenil restaurativa, niños, niñas y adolescentes víctimas) </t>
  </si>
  <si>
    <t>Niños, niñas, adolescentes y jóvenes atendidos con servicio de protección para el restablecimiento de derechos (infancia y adolescencia )</t>
  </si>
  <si>
    <t>Gestión Hogar de Paso NNA</t>
  </si>
  <si>
    <t xml:space="preserve">Mesas de trabajo con actores sociales para aunar esfuerzo para la primera infancia del Municipio de Armenia </t>
  </si>
  <si>
    <t>Gobierno territorial</t>
  </si>
  <si>
    <t>1, 3, 5, 10, 11, 16, 17</t>
  </si>
  <si>
    <t>Participación ciudadana y política y respeto por los derechos humanos y diversidad de creencias (Instancias de participación de infancia y adolescencia )</t>
  </si>
  <si>
    <t xml:space="preserve">Servicio de promoción a la participación ciudadana - en temas de  infancia y adolescencia </t>
  </si>
  <si>
    <t>Iniciativas para la promoción de la participación ciudadana implementada- en temas de infancia y adolescencia</t>
  </si>
  <si>
    <t xml:space="preserve"> Documentos de política (Estudios para la actualización Política Pública de infancia y adolescencia )</t>
  </si>
  <si>
    <t xml:space="preserve">visitas de acompañamiento y apoyo a las entidades del SRPA para fortalecer el acompañamiento a los adolescentes </t>
  </si>
  <si>
    <t>Centros de Atención Especializada - CAE para el restablecimiento de derechos adecuados</t>
  </si>
  <si>
    <t>Porcentaje de implementación y seguimiento de La Política pública La Política Pública de Juventud de Armenia</t>
  </si>
  <si>
    <t>39,48%</t>
  </si>
  <si>
    <t>Desarrollo Integral de Niños, Niñas, Adolescentes y sus Familias (juventud)</t>
  </si>
  <si>
    <t>Casa de la juventud  (programa sacúdete presidencia )</t>
  </si>
  <si>
    <t>Casa de la juventud adecuada y dotada</t>
  </si>
  <si>
    <t>INSTITUCIONAL Y GOBIERNO: "Servir y hacer las cosas bien"</t>
  </si>
  <si>
    <t>Participación ciudadana y política y respeto por los derechos humanos y diversidad de creencias (Instancias de participación de juventud - Plataforma de Juventud- Consejo Municipal de juventud)</t>
  </si>
  <si>
    <t>Servicio de promoción a la participación ciudadana - en temas de  juventud</t>
  </si>
  <si>
    <t>Iniciativas para la promoción de la participación ciudadana implementada- en temas de juventud</t>
  </si>
  <si>
    <t>Asambleas Juveniles</t>
  </si>
  <si>
    <t xml:space="preserve">Servicio de protección para el restablecimiento de derechos de niños, niñas, adolescentes y jóvenes( Servicios de atención, gestión para la promoción, prevención de derechos y gestión del riesgo en temas de problemáticas sociales de Jóvenes (consumo de SPA, embarazo, suicidio, violencia, vulneración de derechos, protección del joven trabajador, ,métodos alternativos de resolución de conflictos) </t>
  </si>
  <si>
    <t>Niños, niñas, adolescentes y jóvenes atendidos con servicio de protección para el restablecimiento de derechos ( Juventud )</t>
  </si>
  <si>
    <t>índice de pobreza multidimensional (IPM)</t>
  </si>
  <si>
    <t>Inclusión social y productiva para la población en situación de vulnerabilidad - Equidad de Género</t>
  </si>
  <si>
    <t xml:space="preserve">Casa de la mujer </t>
  </si>
  <si>
    <t>Casa de la mujer en funcionamiento</t>
  </si>
  <si>
    <t xml:space="preserve">Articular acciones para la garantía de derechos desde la equidad e igualdad de género en Armenia </t>
  </si>
  <si>
    <t>Porcentaje de cumplimiento en el índice de equidad de genero</t>
  </si>
  <si>
    <t>Inclusión social y productiva para la población en situación de vulnerabilidad - Equidad de Género
(Estudios para la actualización (diagnóstico, formulación) Política Pública de  equidad de género )</t>
  </si>
  <si>
    <t xml:space="preserve"> Documentos de política (Estudios para la actualización Política Pública de  equidad de género- Mujer- masculinidades )</t>
  </si>
  <si>
    <t>Estudios  para planeación y formulación de políticas (Estudios para la actualización  (diagnóstico, formulación) de política pública de  equidad de género</t>
  </si>
  <si>
    <t>índice de goce efectivo del derecho</t>
  </si>
  <si>
    <t>Participación ciudadana y política y respeto por los derechos humanos y diversidad de creencias (Instancias de participación de equidad de género  )</t>
  </si>
  <si>
    <t>Servicio de promoción a la participación ciudadana - en temas de equidad de genero</t>
  </si>
  <si>
    <t>Iniciativas para la promoción de la participación ciudadana implementada en temas de equidad de género ( mesa de concertación personas con orientación sexual e identidad de genero diversas, Consejo Comunitario de Mujeres)</t>
  </si>
  <si>
    <t xml:space="preserve">Servicio de gestión de la oferta para población vulnerable(Servicios de atención, gestión para la promoción, prevención de derechos y gestión del riesgo en temas de problemáticas sociales de equidad de género (consumo de SPA, embarazo adolescente, suicidio, violencia, vulneración de derechos, aplicación de enfoque de equidad de género) </t>
  </si>
  <si>
    <t>Beneficiarios de la oferta social atendidos (en temas de equidad de genero</t>
  </si>
  <si>
    <t>Servicio de gestión de oferta social para la población vulnerable  -(Servicio de divulgación para la promoción y prevención de los derechos de las personas con orientación sexual y/o identidad de género diversa)</t>
  </si>
  <si>
    <t>Beneficiarios de la oferta social atendidos (de las personas con orientación sexual y/o identidad de género diversa)</t>
  </si>
  <si>
    <t>Campaña de cultura ciudadana desde la inclusión de los sectores OSIDG para prevenir y mitigar intolerancia social</t>
  </si>
  <si>
    <t>Inclusión social y productiva para la población en situación de vulnerabilidad - Equidad de Género
(Estudios para la actualización Política Pública de  orientación sexual e identidad de género diversa elaborado )</t>
  </si>
  <si>
    <t xml:space="preserve"> Documentos de política (Estudios para la actualización Política Pública de  orientación sexual e identidad de género diversa elaborado )</t>
  </si>
  <si>
    <t>Estudios  para planeación y formulación de políticas (Estudios para la actualización  (diagnóstico, formulación) de política pública de orientación sexual e identidad de género diversa elaborado</t>
  </si>
  <si>
    <t>Exaltación de liderazgo  Activistas OSIGD - LGBTI del municipio de Armenia</t>
  </si>
  <si>
    <t>ECONÓMICO Y COMPETITIVIDAD: "Por Armenia Podemos"</t>
  </si>
  <si>
    <t>Trabajo</t>
  </si>
  <si>
    <t>1, 3, 8, 10, 16, 17</t>
  </si>
  <si>
    <t xml:space="preserve">Porcentaje de implementación y seguimiento de La Política pública de envejecimiento y vejez desde inclusión social y familiar de Armenia, Quindío, “Armenia, ciudad madura” 2019-2029 </t>
  </si>
  <si>
    <t>Protección social -Implementación de la Política pública de envejecimiento y vejez desde inclusión social y familiar de Armenia, Quindío, “Armenia, ciudad madura” 2019-2029</t>
  </si>
  <si>
    <t>Servicio de gestión de subsidios para el adulto mayor</t>
  </si>
  <si>
    <t>Tramites realizados</t>
  </si>
  <si>
    <t>Participación ciudadana y política y respeto por los derechos humanos y diversidad de creencias (Instancias de participación de adulto mayor - Cabildo de Adulto Mayor - Consejo de Atención integral adulto mayor- grupos de adulto mayor -Pensionados )</t>
  </si>
  <si>
    <t>Servicio de promoción a la participación ciudadana - en temas de adulto mayor</t>
  </si>
  <si>
    <t>Iniciativas para la promoción de la participación ciudadana implementada- en temas de adulto mayor</t>
  </si>
  <si>
    <t>Jornadas para fortalecer los grupos de adulto mayor, asociaciones de pensionados y jubilados y otros grupos organizados de adultos mayores de Armenia.</t>
  </si>
  <si>
    <t>Atención integral de población en situación permanente de desprotección social y/o familiar - Implementación de la Política pública de envejecimiento y vejez desde inclusión social y familiar de Armenia, Quindío, “Armenia, ciudad madura” 2019-2029</t>
  </si>
  <si>
    <t xml:space="preserve">Servicio de atención y protección integral al adulto mayor (Servicios de atención, gestión para la promoción, prevención de derechos y gestión del riesgo en temas de problemáticas sociales de Adulto Mayor (consumo de SPA,  suicidio, violencia, vulneración de derechos) </t>
  </si>
  <si>
    <t>Adultos mayores atendidos con servicios integrales:  (componente social)</t>
  </si>
  <si>
    <t>Exaltación de liderazgo Adulto Mayor</t>
  </si>
  <si>
    <t xml:space="preserve">Realizar encuentro intergeneracional en el Municipio de Armenia </t>
  </si>
  <si>
    <t xml:space="preserve">Centros de protección social para el adulto mayor dotados (CBA) </t>
  </si>
  <si>
    <t xml:space="preserve">Centros de protección social de día para el adulto mayor  dotados ( Centros vida públicos y privados) </t>
  </si>
  <si>
    <t xml:space="preserve">Centros de  día para el adulto mayor  dotados (centros vida públicos y privados) </t>
  </si>
  <si>
    <t>Porcentaje de implementación y seguimiento  de La Política pública Habitante de calle de Armenia 2017-2027 – “Armenia ciudad de derechos”</t>
  </si>
  <si>
    <t>Atención integral de población en situación permanente de desprotección social y/o familiar - Implementación de la Política pública Habitante de calle de Armenia 2017-2027 – “Armenia ciudad de derechos", en articulación con la Política Pública Social para Habitante de Calle - PPSHC de Colombia 2018.</t>
  </si>
  <si>
    <t xml:space="preserve"> Servicios de caracterización demográfica y socioeconómica de las personas habitantes de la calle</t>
  </si>
  <si>
    <t xml:space="preserve"> Personas caracterizadas</t>
  </si>
  <si>
    <t>Participación ciudadana y política y respeto por los derechos humanos y diversidad de creencias (Instancias de participación de habitante de calle - Comité Técnico Política pública)</t>
  </si>
  <si>
    <t>Servicio de promoción a la participación ciudadana - en temas de habitante de calle</t>
  </si>
  <si>
    <t xml:space="preserve">Centro de atención de habitantes de calle </t>
  </si>
  <si>
    <t xml:space="preserve">Gestión de Centro de atención de habitantes de calle </t>
  </si>
  <si>
    <t xml:space="preserve"> Servicios de atención integral al habitante de calle -(Servicios de atención, gestión para la promoción, prevención de derechos y gestión del riesgo en temas de problemáticas sociales de Habitante de calle (consumo de SPA, embarazo, suicidio, violencia, vulneración de derechos) </t>
  </si>
  <si>
    <t>Personas atendidas con servicios integrales (componente social)</t>
  </si>
  <si>
    <t xml:space="preserve">Porcentaje de implementación y seguimiento de La Política Pública De Discapacidad Para La Ciudad De Armenia </t>
  </si>
  <si>
    <t xml:space="preserve">Atención integral de población en situación permanente de desprotección social y/o familiar 
(Estudios para la actualización Política Pública de Discapacidad </t>
  </si>
  <si>
    <t xml:space="preserve"> Documentos de política (Estudios para la actualización Política Pública de Discapacidad )</t>
  </si>
  <si>
    <t>Estudios  para planeación y formulación de políticas (Estudios para la actualización Política Pública de Discapacidad)</t>
  </si>
  <si>
    <t>Participación ciudadana y política y respeto por los derechos humanos y diversidad de creencias (Instancias de participación de discapacidad  - Comité Municipal de Discapacidad - organizaciones de personas con discapacidad )</t>
  </si>
  <si>
    <t>Servicio de promoción a la participación ciudadana - en temas de discapacidad</t>
  </si>
  <si>
    <t>Iniciativas para la promoción de la participación ciudadana implementada - en temas de discapacidad</t>
  </si>
  <si>
    <t>Atención integral de población en situación permanente de desprotección social y/o familiar - Implementación de la Política Pública de Discapacidad para la Ciudad de Armenia</t>
  </si>
  <si>
    <t xml:space="preserve">Servicios de atención integral a población en condición de discapacidad -(Servicios de atención, gestión para la promoción de los derechos de las personas con discapacidad y prevención de los riesgos causantes de la condición de discapacidad y gestión del riesgo en temas de problemáticas sociales de personas con discapacidad (consumo de SPA, embarazo adolescente, suicidio, violencia, vulneración de derechos, formación a cuidadores, habilidades no cognitivas) </t>
  </si>
  <si>
    <t>Mesas de trabajo con actores sociales para las personas con discapacidad del Municipio de Armenia</t>
  </si>
  <si>
    <t>Feria de iniciativas productivas y emprendimientos de personas con discapacidad</t>
  </si>
  <si>
    <t>Inclusión social y productiva para la población en situación de vulnerabilidad  - Atención a familias y población vulnerable</t>
  </si>
  <si>
    <t xml:space="preserve">Servicio de gestión de oferta social para la población vulnerable - (Servicios de atención, gestión para la promoción, prevención de derechos y gestión del riesgo en temas de problemáticas sociales de la familia (consumo de SPA, embarazo adolescente, suicidio, violencia, vulneración de derechos) </t>
  </si>
  <si>
    <t>Servicio de gestión de oferta social para la población vulnerable - (Observatorio Social de Ciudad )</t>
  </si>
  <si>
    <t>Mecanismos de articulación implementados para la gestión de oferta social - Observatorio Social de Ciudad )</t>
  </si>
  <si>
    <t xml:space="preserve">Mesas de trabajo con actores sociales para aunar esfuerzo para las familias del Municipio de Armenia </t>
  </si>
  <si>
    <t>Servicio de gestión de oferta social para la población vulnerable - cooperación internacional</t>
  </si>
  <si>
    <t>Mecanismos de articulación implementados para la gestión de oferta social - cooperación internacional</t>
  </si>
  <si>
    <t>Porcentaje de beneficiarios acompañados institucionalmente.</t>
  </si>
  <si>
    <t>Servicio de asistencia funeraria- para población vulnerable (acorde a requisitos)</t>
  </si>
  <si>
    <t xml:space="preserve">Hogares subsidiados en asistencia funeraria </t>
  </si>
  <si>
    <t>Porcentaje de implementación y seguimiento de la Política Pública Comunal</t>
  </si>
  <si>
    <t>Participación ciudadana, política y respeto por los derechos humanos y diversidad de creencias (unidad de participación ciudadana y desarrollo local- Implementación Política Pública Comunal)</t>
  </si>
  <si>
    <t>Servicio de promoción a la participación ciudadana- para la gestión de la Política Pública comunal con implementación y seguimiento</t>
  </si>
  <si>
    <t>Iniciativas para la promoción de la participación ciudadana implementada.  para la gestión de la Política Pública comunal con implementación y seguimiento</t>
  </si>
  <si>
    <t xml:space="preserve">Articular acciones para Fomentar la organización y participación ciudadana en Armenia </t>
  </si>
  <si>
    <t>Servicio de promoción a la participación ciudadana -( Organismos comunales - Ediles- política de participación- organización y participación ciudadana- asistencia técnica en las gestiones de la propiedad horizontal)</t>
  </si>
  <si>
    <t>Iniciativas para la promoción de la participación ciudadana implementada.  (Ejercicios de participación ciudadana Organismos comunales - Ediles- política de participación- organización y participación ciudadana- asistencia técnica en las gestiones de la propiedad horizontal)</t>
  </si>
  <si>
    <t>Articular acciones para Fortalecer el apoyo y acompañamiento Institucional para mejorar la gestión de los Ediles de las JAL.</t>
  </si>
  <si>
    <t>Capacitación a los Ediles del Municipio de Armenia para el fortalecimiento de su gestión y de afianzamiento en el cumplimiento de las funciones. </t>
  </si>
  <si>
    <t>Atención, asesorías y respuestas a requerimientos solicitados por los Ediles para el fortalecimiento de su gestión.</t>
  </si>
  <si>
    <t>2</t>
  </si>
  <si>
    <t>Servicio de apoyo en la formulación, estructuración y gestión de proyectos de presupuesto participativo</t>
  </si>
  <si>
    <t xml:space="preserve">Proyectos estructurados </t>
  </si>
  <si>
    <t xml:space="preserve">Gestionar la ejecución de los recursos de presupuesto participativo acorde a la normatividad vigente </t>
  </si>
  <si>
    <t>100%</t>
  </si>
  <si>
    <t>Porcentaje de familias acompañados institucionalmente.</t>
  </si>
  <si>
    <t>Personas asistidas técnicamente:# mesas temáticas con instituciones realizadas.</t>
  </si>
  <si>
    <t>Gestionar la ejecución de los programas sociales en beneficio de los grupos poblacionales de Armenia</t>
  </si>
  <si>
    <t>Personas asistidas técnicamente: # de sesiones (comité madres lideres)</t>
  </si>
  <si>
    <t>Personas asistidas técnicamente: # de talleres y capacitaciones</t>
  </si>
  <si>
    <t>Porcentaje de jóvenes acompañados</t>
  </si>
  <si>
    <t># de actividades de difusión</t>
  </si>
  <si>
    <t>Inclusión social y productiva para la población en situación de vulnerabilidad  - impulsados -Promoción de la corresponsabilidad y participación ciudadana</t>
  </si>
  <si>
    <t>JOSÉ MANUIEL RÍOS MORAES</t>
  </si>
  <si>
    <t xml:space="preserve">ALCALDE </t>
  </si>
  <si>
    <t>Mesas de trabajo con actores sociales para aunar esfuerzos para OSIGD - LGBTI del Municipio de Armenia para  empoderamiento de sectores OSIGD  con enfoque diferencial</t>
  </si>
  <si>
    <t xml:space="preserve">Mesas de trabajo con actores sociales para aunar esfuerzo para los adolescentes del Municipio de Armenia </t>
  </si>
  <si>
    <t xml:space="preserve">Mesas de trabajo con actores sociales para aunar esfuerzos para la equidad de genero en el Municipio de Armenia (oferta de servicios ) </t>
  </si>
  <si>
    <t>Exaltación de liderazgo de mujeres del Municipio de Armenia</t>
  </si>
  <si>
    <t>Acciones de Implementación del componente social de la Política Pública de Envejecimiento y vejez</t>
  </si>
  <si>
    <t>Reuniones de Sub comité de Infancia y adolescencia</t>
  </si>
  <si>
    <t>Reuniones de la comisión de concertación y decisión juventud</t>
  </si>
  <si>
    <t>Conmemoración fechas representativas personas OSIGD - LGBTI</t>
  </si>
  <si>
    <t xml:space="preserve">Visita a instalaciones de primera infancia con actores </t>
  </si>
  <si>
    <t xml:space="preserve">Capacitar a los(as/es) servidores públicos de la administración municipal, para atender de manera diferencial y con enfoque de género </t>
  </si>
  <si>
    <t>Capacitar a los(as/es) servidores públicos de la administración municipal, para atender de manera diferencial y con enfoque de género a las personas de esta población.</t>
  </si>
  <si>
    <t>Registro y caracterización de las personas en situación de calle (registros nuevos y /o actualización)</t>
  </si>
  <si>
    <t xml:space="preserve">Articular acciones para la garantía de derechos de la primera infancia en el marco de las Políticas Publicas vigentes </t>
  </si>
  <si>
    <r>
      <t>Jornada interinstitucionales y / o intersectoriales para la garantía de derechos de</t>
    </r>
    <r>
      <rPr>
        <b/>
        <sz val="10"/>
        <rFont val="Arial"/>
        <family val="2"/>
      </rPr>
      <t xml:space="preserve"> niños y niñas de 0 a 5 años</t>
    </r>
    <r>
      <rPr>
        <sz val="10"/>
        <rFont val="Arial"/>
        <family val="2"/>
      </rPr>
      <t xml:space="preserve">  a través de oferta de servicios con enfoque diferencial (NNA situación de discapacidad, victimas del conflicto entre otros) </t>
    </r>
  </si>
  <si>
    <t xml:space="preserve">Articular acciones para la garantía de derechos de la  infancia en el marco de las Políticas Publicas vigentes </t>
  </si>
  <si>
    <r>
      <t>Jornada interinstitucionales y / o intersectoriales para la garantía de derechos de</t>
    </r>
    <r>
      <rPr>
        <b/>
        <sz val="10"/>
        <rFont val="Arial"/>
        <family val="2"/>
      </rPr>
      <t xml:space="preserve"> niños y niñas de 6 a 12 años</t>
    </r>
    <r>
      <rPr>
        <sz val="10"/>
        <rFont val="Arial"/>
        <family val="2"/>
      </rPr>
      <t xml:space="preserve">  a través de oferta de servicios con enfoque diferencial (NNA situación de discapacidad, victimas del conflicto entre otros) </t>
    </r>
  </si>
  <si>
    <t>Mesas de trabajo con actores sociales para aunar esfuerzos para la  infancia del Municipio de Armenia ( caracterización de trabajo infantil, Maltrato infantil, enfoque diferencial (indígenas, afro, victimas del conflicto armado, migrantes, personas con discapacidad entre otros,</t>
  </si>
  <si>
    <t xml:space="preserve">Articular acciones para la garantía de derechos de la adolescencia en el marco de las Políticas Públicas vigentes </t>
  </si>
  <si>
    <t xml:space="preserve">Acciones de fortalecimiento de la Participación social a través jornadas  trabajo comunitario en beneficio de los NNA de Armenia </t>
  </si>
  <si>
    <t xml:space="preserve">Articular acciones para la garantía de derechos de los jóvenes a través de la Política Publica de Juventud </t>
  </si>
  <si>
    <t xml:space="preserve">reuniones articulación sistema municipal de Juventud </t>
  </si>
  <si>
    <t xml:space="preserve">Mesas de trabajo con actores sociales para aunar esfuerzos para los jóvenes del Municipio de Armenia </t>
  </si>
  <si>
    <t xml:space="preserve">Estrategia soy joven con proyección de vida </t>
  </si>
  <si>
    <t>Concurso de fotografía mis razones para vivir.</t>
  </si>
  <si>
    <t xml:space="preserve">Jornada interinstitucionales y / o intersectoriales para la garantía de derechos de equidad de genero  a través de oferta de servicios con enfoque diferencial ( situación de discapacidad, victimas del conflicto, fortalecer inclusión ocupacional y laboral de las mujeres, entre otros) </t>
  </si>
  <si>
    <t>Articular acciones para la garantía de derechos de las personas con orientación sexual e identidad de género diversa en el Municipio de Armenia</t>
  </si>
  <si>
    <t>Campaña de prevención a la endodiscriminación (Discriminación entre los miembros LGBTI) para generar nuevos liderazgos</t>
  </si>
  <si>
    <t>Jornada interinstitucionales y / o intersectoriales para la garantía de derechos de personas OSIGD - LGBTI a través de oferta de servicios con enfoque diferencial ( situación de discapacidad, victimas del conflicto entre otros)</t>
  </si>
  <si>
    <t xml:space="preserve">Articular acciones para la garantía de derechos de los adultos mayores a través de la implementación de la Política Publica de Envejecimiento y vejez en el Municipio de Armenia </t>
  </si>
  <si>
    <t>Gestión de pagos de Colombia mayor</t>
  </si>
  <si>
    <t xml:space="preserve">Reuniones de acompañamiento y/o Capacitación al cabildo del adulto mayor </t>
  </si>
  <si>
    <t xml:space="preserve">Articular acciones para la garantía de derechos de los adultos mayores mas vulnerables a través de los CBA y CV del Municipio de Armenia </t>
  </si>
  <si>
    <t>Gestión estrategia de identificación y seguimiento a potenciales beneficiarios de CBA y CV</t>
  </si>
  <si>
    <t xml:space="preserve">Articular acciones para la garantía de derechos de los habitantes  en situación de calle a través de la política publica de Habitantes de calle de Armenia </t>
  </si>
  <si>
    <t xml:space="preserve">Articular acciones para la garantía de derechos de las personas con discapacidad a través de la Política pública de Discapacidad </t>
  </si>
  <si>
    <t>Exaltación de liderazgo personas con discapacidad,  y actores sociales que trabajan y para las personas con discapacidad (empresarios que hacen inclusión laboral, instituciones educativas y parques temáticos)</t>
  </si>
  <si>
    <t xml:space="preserve">Fortalecer rutas de atención de problemáticas sociales en Armenia </t>
  </si>
  <si>
    <t xml:space="preserve">Exaltación de liderazgo en Familia y población vulnerable </t>
  </si>
  <si>
    <t>Ajuste y actualización de perfiles de proyectos para presentación a Convocatorias para acceder a recursos.</t>
  </si>
  <si>
    <t xml:space="preserve">Gestionar apoyo con servicios exequiales para población vulnerable </t>
  </si>
  <si>
    <t>Capacitar a los miembros comunales en la formulación de proyectos productivos para la comunidad acorde con las necesidades que se diagnostiquen.</t>
  </si>
  <si>
    <t>Fortalecer mecanismo de articulación de la oferta institucional para atención a población vulnerable</t>
  </si>
  <si>
    <t>Estrategia de formación y/ capacitación para la juventud a través de gestión de cursos, seminarios, diplomados, foros para fortalecer la garantía de derechos y la organización y participación de los actores sociales de Armenia.</t>
  </si>
  <si>
    <t>Fecha: 04/01/2021</t>
  </si>
  <si>
    <t>Versión: 009</t>
  </si>
  <si>
    <t>Apoyo SRPA ( Gestión de adecuaciones CAE la Primavera, acorde a prioridades del SRPA)</t>
  </si>
  <si>
    <t>Estrategia parche pa" todos  desde la casa de la Juventud - descentralización de servicios</t>
  </si>
  <si>
    <t xml:space="preserve">Jornadas de socialización de la estrategia decreto 410 de 2018 </t>
  </si>
  <si>
    <t>Atender los requerimientos de los dignatarios comunales, para el acompañamiento ante las diferentes instancias y sectores en la formulación de los convenios solidarios en los términos del artículo 42 de la Ley 1551 de 2012.</t>
  </si>
  <si>
    <t>formulación y seguimiento a la estrategia de participación ciudadana y lineamiento para su publicación en la página web.</t>
  </si>
  <si>
    <t>Fortalecer el liderazgo de actores que trabajan con y para las personas OSIGD _ LGBTI a través de acciones de organización y/o formación en liderazgo y/o participación entre otros.</t>
  </si>
  <si>
    <t>Visitas domiciliarias y/o institucionales para gestión y remisión a ruta de atención cuando se requiera a familias y población vulnerable</t>
  </si>
  <si>
    <t>Visitas domiciliarias y/o institucionales para gestión y remisión a ruta de atención cuando se requiera con enfoque de género</t>
  </si>
  <si>
    <t>Visitas domiciliarias y/o institucionales para gestión y remisión a ruta de atención cuando se requiera a personas OSIGD - LGBTI</t>
  </si>
  <si>
    <t>Visitas domiciliarias y/o institucionales para gestión y remisión a ruta de atención cuando se requiera a personas mayores</t>
  </si>
  <si>
    <t>Visitas domiciliarias y/o institucionales para gestión y remisión a ruta de atención cuando se requiera a personas en situación de calle</t>
  </si>
  <si>
    <t>180</t>
  </si>
  <si>
    <t>VIGENCIA AÑO:2022</t>
  </si>
  <si>
    <t xml:space="preserve">Seguimiento a acciones desarrolladas en edificación de primera infancia </t>
  </si>
  <si>
    <r>
      <t xml:space="preserve">Implementar estrategias de garantía de derechos de </t>
    </r>
    <r>
      <rPr>
        <b/>
        <sz val="10"/>
        <rFont val="Arial"/>
        <family val="2"/>
      </rPr>
      <t>primera infancia</t>
    </r>
    <r>
      <rPr>
        <sz val="10"/>
        <color rgb="FF000000"/>
        <rFont val="Arial"/>
        <family val="2"/>
      </rPr>
      <t xml:space="preserve"> a través de</t>
    </r>
    <r>
      <rPr>
        <b/>
        <sz val="10"/>
        <color rgb="FF000000"/>
        <rFont val="Arial"/>
        <family val="2"/>
      </rPr>
      <t xml:space="preserve"> Jornadas </t>
    </r>
    <r>
      <rPr>
        <sz val="10"/>
        <color rgb="FF000000"/>
        <rFont val="Arial"/>
        <family val="2"/>
      </rPr>
      <t>para niños de 0 a 5 años. (con madres gestantes y madres de NN de cero a cinco años a cerca de protección de niños y niñas)</t>
    </r>
  </si>
  <si>
    <r>
      <t xml:space="preserve">Implementar estrategias de garantía de derechos de </t>
    </r>
    <r>
      <rPr>
        <b/>
        <sz val="10"/>
        <rFont val="Arial"/>
        <family val="2"/>
      </rPr>
      <t>primera infancia</t>
    </r>
    <r>
      <rPr>
        <sz val="10"/>
        <color rgb="FF000000"/>
        <rFont val="Arial"/>
        <family val="2"/>
      </rPr>
      <t xml:space="preserve"> a través de</t>
    </r>
    <r>
      <rPr>
        <b/>
        <sz val="10"/>
        <color rgb="FF000000"/>
        <rFont val="Arial"/>
        <family val="2"/>
      </rPr>
      <t xml:space="preserve"> talleres</t>
    </r>
    <r>
      <rPr>
        <sz val="10"/>
        <color rgb="FF000000"/>
        <rFont val="Arial"/>
        <family val="2"/>
      </rPr>
      <t xml:space="preserve"> para niños de 0 a 5 años. (con madres gestantes y madres de NN de cero a cinco años a cerca  prevención de violencia intrafamiliar, sexual y de género en contra de niños)</t>
    </r>
  </si>
  <si>
    <r>
      <t xml:space="preserve">Implementar estrategias de garantía de derechos de </t>
    </r>
    <r>
      <rPr>
        <b/>
        <sz val="10"/>
        <rFont val="Arial"/>
        <family val="2"/>
      </rPr>
      <t>primera infancia</t>
    </r>
    <r>
      <rPr>
        <sz val="10"/>
        <color rgb="FF000000"/>
        <rFont val="Arial"/>
        <family val="2"/>
      </rPr>
      <t xml:space="preserve"> a través de </t>
    </r>
    <r>
      <rPr>
        <b/>
        <sz val="10"/>
        <color rgb="FF000000"/>
        <rFont val="Arial"/>
        <family val="2"/>
      </rPr>
      <t xml:space="preserve">talleres </t>
    </r>
    <r>
      <rPr>
        <sz val="10"/>
        <color rgb="FF000000"/>
        <rFont val="Arial"/>
        <family val="2"/>
      </rPr>
      <t>para niños de 0 a 5 años. (con enfoque diferencial)</t>
    </r>
  </si>
  <si>
    <t>Acciones de Implementación del componente social de la Política Pública de Primera Infancia, Infancia y adolescencia ( con primera infancia )</t>
  </si>
  <si>
    <r>
      <t>Implementar estrategias de garantía de derechos de la infancia a través de</t>
    </r>
    <r>
      <rPr>
        <b/>
        <sz val="10"/>
        <color theme="1"/>
        <rFont val="Arial"/>
        <family val="2"/>
      </rPr>
      <t xml:space="preserve"> talleres,</t>
    </r>
    <r>
      <rPr>
        <sz val="10"/>
        <color theme="1"/>
        <rFont val="Arial"/>
        <family val="2"/>
      </rPr>
      <t xml:space="preserve"> para  niños y niñas de 6 a 12 años (  con enfoque diferencial (indígenas, afro, victimas del conflicto armado, migrantes, personas con discapacidad,  Actividades lúdica y/o artísticas )</t>
    </r>
  </si>
  <si>
    <r>
      <t xml:space="preserve">Implementar estrategias de garantía de derechos de la infancia a través de </t>
    </r>
    <r>
      <rPr>
        <b/>
        <sz val="10"/>
        <color theme="1"/>
        <rFont val="Arial"/>
        <family val="2"/>
      </rPr>
      <t>Jornadas</t>
    </r>
    <r>
      <rPr>
        <sz val="10"/>
        <color theme="1"/>
        <rFont val="Arial"/>
        <family val="2"/>
      </rPr>
      <t xml:space="preserve"> para  niños y niñas de 6 a 12 años ( en prevención de las peores formas de trabajo infantil ,  prevención de la utilización de niños, niñas para la comisión de delitos)</t>
    </r>
  </si>
  <si>
    <r>
      <t>Implementar estrategias de garantía de derechos de la infancia a través de</t>
    </r>
    <r>
      <rPr>
        <b/>
        <sz val="10"/>
        <color theme="1"/>
        <rFont val="Arial"/>
        <family val="2"/>
      </rPr>
      <t xml:space="preserve"> talleres</t>
    </r>
    <r>
      <rPr>
        <sz val="10"/>
        <color theme="1"/>
        <rFont val="Arial"/>
        <family val="2"/>
      </rPr>
      <t xml:space="preserve"> para  niños y niñas de 6 a 12 años ( en promoción de la convivencia y formas alternativas de resolución de conflictos , prevención de derechos </t>
    </r>
  </si>
  <si>
    <t xml:space="preserve">Concurso de dibujo prevención de trabajo Infantil </t>
  </si>
  <si>
    <t>Jornadas de trabajo comunitario con niños de 6 a 12 años (pintura juegos tradicionales / bibliotecas comunales )</t>
  </si>
  <si>
    <r>
      <t>Implementar estrategias de garantía de derechos de la infancia a través de</t>
    </r>
    <r>
      <rPr>
        <b/>
        <sz val="10"/>
        <color theme="1"/>
        <rFont val="Arial"/>
        <family val="2"/>
      </rPr>
      <t xml:space="preserve"> Jornadas</t>
    </r>
    <r>
      <rPr>
        <sz val="10"/>
        <color theme="1"/>
        <rFont val="Arial"/>
        <family val="2"/>
      </rPr>
      <t>,  para los adolescentes (Prevención del maltrato contra los adolescentes, prevención de la utilización de  adolescentes para la comisión de delitos,</t>
    </r>
  </si>
  <si>
    <t xml:space="preserve">Seguimiento al Proyecto de Reactivación de la casa de juventud </t>
  </si>
  <si>
    <t>Apoyo gestión de plan de acción de los CMJ</t>
  </si>
  <si>
    <t xml:space="preserve">Apoyo actividades de las organizaciones juveniles en las diferentes comunas </t>
  </si>
  <si>
    <t xml:space="preserve">Realizar las gestiones necesarias para adelantar las adecuaciones de la casa de la Mujer </t>
  </si>
  <si>
    <t xml:space="preserve">Presentar ante el concejo municipal  proyecto de acuerdo Ajuste Casa de la Mujer </t>
  </si>
  <si>
    <t xml:space="preserve">Socializar diagnóstico de equidad de genero </t>
  </si>
  <si>
    <t xml:space="preserve">Capacitaciones en Empoderamiento favorable a los derechos de las Mujeres mediante procesos de fortalecimiento a emprendimientos </t>
  </si>
  <si>
    <t>Jornadas para fortalecer el liderazgo de actores que trabajan con y para la  equidad de genero   a través de acciones de organización y/o formación en liderazgo y/o participación entre otros.</t>
  </si>
  <si>
    <t>Gestión de Oficina de mujer y equidad de genero</t>
  </si>
  <si>
    <t>Implementar estrategias de garantía de derechos de personas OSIGD - LGBTI a través de   talleres para    Capacitar a la comunidad educativa sobre enfoque diferencial, campaña para la reducción de estereotipos de género y la erradicación de la intolerancia institucional a las violencias contra las personas LGBTI.)</t>
  </si>
  <si>
    <t xml:space="preserve">Implementar estrategias de garantía de derechos de personas OSIGD - LGBTI a través de Jornadas,  ( a cerca de enfoque diferencial, reducir la discriminación, la estigmatización, la exclusión </t>
  </si>
  <si>
    <t>Implementar estrategias de garantía de derechos de personas OSIGD - LGBTI a través de  talleres para prevenir el suicidio de jóvenes LGBTI, reducción de estereotipos de género y la erradicación de la intolerancia institucional a las violencias contra las personas LGBTI.</t>
  </si>
  <si>
    <t>Acciones de Implementación del componente social de la Política Pública OSIGD</t>
  </si>
  <si>
    <t xml:space="preserve">Jornadas para fortalecer el liderazgo de organizaciones que trabajan con y para personas OSIGD </t>
  </si>
  <si>
    <t>Reuniones ordinarias Consejo Municipal de Atención Integral al adulto Mayor</t>
  </si>
  <si>
    <t>Mesas de trabajo con actores sociales para aunar esfuerzos para los Adultos Mayores del Municipio de Armenia (garantía en el cumplimiento de los beneficios otorgados por la normatividad frente actividades culturales, deportivas, recreativas, educativas, y/o servicios de transporte)</t>
  </si>
  <si>
    <t>Estrategia de formación y/o capacitación para todas las poblaciones promoviendo el envejecimiento activo a través del apoyo interinstitucional con enfoque diferencial. (cultura de envejecimiento, promoción del bienestar, salud física, mental y social; participación ciudadana, seguridad)</t>
  </si>
  <si>
    <t xml:space="preserve">socializar ruta de atención integral para los adultos mayores con enfoque diferencial. </t>
  </si>
  <si>
    <t xml:space="preserve">Jornadas para fortalecer el liderazgo de grupos de adultos mayores y otras organizaciones </t>
  </si>
  <si>
    <t xml:space="preserve">Gestión de entrega de elementos para fortalecer la participación de los adultos mayores en los grupos de adulto mayor </t>
  </si>
  <si>
    <t xml:space="preserve">Gestión de Programa de acompañamiento social para adultos mayores vulnerables </t>
  </si>
  <si>
    <t>Acompañamiento a los Centro Vida y CBA</t>
  </si>
  <si>
    <t xml:space="preserve">Seguimiento a los centros de protección social del adulto mayor y centro vida verificando que se ejecuten programas integrales que propendan por un envejecimiento digno. </t>
  </si>
  <si>
    <t>Informes y requerimientos concernientes a la ejecución de la estampilla departamental y Municipal.</t>
  </si>
  <si>
    <t>Atención a adultos mayores en centro vida publico</t>
  </si>
  <si>
    <t xml:space="preserve">Estrategia de identificación, sensibilización y fortalecimiento a organizaciones de base comunitaria que atienden población en situación de calle (Acompañamiento técnico y práctico).           </t>
  </si>
  <si>
    <t>Espacios para sensibilizar a organizaciones sociales, comunitarias y comunales sobre el fenómeno de habitanza en calle.</t>
  </si>
  <si>
    <t xml:space="preserve"> comité técnico de habitante de calle </t>
  </si>
  <si>
    <t xml:space="preserve">Mesas de trabajo de la red de solidaridad responsable </t>
  </si>
  <si>
    <t xml:space="preserve">Campaña "solidaridad responsable" </t>
  </si>
  <si>
    <t xml:space="preserve">Atención y orientación de personas en situación de calle o familiares </t>
  </si>
  <si>
    <t xml:space="preserve">Rutas de calle para: -Identificación de casos en los cuales existe un mayor riesgo y daño en población en situación de calle y activación de ruta de atención.                                                                                                                              </t>
  </si>
  <si>
    <t xml:space="preserve">Dispositivos de contacto, monitoreo y seguimiento permanente en calle y jornada de Atención  </t>
  </si>
  <si>
    <t xml:space="preserve">Centro de atención para personas en situación de calle </t>
  </si>
  <si>
    <t xml:space="preserve">Campañas de responsabilidad social </t>
  </si>
  <si>
    <t xml:space="preserve">Postulación de perfil  proyecto para cofinanciación del centro de atención de habitantes de calle </t>
  </si>
  <si>
    <t xml:space="preserve">Reuniones de circulo familiar </t>
  </si>
  <si>
    <t>Escuela de prevención "la calle no es un parche"</t>
  </si>
  <si>
    <t xml:space="preserve">Búsqueda de redes familiares en el municipio, en el país y en el exterior acorde a casos identificados                                                                                           </t>
  </si>
  <si>
    <t xml:space="preserve">Identificación, Acompañamiento y seguimiento a casos de mujeres en situación de calle </t>
  </si>
  <si>
    <r>
      <t xml:space="preserve">Exaltación de liderazgo del </t>
    </r>
    <r>
      <rPr>
        <b/>
        <sz val="10"/>
        <color theme="1"/>
        <rFont val="Arial"/>
        <family val="2"/>
      </rPr>
      <t xml:space="preserve">habitante en situación de calle </t>
    </r>
    <r>
      <rPr>
        <sz val="10"/>
        <color theme="1"/>
        <rFont val="Arial"/>
        <family val="2"/>
      </rPr>
      <t xml:space="preserve">y </t>
    </r>
    <r>
      <rPr>
        <b/>
        <sz val="10"/>
        <color theme="1"/>
        <rFont val="Arial"/>
        <family val="2"/>
      </rPr>
      <t xml:space="preserve">actores que trabajan con y para los habitantes en situación de calle                                                                            </t>
    </r>
  </si>
  <si>
    <t xml:space="preserve">reuniones de socialización de diagnostico </t>
  </si>
  <si>
    <t>Reunión del comité de discapacidad</t>
  </si>
  <si>
    <t xml:space="preserve">Campaña aprender para transformar en la formación de lideres desde la niñez para el respeto a la diferencia en Instituciones educativas </t>
  </si>
  <si>
    <t>Conmemoración de fechas representativas de las personas con discapacidad (Día Internacional de la discapacidad entre otras)</t>
  </si>
  <si>
    <t>Base de datos de personas con discapacidad del municipio de Armenia, para gestión de oferta</t>
  </si>
  <si>
    <t xml:space="preserve">Activación de Ruta de atención  de personas con discapacidad </t>
  </si>
  <si>
    <t>Acompañamiento Psicosocial a cuidadoras, cuidadores y padres de familias de personas con discapacidad.</t>
  </si>
  <si>
    <t xml:space="preserve">Acompañamiento en el fortalecimiento de las organizaciones de las personas con discapacidad que cumplan la normatividad que las rigen  para la representatividad de las PCD. </t>
  </si>
  <si>
    <t>Implementar acciones afirmativas, tanto e el área urbana y rural, que permitan la inclusión de las personas, a partir de ajustes razonables , para evitar toda clase de discriminación y asegurar su participación, buscando el pleno reconocimiento de sus derechos y el efectivo ejercicio de su capacidad legal</t>
  </si>
  <si>
    <t>Campañas de prevención del consumo de SPA en personas con discapacidad</t>
  </si>
  <si>
    <t xml:space="preserve">Jornada interinstitucionales y / o intersectoriales para la garantía de derechos de las familias  a través de oferta de servicios en barrios vulnerables  </t>
  </si>
  <si>
    <t xml:space="preserve">Gestión de Alertas Tempranas </t>
  </si>
  <si>
    <t>Sistematización, tabulación y análisis de datos para la  creación de publicaciones  en el marco del observatorio social</t>
  </si>
  <si>
    <t>Gestión de aplicativo para análisis de datos y generación de informes para el observatorio</t>
  </si>
  <si>
    <t>Publicación de boletines sobre estadísticas de intervenciones realizadas y fenómenos sociales emergentes y estructurales</t>
  </si>
  <si>
    <t>Socialización de resultados ante diferentes actores y/o grupos de interés</t>
  </si>
  <si>
    <t xml:space="preserve">Reuniones para gestión de proyectos de cooperación internacional  </t>
  </si>
  <si>
    <t>Exaltación de experiencias exitosas de los organismos de acción comunal.</t>
  </si>
  <si>
    <t>Socialización de la herramienta tecnológica orientada a los organismos comunales de 1 y 2 grado del municipio de Armenia, facilitando el acercamiento a la Administración Municipal. </t>
  </si>
  <si>
    <t xml:space="preserve">Capacitación a los dignatarios de las Juntas de Acción Comunal y/o afiliados para la conformación del tribunal de garantías previo a las elecciones, de acuerdo a los requerimientos que sean presentados.  </t>
  </si>
  <si>
    <t>Trámites a las solicitudes de reconocimiento de dignatarios de organismos comunales de 1 y 2 grado, mediante la emisión de los actos administrativos de acuerdo a la Ley.</t>
  </si>
  <si>
    <t>Acompañamiento al Consejo Municipal de Propiedad Horizontal, en los términos del Acuerdo 190 de 2021, fomentando los espacios y mecanismos de participación ciudadana Ley 1757 de 2015.</t>
  </si>
  <si>
    <t>Adelantar la vigilancia y control a los organismos de acción comunal legalmente constituidos, mediante la verificación  y requerimiento de levantamiento de inventarios.</t>
  </si>
  <si>
    <t>Visitas y/o requerimientos para el seguimiento  a elementos entregados a organismos de acción comunal. </t>
  </si>
  <si>
    <t>Realizar las actividades de inspección a las actuaciones de los organismos comunales legalmente constituidos como resultado de las necesidades de las visitas de vigilancia previa, realizando los requerimientos y acciones correctivas.</t>
  </si>
  <si>
    <t>Atención y asesorías a las diferentes instancias de participación ciudadana, de acuerdo a los requerimientos presentados. </t>
  </si>
  <si>
    <t>Actualizar la Difusión en página web del Municipio de las instancias de participación ciudadana. </t>
  </si>
  <si>
    <t>Gestionar la participación en el Congreso Nacional de JAC.</t>
  </si>
  <si>
    <t>Acompañamiento a sesiones del Consejo Municipal de Participación Ciudadana, de acuerdo a las convocatoria y cronograma definido por el Departamento Administrativo de Planeación.</t>
  </si>
  <si>
    <t>Coordinar y verificar la implementación de la política pública comunal, por parte de cada uno de los actores responsables de las líneas de acción, en cumplimiento  Decreto 403 de 2021, Reglamentario del Acuerdo 148 de 2019.</t>
  </si>
  <si>
    <t>80%</t>
  </si>
  <si>
    <t>11</t>
  </si>
  <si>
    <t>Adelantar el Seguimiento a  los planes de desarrollo comunal, de acuerdo a la herramienta diseñada  (matriz).</t>
  </si>
  <si>
    <t>capacitación a los miembros de las JAL en la  formulación de proyectos productivos y manejo adecuado de recursos.</t>
  </si>
  <si>
    <t>Reuniones semestrales con las comisiones de ediles para el diagnostico y fortalecimiento de la gestión e interacción  con el ente territorial y autoridades descentralizadas.</t>
  </si>
  <si>
    <t>Reuniones fase deliberatoria de presupuesto participativo vigencia 2023.</t>
  </si>
  <si>
    <t>Recepción y acompañamiento de los proyectos de presupuesto participativo presentado por la comunidad, y su posterior seguimiento para la ejecución por el sector correspondiente.</t>
  </si>
  <si>
    <t>Acompañamiento al proceso de Inscripciones al Programa Familias en Acción</t>
  </si>
  <si>
    <t>Trámite de novedades del programa familias en acción</t>
  </si>
  <si>
    <t>Atención y acompañamiento al programa de Devolución IVA</t>
  </si>
  <si>
    <t>Tramites a peticiones, quejas y reclamos de los programas sociales de Prosperidad Social</t>
  </si>
  <si>
    <t>Acompañar en un 100% de los jóvenes en la gestión del programa jóvenes en acción.</t>
  </si>
  <si>
    <t>Apoyo y acompañamiento al pre registro al programa jóvenes en acción.</t>
  </si>
  <si>
    <t>Acompañar y apoyar en actividades de emprendimiento y empleabilidad que beneficie a los participantes del Programa Jóvenes en Acción.</t>
  </si>
  <si>
    <t>Apoyar y acompañar las actividades de implementación y desarrollo del componente habilidades para la vida y gestión de oportunidades.</t>
  </si>
  <si>
    <t>Atención y acompañamiento al Programa  Ingreso Solidario</t>
  </si>
  <si>
    <t>Atención al 100% de las familias pobres y vulnerables que se presenten en las oficinas de la Estrategia Red Unidos</t>
  </si>
  <si>
    <t>seguimiento al Marco Territorial de Lucha para la Pobreza Extrema</t>
  </si>
  <si>
    <t>Capacitaciones y talleres que beneficien a los hogares pobres y vulnerables del municipio</t>
  </si>
  <si>
    <t xml:space="preserve">	Mesas de trabajo con actores para la organización de las rutas</t>
  </si>
  <si>
    <t xml:space="preserve">	Grupos focales en comunas - Herramienta Cartografía Social</t>
  </si>
  <si>
    <t xml:space="preserve">	Visitas técnicas previas a las intervenciones.</t>
  </si>
  <si>
    <t xml:space="preserve">	Estrategias de intervención en las comunas implementadas.</t>
  </si>
  <si>
    <t>Número de difusiones de los diferentes eventos del proyecto IMPULSA2.</t>
  </si>
  <si>
    <r>
      <t>Exaltación de liderazgo</t>
    </r>
    <r>
      <rPr>
        <b/>
        <sz val="10"/>
        <color rgb="FF000000"/>
        <rFont val="Arial"/>
        <family val="2"/>
      </rPr>
      <t xml:space="preserve"> en Primera infancia, Infancia y adolescencia </t>
    </r>
    <r>
      <rPr>
        <sz val="10"/>
        <color rgb="FF000000"/>
        <rFont val="Arial"/>
        <family val="2"/>
      </rPr>
      <t>en el Municipio de Armenia</t>
    </r>
  </si>
  <si>
    <r>
      <t>Visitas domiciliarias y/o institucionales para gestión y remisión a ruta de atención cuando se requiera en</t>
    </r>
    <r>
      <rPr>
        <b/>
        <sz val="10"/>
        <color rgb="FF000000"/>
        <rFont val="Arial"/>
        <family val="2"/>
      </rPr>
      <t xml:space="preserve"> Infancia y adolescencia</t>
    </r>
    <r>
      <rPr>
        <sz val="10"/>
        <color rgb="FF000000"/>
        <rFont val="Arial"/>
        <family val="2"/>
      </rPr>
      <t xml:space="preserve"> </t>
    </r>
  </si>
  <si>
    <r>
      <t>Conmemoración de fechas representativas de</t>
    </r>
    <r>
      <rPr>
        <b/>
        <sz val="10"/>
        <color theme="1"/>
        <rFont val="Arial"/>
        <family val="2"/>
      </rPr>
      <t xml:space="preserve"> Infancia y adolescencia</t>
    </r>
    <r>
      <rPr>
        <sz val="10"/>
        <color theme="1"/>
        <rFont val="Arial"/>
        <family val="2"/>
      </rPr>
      <t xml:space="preserve"> (mes de los niños, Día del no trabajo infantil entre otras)</t>
    </r>
  </si>
  <si>
    <r>
      <t>Jornada interinstitucionales y / o intersectoriales para la garantía de derechos de los adolescentes</t>
    </r>
    <r>
      <rPr>
        <sz val="10"/>
        <rFont val="Arial"/>
        <family val="2"/>
      </rPr>
      <t xml:space="preserve">  a través de oferta de servicios con enfoque diferencial ( situación de discapacidad, victimas del conflicto entre otros) </t>
    </r>
  </si>
  <si>
    <r>
      <t>Jornada interinstitucionales y / o intersectoriales para la garantía de derechos de los jóvenes</t>
    </r>
    <r>
      <rPr>
        <sz val="10"/>
        <rFont val="Arial"/>
        <family val="2"/>
      </rPr>
      <t xml:space="preserve">  a través de oferta de servicios con enfoque diferencial (situación de discapacidad, victimas del conflicto entre otros) </t>
    </r>
  </si>
  <si>
    <r>
      <t>Conmemoración de fechas representativas de</t>
    </r>
    <r>
      <rPr>
        <b/>
        <sz val="10"/>
        <color theme="1"/>
        <rFont val="Arial"/>
        <family val="2"/>
      </rPr>
      <t xml:space="preserve"> juventud</t>
    </r>
    <r>
      <rPr>
        <sz val="10"/>
        <color theme="1"/>
        <rFont val="Arial"/>
        <family val="2"/>
      </rPr>
      <t xml:space="preserve"> (semana de la juventud, entre otras)</t>
    </r>
  </si>
  <si>
    <r>
      <t xml:space="preserve">Estrategia de formación y/ capacitación para </t>
    </r>
    <r>
      <rPr>
        <b/>
        <sz val="10"/>
        <color theme="1"/>
        <rFont val="Arial"/>
        <family val="2"/>
      </rPr>
      <t xml:space="preserve">personas OSIGD - LGBTI </t>
    </r>
    <r>
      <rPr>
        <sz val="10"/>
        <color theme="1"/>
        <rFont val="Arial"/>
        <family val="2"/>
      </rPr>
      <t>a través de gestión de cursos, seminarios, diplomados para fortalecer la garantía de derechos y la organización y participación de los actores sociales de Armenia.</t>
    </r>
  </si>
  <si>
    <r>
      <t>Jornada interinstitucionales y / o intersectoriales para la garantía de derechos de</t>
    </r>
    <r>
      <rPr>
        <b/>
        <sz val="10"/>
        <rFont val="Arial"/>
        <family val="2"/>
      </rPr>
      <t xml:space="preserve"> personas mayores</t>
    </r>
    <r>
      <rPr>
        <sz val="10"/>
        <rFont val="Arial"/>
        <family val="2"/>
      </rPr>
      <t xml:space="preserve">  a través de oferta de servicios con enfoque diferencial ( situación de discapacidad, victimas del conflicto entre otros) </t>
    </r>
  </si>
  <si>
    <r>
      <t xml:space="preserve">Seguimiento a la implementación de la Política Pública de </t>
    </r>
    <r>
      <rPr>
        <b/>
        <sz val="10"/>
        <color rgb="FF000000"/>
        <rFont val="Arial"/>
        <family val="2"/>
      </rPr>
      <t>Envejecimiento y vejez</t>
    </r>
  </si>
  <si>
    <r>
      <t>Conmemoración de fechas representativas de</t>
    </r>
    <r>
      <rPr>
        <b/>
        <sz val="10"/>
        <color theme="1"/>
        <rFont val="Arial"/>
        <family val="2"/>
      </rPr>
      <t xml:space="preserve"> personas mayores</t>
    </r>
    <r>
      <rPr>
        <sz val="10"/>
        <color theme="1"/>
        <rFont val="Arial"/>
        <family val="2"/>
      </rPr>
      <t xml:space="preserve"> (mes del adulto mayor , día del pensionado, entre otras)</t>
    </r>
  </si>
  <si>
    <t xml:space="preserve">gestionar elecciones de Cabildo de Adulto mayor </t>
  </si>
  <si>
    <t>Activación de Ruta de atención  de NNA y familias</t>
  </si>
  <si>
    <t>Activación de Ruta de atención  de mujeres y familias</t>
  </si>
  <si>
    <t>Activación de Ruta de atención  de personas OSIGD</t>
  </si>
  <si>
    <t>Activación de Ruta de atención  de personas Mayores y familias</t>
  </si>
  <si>
    <t xml:space="preserve">Activación de Ruta de atención  de personas y familias vulnerables </t>
  </si>
  <si>
    <t>Apoyar la socialización de la oferta institucional del Municipio de Armenia</t>
  </si>
  <si>
    <t xml:space="preserve">Reuniones para Socializar diagnóstico de Primera infancia, infancia y adolescencia  </t>
  </si>
  <si>
    <r>
      <t xml:space="preserve">Talleres  para fortalecer el liderazgo de actores que trabajan con y para la </t>
    </r>
    <r>
      <rPr>
        <b/>
        <sz val="10"/>
        <rFont val="Arial"/>
        <family val="2"/>
      </rPr>
      <t>primera infancia, Infancia y adolescencia</t>
    </r>
    <r>
      <rPr>
        <sz val="10"/>
        <rFont val="Arial"/>
        <family val="2"/>
      </rPr>
      <t xml:space="preserve"> a través de acciones de organización y/o formación en liderazgo y/o participación entre otros.</t>
    </r>
  </si>
  <si>
    <r>
      <t xml:space="preserve">Implementar estrategias de garantía de derechos de las personas  mayores a través de </t>
    </r>
    <r>
      <rPr>
        <b/>
        <sz val="10"/>
        <color theme="1"/>
        <rFont val="Arial"/>
        <family val="2"/>
      </rPr>
      <t>Jornadas</t>
    </r>
    <r>
      <rPr>
        <sz val="10"/>
        <color theme="1"/>
        <rFont val="Arial"/>
        <family val="2"/>
      </rPr>
      <t>,   ( a cerca de programa Colombia Mayor,  y derechos de las personas mayores)</t>
    </r>
  </si>
  <si>
    <r>
      <t>Implementar estrategias de garantía de derechos de las personas  mayores a través de</t>
    </r>
    <r>
      <rPr>
        <b/>
        <sz val="10"/>
        <color theme="1"/>
        <rFont val="Arial"/>
        <family val="2"/>
      </rPr>
      <t xml:space="preserve"> talleres</t>
    </r>
    <r>
      <rPr>
        <sz val="10"/>
        <color theme="1"/>
        <rFont val="Arial"/>
        <family val="2"/>
      </rPr>
      <t xml:space="preserve">  ( a cerca de fortalecimiento de grupos de adulto mayor, Cabildo Adulto Mayor)</t>
    </r>
  </si>
  <si>
    <t>Convenios CV - CBA</t>
  </si>
  <si>
    <t>Actualización del base de datos del Trabajo infantil del Municipio de Armenia</t>
  </si>
  <si>
    <t>Implementar estrategias de garantía de derechos de la infancia a través de  talleres para los adolescentes (Prevención suicidio  para adolescentes y otras problemáticas sociales )</t>
  </si>
  <si>
    <t xml:space="preserve">Articulación Casa de la juventud al Programa Sacúdete </t>
  </si>
  <si>
    <t xml:space="preserve">Apoyo y acompañamiento gestión CMJ y plataforma de Juventud </t>
  </si>
  <si>
    <t xml:space="preserve">Apoyo actualización  de la línea base  a organizaciones juveniles </t>
  </si>
  <si>
    <t xml:space="preserve">Implementar estrategias de garantía de derechos de los jóvenes a través de jornadas, ( habilidades para la vida , resolución de conflictos, uso del tiempo libre ) </t>
  </si>
  <si>
    <t xml:space="preserve">Implementar estrategias de garantía de derechos de los jóvenes a través de talleres  de inclusión juvenil con enfoque diferencial </t>
  </si>
  <si>
    <t>Implementar estrategias de garantía de derechos de los jóvenes a través de actividades, para jóvenes atención psicosocial a jóvenes en las comunas  en prevención de riesgos</t>
  </si>
  <si>
    <t xml:space="preserve">Acciones de implementación componente social de la Política publica de juventud </t>
  </si>
  <si>
    <t xml:space="preserve">Visitas domiciliarias y/o institucionales  a jóvenes para gestión y remisión a ruta de atención cuando se requiera </t>
  </si>
  <si>
    <t>Activación de Ruta de atención  para jóvenes y familias</t>
  </si>
  <si>
    <t xml:space="preserve">Capacitaciones en ciudadanías juveniles y mecanismos de participación ciudadana </t>
  </si>
  <si>
    <t xml:space="preserve">Desarrollar estrategias de reactivación de la casa de la Mujer </t>
  </si>
  <si>
    <t>Formular documento de Política publica de mujer - equidad de genero</t>
  </si>
  <si>
    <t>Mesas de trabajo para construcción de documento de Política publica de mujer - equidad de genero</t>
  </si>
  <si>
    <t xml:space="preserve">Realizar fortalecimiento y acompañamiento en apoyo al plan de acción del Consejo Comunitario de Mujeres </t>
  </si>
  <si>
    <t>Talleres para fortalecer liderazgo en las mujeres</t>
  </si>
  <si>
    <t>Implementar jornadas de Estrategia de garantía de derechos para una vida libre de violencias, prevención de violencia física, psicológica, patrimonial, sexual, de Género, mediante espacios de encuentro, reflexión, concertación y dialogo en comunas vulnerables de la ciudad de Armenia.</t>
  </si>
  <si>
    <t xml:space="preserve">Implementar jornadas de Estrategia de garantía de derechos de equidad de genero ( campañas no sexistas, socialización de rutas de atención (madres comunitarias, Famy y sustitutas y/o mujeres de las comunas vulnerables)  </t>
  </si>
  <si>
    <t xml:space="preserve">Talleres de capacitación del Programa de formación y sensibilización en violencias basadas en Género (servidores públicos, docentes, estudiantes, padres de familias) </t>
  </si>
  <si>
    <t xml:space="preserve">Gestionar  la conmemoración de fechas representativas con enfoque de Género (Día de la Mujer, día internacional de la eliminación de violencia contra la Mujer, día internacional de lucha contra el cáncer de mama, Etc.) </t>
  </si>
  <si>
    <t>Formular Plan estratégico de Política Publica OSIGD articulado al Plan de Desarrollo 2020-2023</t>
  </si>
  <si>
    <t xml:space="preserve">Seguimiento implementación de la Política Pública de  sectores sociales LGBTI y de personas con orientaciones sexuales e identidades de género diversas. </t>
  </si>
  <si>
    <t xml:space="preserve">Socializar política publica de  sectores sociales LGBTI y de personas con orientaciones sexuales e identidades de género diversas. </t>
  </si>
  <si>
    <t xml:space="preserve">presentación del proyecto de acuerdo ante el consejo municipal de Armenia, política publica  política publica de  sectores sociales LGBTI y de personas con orientaciones sexuales e identidades de género diversas. </t>
  </si>
  <si>
    <t>Campaña de difusión para promover la participación ciudadana para una ciudad amigable con la edad y el envejecimiento</t>
  </si>
  <si>
    <t xml:space="preserve">Mesa de trabajo para estudios de caso y análisis de situación de adultos mayores para generar intervenciones inmediatas con las instituciones responsables. </t>
  </si>
  <si>
    <t>Capacitaciones para el personal de las instituciones que trabajan con y para los adultos mayores (nuevas miradas del envejecimiento, cuidados en la vejez, cultura del envejecimiento, etc.)</t>
  </si>
  <si>
    <t xml:space="preserve">gestión para Organización de Veedurías, conformadas por personas adultas mayores de cada una de las comunas que representan a sus pares a través de procesos de selección participativa que legitime su presencia en estos espacios. </t>
  </si>
  <si>
    <t>Jornadas de Promoción de uso del tiempo libre a través espacios de talento que propendan la realización de actividades artísticas, culturales y sociales fortaleciendo el intercambio de saberes durante el curso de vida</t>
  </si>
  <si>
    <t xml:space="preserve">Implementar estrategias de garantía de derechos de los adultos mayores a través de jornadas de atención a adultos mayores en comunas </t>
  </si>
  <si>
    <t xml:space="preserve">Gestión de Proyecto ante Gobernación para acceder a recursos de estampilla departamental </t>
  </si>
  <si>
    <t>Alianzas con entidades públicas y/o privadas para apoyo de planes, programas y/o proyectos en beneficio de las personas en situación de calle en e marco de la responsabilidad social empresarial.  A través de firma de acuerdo de voluntades</t>
  </si>
  <si>
    <t>Red de apoyo familiar y/o social para apoyar a las personas en situación de calle ( acogida, alimentación, cuidados etc.)</t>
  </si>
  <si>
    <t xml:space="preserve">Promoción de establecimiento de proyectos productivos y / u ocupacionales con personas en situación de calle en las ONGS </t>
  </si>
  <si>
    <t xml:space="preserve">Decálogo de los derechos y deberes de la población en situación de calle </t>
  </si>
  <si>
    <t xml:space="preserve">Socialización del decálogo de deberes y derechos de las personas en situación de calle </t>
  </si>
  <si>
    <t xml:space="preserve">socialización decálogo de derechos de los habitantes de calle con funcionarios públicos </t>
  </si>
  <si>
    <t xml:space="preserve">Acompañamiento psicosocial  en la inclusión social y /o familiar de habitantes de calle a personas habitantes de calle que estén en fase de superación acorde a casos priorizados </t>
  </si>
  <si>
    <t>Activación de Ruta de atención  de personas en situación de calle y familias</t>
  </si>
  <si>
    <t xml:space="preserve">Formulación política publica de discapacidad </t>
  </si>
  <si>
    <t xml:space="preserve">Reuniones de validación política Publica de discapacidad </t>
  </si>
  <si>
    <t xml:space="preserve">gestión para presentar proyecto de acuerdo ante el concejo Municipal para política de discapacidad </t>
  </si>
  <si>
    <t>Reunión mesa técnica del comité de discapacidad</t>
  </si>
  <si>
    <t xml:space="preserve">Jornadas para fortalecer el liderazgo con organizaciones que trabajan con las personas con discapacidad </t>
  </si>
  <si>
    <t xml:space="preserve">Jornadas pedagógicas en lenguaje de señas  básico para servidores públicos de las Secretarías y  entes descentralizados </t>
  </si>
  <si>
    <t>Informe del Seguimiento a la implementación de la Política Pública de Discapacidad</t>
  </si>
  <si>
    <t xml:space="preserve">Acompañamiento a padres de familia en instituciones educativas para la garantía de derechos de las PCD. </t>
  </si>
  <si>
    <t>Implementación de la estrategia RBC en comunas de Armenia para el apoyo de las PCD con alta vulnerabilidad.</t>
  </si>
  <si>
    <t xml:space="preserve">Talleres de garantía de derechos para prevención de la discriminación a personas con discapacidad </t>
  </si>
  <si>
    <t xml:space="preserve">talleres de Implementación del componente social de la política publicas de discapacidad </t>
  </si>
  <si>
    <t>Estrategia de identificación y caracterización de cabezas de familia como un grupo de valor de los programas a  cargo de la Secretaria de Desarrollo Social  ( clúster de oficios y artes )</t>
  </si>
  <si>
    <t xml:space="preserve">Acompañamiento a familias a ruta de atención y prevención del duelo </t>
  </si>
  <si>
    <t>Estrategia de gestión a través de bodega solidaria para familias y población vulnerable.</t>
  </si>
  <si>
    <t>Reuniones de observatorio social con dependencias misionales de la administración municipal para recolección y socialización de datos.</t>
  </si>
  <si>
    <t>Gestionar asesorías con actores académicos u otros observatorios para enriquecer el OBSCI</t>
  </si>
  <si>
    <t>Implementar  el Fortalecimiento de la Organización y Participación Ciudadana, mediante la capacitación al cuadro directivo de los organismos comunales de 1 y 2 grado del municipio de Armenia para el empoderamiento de sus funciones y en diferentes temáticas de interés social, política, comunitario, actualización normativa de nivel local y nacional.                                                                                       </t>
  </si>
  <si>
    <t xml:space="preserve">Reuniones de asesoría para implementar política comunal con entidades con competencia </t>
  </si>
  <si>
    <t xml:space="preserve">Reuniones de socialización de la política pública comunal </t>
  </si>
  <si>
    <t xml:space="preserve">Adelantar el seguimiento de la política publica comunal, de acuerdo a los lineamientos del Decreto 403 de 2021, con apoyo de cada uno de los enlaces responsables de cada secretaria y/o Departamento Administrativo responsable. </t>
  </si>
  <si>
    <t xml:space="preserve">solicitar a la Registraduría nacional del estado civil la viabilidad de la programación y ejecución de las elecciones atípicas de Juntas Administradoras Locales de las comunas 2, 6, 9 y 10. </t>
  </si>
  <si>
    <t>Fortalecer la gestión administrativa de las Juntas Administradoras Locales, en el desarrollo de las diferentes actividades, programas, capacitaciones y eventos.</t>
  </si>
  <si>
    <t>Adelantar reuniones del Comité técnico de control y seguimiento de Presupuesto Participativo.</t>
  </si>
  <si>
    <t>Realizar Comité Municipal de Certificación</t>
  </si>
  <si>
    <t>Gestión y acompañamiento de  oferta generada en el municipio en programas sociales nacionales como familias en acción y jóvenes en acción, así como toda la oferta en vivienda , salud y empleo que pueda beneficiar a la población mas vulnerable del municipio.</t>
  </si>
  <si>
    <t>Difusión a través de diferentes medios de comunicación de jornadas que beneficien la población pobre y vulnerable de Armenia en articulación con las diferentes entidades publicas y privadas. Del orden municipal, departamental o nacional.</t>
  </si>
  <si>
    <t xml:space="preserve">Actualización identificación de lideres sociales en comunas de Armenia </t>
  </si>
  <si>
    <t xml:space="preserve">Campañas promoción de la corresponsabilidad y participación ciudadana. Respecto a problemáticas sociales identificadas en la comunas </t>
  </si>
  <si>
    <t xml:space="preserve">Visitas domiciliarias y/o institucionales para identificación, atención y/o asesoría a personas y familias de las comunas de Armenia </t>
  </si>
  <si>
    <t>Mesas de trabajo para construcción de documento de Política publica de infancia y adolescencia</t>
  </si>
  <si>
    <t>Seguimiento a la implementación del plan de acción del Sistema Nacional de Bienestar Familiar y Plan de Mejoramiento de Infancia y adolescencia</t>
  </si>
  <si>
    <t xml:space="preserve">Conformar equipo técnico  de RIA </t>
  </si>
  <si>
    <t>Formular documento de Política publica de primera infancia, infancia y adolescencia</t>
  </si>
  <si>
    <t xml:space="preserve">Semana de la prevención de la habitanza en calle y promoción de acciones de garantía de derechos de las personas en situación de calle                                                           </t>
  </si>
  <si>
    <t xml:space="preserve">Identificación y actualización de la base de datos de los grupos de Adulto Mayor de la ciudad de Armenia. </t>
  </si>
  <si>
    <t>109.01.2.3.2.02.02.009.00.00.4502001.127.91119.034</t>
  </si>
  <si>
    <t>109.01.2.3.2.02.02.009.00.00.4104020.121.91114.034</t>
  </si>
  <si>
    <t xml:space="preserve">Capacitar en masculinidades al sector privado </t>
  </si>
  <si>
    <t xml:space="preserve">acompañamiento a los grupos de adulto mayor </t>
  </si>
  <si>
    <t xml:space="preserve">seguimiento a adultos mayores en programa de acompañamiento social </t>
  </si>
  <si>
    <t>Atención y orientación a usuarios personas y familias vulnerables en Centro de Desarrollo Social</t>
  </si>
  <si>
    <t xml:space="preserve">Oferta Institucional en jornadas de inclusión social y participación de la ciudadanía en el Centro de Desarrollo Social  desde el proyecto es pa las familias </t>
  </si>
  <si>
    <t>Fortalecer el liderazgo de actores que trabajan con y para las familias y/o población vulnerable a través de acciones de organización y participación ( Gestión de calidad, estrategias de organización y redes de apoyo social )</t>
  </si>
  <si>
    <t>Documento de Estrategia de formación y/ capacitación para la familia y población vulnerable través de escuelas de padres, seminarios, diplomados para fortalecer la garantía de derechos y la organización y participación de los actores sociales de Armenia. (El juego de la familia como institución)</t>
  </si>
  <si>
    <t xml:space="preserve">Talleres o encuentros de experiencias convivenciales ( familiometro) que promuevan y fortalezcan las redes de apoyo familiar en el marco del Juego de la Familia </t>
  </si>
  <si>
    <t xml:space="preserve">Diligenciamiento Documento de consentimiento informado </t>
  </si>
  <si>
    <t xml:space="preserve">Elaborar reporte ejecutivo que consolide los impactos de la estrategia el juego de la familia </t>
  </si>
  <si>
    <t xml:space="preserve">Realizar una estrategia de socialización, comunicación, difusión y promoción de la participación ciudadana para las familias y población vulnerable en el marco del juego de la familia. </t>
  </si>
  <si>
    <t>Aplicación de instrumentos de recolección de insumos de información para el obsci</t>
  </si>
  <si>
    <t xml:space="preserve"> Informe al consejo de política social</t>
  </si>
  <si>
    <t>Aplicación de instrumentos 	 de Caracterización social por comuna</t>
  </si>
  <si>
    <t xml:space="preserve"> Acompañamiento a organizaciones del clúster social para preparación evento.</t>
  </si>
  <si>
    <t xml:space="preserve">Videos para socializar oferta institucional acorde a los grupos poblacionales </t>
  </si>
  <si>
    <t xml:space="preserve">Acto protocolario de reconocimiento y  posesión de dignatarios Juntas de acción comunal </t>
  </si>
  <si>
    <t xml:space="preserve">Consolidar el reglamento interno del Consejo de propiedad horizontal </t>
  </si>
  <si>
    <t xml:space="preserve">Definir el plan de acción del Consejo Municipal de Propiedad Horizontal. </t>
  </si>
  <si>
    <t xml:space="preserve">Gestionar  ante la autoridad competente la viabilidad del reconocimiento de los beneficios a los dignatarios JAC en los términos del artículo 39 de la ley 2166 del 2021 dentro de la factibilidad presupuestal de los competentes.  </t>
  </si>
  <si>
    <t>Exaltación de experiencias exitosas de los miembros de las JAL</t>
  </si>
  <si>
    <t xml:space="preserve">Gestionar la participación en el Congreso Nacional de Ediles acorde a solicitud para aquellas JAL actualmente activos. </t>
  </si>
  <si>
    <t>Reuniones fase deliberatoria de presupuesto participativo vigencia 2022</t>
  </si>
  <si>
    <t>Acompañamiento a mesas de trabajo que se realicen en la implementación del presupuesto participativo vigencias anteriores y vigencia 2022. </t>
  </si>
  <si>
    <t>Ejecución de proyectos de presupuesto participativo vigencias anteriores</t>
  </si>
  <si>
    <t>Gestión de  acompañamiento y apoyo a  proyectos de infancia y adolescencia que generen impacto en la comunidad ( iniciativas de emprendimiento social, Y/o de programas de impacto social)</t>
  </si>
  <si>
    <t>Gestión de  acompañamiento y apoyo a  proyectos de juventud que generen impacto en la comunidad ( iniciativas de emprendimiento social, Y/o de programas de impacto social)</t>
  </si>
  <si>
    <t>Gestión de  acompañamiento y apoyo a  proyectos de equidad de genero que generen impacto en la comunidad( iniciativas de emprendimiento social, Y/o de programas de impacto social)</t>
  </si>
  <si>
    <t>Gestión de  acompañamiento y apoyo a  proyectos de equidad de genero que generen impacto en la comunidad ( iniciativas de emprendimiento social, Y/o de programas de impacto social)</t>
  </si>
  <si>
    <t>Gestión de  acompañamiento y apoyo a  proyectos con y para las personas mayores que generen impacto en la comunidad( iniciativas de emprendimiento social, Y/o de programas de impacto social)</t>
  </si>
  <si>
    <t>Gestión de  acompañamiento y apoyo a  proyectos con y para las personas con discapacidad que generen impacto en la comunidad ( iniciativas de emprendimiento social, Y/o de programas de impacto social)</t>
  </si>
  <si>
    <t>Gestión de  acompañamiento y apoyo a  proyectos con y para las familias y/o población vulnerable que generen impacto en la comunidad ( iniciativas de emprendimiento social, Y/o de programas de impacto social)</t>
  </si>
  <si>
    <t>Gestión de  acompañamiento y apoyo a  proyectos en comunidades vulnerables que generen impacto en la comunidad ( iniciativas de emprendimiento social, Y/o de programas de impacto social)</t>
  </si>
  <si>
    <t>Participación en actividades y/o eventos programados por el Departamento Administrativo para la prosperidad Social</t>
  </si>
  <si>
    <t>Tramite de novedades programa Ingreso Solidario</t>
  </si>
  <si>
    <t xml:space="preserve">	Mesas de trabajo con diferentes entidad Para participar en las intervenciones a por comuna</t>
  </si>
  <si>
    <t xml:space="preserve">Infografía adaptada para socializar el portafolio de servicios del municipio acorde a los grupos poblacionales                                                                                                                                                                                    </t>
  </si>
  <si>
    <t xml:space="preserve">Entrega de materiales bibliográficos a niños, niñas y adolescentes  sus familias, en el  marco de las jornadas de garantías de derechos o visitas de hogares en las comunas acorde a priorización </t>
  </si>
  <si>
    <t>implementar estrategias de garantía de derechos de la infancia a través de un acompañamiento a las practicas en el marco de la justicia restaurativa</t>
  </si>
  <si>
    <t xml:space="preserve">Campaña de prevención de embarazo adolescente y pre adolescente y prevención de consumo de SPA en el Municipio de Armenia número de personas </t>
  </si>
  <si>
    <t xml:space="preserve">Entrega de materiales bibliográficos a mujeres y  sus familias, en el  marco de las jornadas de garantías de derechos o visitas de hogares en las comunas acorde a priorización </t>
  </si>
  <si>
    <t xml:space="preserve">Adecuación y dotación de centro vida </t>
  </si>
  <si>
    <t>Gestión aplicativo para sistema de información de Personas en situación de calle</t>
  </si>
  <si>
    <t xml:space="preserve">Atención y acompañamiento a personas en situación de calle a través de centro de atención integral de habitante de calle según remisión </t>
  </si>
  <si>
    <t>gestión de unidad móvil de atención habitanza en calle</t>
  </si>
  <si>
    <t xml:space="preserve">documento de señalización ética y ajustes razonables </t>
  </si>
  <si>
    <t xml:space="preserve">Entrega de materiales bibliográficos a personas con discapacidad y sus familias, en el  marco de las jornadas de garantías de derechos o visitas de hogares en las comunas acorde a priorización </t>
  </si>
  <si>
    <t xml:space="preserve">Estrategia para el desarrollo de actividades mediante la metodología aprender haciendo, desde un enfoque psicosocial, generando fortalecimiento de competencias de crecimiento cognitivo, sensorial, educativo, social y físico, desarrollando factores de progreso personal de comunicación de trabajo en equipo </t>
  </si>
  <si>
    <t>Gestionar inclusión componente de familia articulado al desarrollo social</t>
  </si>
  <si>
    <r>
      <t>Conmemoración de fechas representativas de</t>
    </r>
    <r>
      <rPr>
        <b/>
        <sz val="10"/>
        <color theme="1"/>
        <rFont val="Arial"/>
        <family val="2"/>
      </rPr>
      <t xml:space="preserve"> familia y población vulnerable</t>
    </r>
    <r>
      <rPr>
        <sz val="10"/>
        <color theme="1"/>
        <rFont val="Arial"/>
        <family val="2"/>
      </rPr>
      <t xml:space="preserve"> ( Día de la madre y del padre día de la familia)</t>
    </r>
  </si>
  <si>
    <t xml:space="preserve">Entrega de materiales bibliográficos a población vulnerables y  sus familias, en el  marco de las jornadas de garantías de derechos o visitas de hogares en las comunas acorde a priorización </t>
  </si>
  <si>
    <t xml:space="preserve">Talleres para la atención de familias vulnerables a través de encuentros o talleres en fase exploratoria en instituciones educativas o de garantía de derechos del municipio de Armenia ( fase exploratoria juego de la familia)
</t>
  </si>
  <si>
    <t xml:space="preserve">Realizar bitácora con reporte de acciones , hallazgos y recomendaciones para cada Institución educativa o de garantía de derechos </t>
  </si>
  <si>
    <t xml:space="preserve">Reunión de Socialización de resultados con equipo directivos de las instituciones educativas o de garantía de derechos </t>
  </si>
  <si>
    <t xml:space="preserve">Realizar  "Asesorías legales a padres de familia"   a través de encuentros o talleres con  acudientes participantes en el marco de la estrategia del juego de la familia como institución  
</t>
  </si>
  <si>
    <t xml:space="preserve">Seguimiento y acompañamiento a acciones constitucionales que se deriven de las asesorías legales con padres de familia </t>
  </si>
  <si>
    <t xml:space="preserve">Realizar visitas en los hogares de las familias participantes de la estrategia para recolección de insumo y socialización de compromisos 
</t>
  </si>
  <si>
    <t xml:space="preserve">Mesa de trabajo con actores para socialización de resultados en el marco de la estrategia el juego de la familia </t>
  </si>
  <si>
    <t>Informe final de sistematización de estrategia del Juego de la familia</t>
  </si>
  <si>
    <t xml:space="preserve">Documento Observatorio social como mecanismo de articulación para análisis de variables </t>
  </si>
  <si>
    <t xml:space="preserve">Instrumento de recolección de insumos </t>
  </si>
  <si>
    <t>prueba piloto para validación de instrumento</t>
  </si>
  <si>
    <t xml:space="preserve">Mapa  social de Armenia con problemáticas identificadas por comuna </t>
  </si>
  <si>
    <t xml:space="preserve">Gestión Arrendamiento lotes custodia de cuerpos en parque cementerio </t>
  </si>
  <si>
    <t>Gestionar ante la autoridad competente la viabilidad de las elecciones de Jueces de paz y cabildo adulto mayor</t>
  </si>
  <si>
    <t>porcentaje de familias atendidas</t>
  </si>
  <si>
    <t xml:space="preserve">Visita mensual al Hogar de paso NNA cuando exista contratación </t>
  </si>
  <si>
    <t xml:space="preserve">Implementar estrategias de garantía de derechos de la infancia a través de  talleres para los adolescentes ( prevención de la explotación sexual comercial de niñas, niños y adolescentes, prevención de riesgo de vulneraciones de  habitabilidad en calle , promoción de la convivencia y formas alternativas de resolución de conflictos. </t>
  </si>
  <si>
    <t>Acompañamiento actividades centro inclusión</t>
  </si>
  <si>
    <t>109.01.2.3.2.02.02.009.00.00.3901002.142.91114.034</t>
  </si>
  <si>
    <t>109.01.2.3.2.02.02.009.00.00.3901002.141.91114.034</t>
  </si>
  <si>
    <t>109.01.2.3.2.02.02.005.00.00.4102027.141.54112.034</t>
  </si>
  <si>
    <t>109.01.2.3.2.02.02.006.00.00.4502001.138.63391.034-109.01.2.3.2.02.02.006.00.00.4502001.138.63399.034-109.01.2.3.2.02.02.009.00.00.4502001.138.91119.034</t>
  </si>
  <si>
    <t>N/A</t>
  </si>
  <si>
    <t>109.01.2.3.2.02.02.009.00.00.4199066.128.91114.034</t>
  </si>
  <si>
    <t>109.01.2.3.2.02.02.009.00.00.4502001.128.91119.034-109.01.2.3.2.02.02.006.00.00.4502001.128.63391.034</t>
  </si>
  <si>
    <t>109.01.2.3.2.02.02.009.00.00.3601010.120.91119.001-109.01.2.3.2.02.02.009.00.00.3601010.120.91119.034</t>
  </si>
  <si>
    <t>109.01.2.3.2.02.02.009.00.00.4104007.122.93221.007-109.01.2.3.2.02.02.009.00.00.4104007.122.93221.051-109.01.2.3.2.02.02.009.00.00.4104007.122.93221.589-109.01.2.3.2.02.02.009.00.00.4104007.122.93221.654-109.01.2.3.2.02.02.009.00.00.4104014.122.93491.007-109.01.2.3.2.02.02.009.00.00.4104014.122.93491.051-109.01.2.3.2.02.02.009.00.00.4104014.122.93491.589-109.01.2.3.2.02.02.009.00.00.4104014.122.93491.654</t>
  </si>
  <si>
    <t>109.01.2.3.2.02.01.004.00.00.4104025.123.47812.034</t>
  </si>
  <si>
    <t>109.01.2.3.2.02.02.009.00.00.4502001.123.91119.034-109.01.2.3.2.02.02.006.00.00.4502001.123.63391.034</t>
  </si>
  <si>
    <t>109.01.2.3.2.02.02.009.00.00.4103052.136.91119.034-109.01.2.3.2.02.02.009.00.00.4103052.136.91119.210</t>
  </si>
  <si>
    <t>SGP-RENDIMIENTOS FINANCIEROS SGP-RECURSOS DEL BALANCE PROPIOS-PROPIOS</t>
  </si>
  <si>
    <t>SGP PROPOSITO GENERAL-RENDIMIENTOS FINANCIEROS SGP-RECURSOS DEL BALANCE PROPIOS-PROPIOS</t>
  </si>
  <si>
    <t>SGP PROPOSITO GENERAL</t>
  </si>
  <si>
    <t>SGP PROPOSITO GENERAL-RECURSOS DEL BALANCE PROPIOS-PROPIOS</t>
  </si>
  <si>
    <t>SGP PROPOSITO GENERAL-RECURSOS DEL BALANCE PROPIOS-PROPIOS-RENDIMIENTOS FINANCIEROS SGP</t>
  </si>
  <si>
    <t>PROPIOS-SGP PROPOSITO GENERAL</t>
  </si>
  <si>
    <t>SGP PROPOSITO GENERAL-RECURSOS DEL BALANCE PROPIOS-PROPIOS-RECURSOS DEL BALANCE SGP</t>
  </si>
  <si>
    <t>RENDIMIENTOS FINANCIEROS SGP-SGP PROPOSITO GENERAL</t>
  </si>
  <si>
    <t>ESTAMPILLA MUNICIPAL-ESTAMPILLA DEPARTAMENTAL-RECURSOS DEL BALANCE ESTAMPILLA DEPARTAENTAL-RECURSOS DEL BALANCE ESTAMPILLA MUNICIPAL</t>
  </si>
  <si>
    <t>PROPIOS-RECURSOS DEL BALANCE PROPIOS-SGP PROPOSITO GENERAL</t>
  </si>
  <si>
    <t>RECURSOS DEL BALANCE PROPIOS</t>
  </si>
  <si>
    <t>RECURSOS DEL BALANCE PROPIOS-SGP PROPOSITO GENERAL</t>
  </si>
  <si>
    <t>PROPIOS-SGP PROPOSITO GENERAL-RECURSOS DEL BALANCE PROPIOS</t>
  </si>
  <si>
    <t>PROPIOS-RECURSOS DEL BALANCE PROPIOS-REC BCE PRESUPUESTO PARTICIPATIVO</t>
  </si>
  <si>
    <t>SGP PROPOSITO GENERAL-RECURSOS DEL BALANCE PROPIOS</t>
  </si>
  <si>
    <t>RECURSOS DEL BALANCE PROPIOS -PROPIOS-SGP PROPOSITO GENERAL</t>
  </si>
  <si>
    <t>Campañas aprender para transformar en la formación  actores para el respeto a la diferencia en Instituciones educativas desde las ayudas técnicas de lectoescritura Braille</t>
  </si>
  <si>
    <t>Atención, asesorías y respuestas a requerimientos solicitados por los organismos de acción comunal dentro del marco de la Ley.                                                                                                                                                                                                       </t>
  </si>
  <si>
    <t xml:space="preserve">SEGUIMIENTO AL PLAN DE ACCIÓN                         </t>
  </si>
  <si>
    <t>Código: R-DP-PDE-060</t>
  </si>
  <si>
    <t xml:space="preserve">Unidad Ejecutora: </t>
  </si>
  <si>
    <t>SECRETARÍA O  ENTIDAD RESPONSABLE: 2.2. SECRETARÍA DE DESARROLLO SOCIAL</t>
  </si>
  <si>
    <t>EFICIENCIA LOGRO Y/O ALCANCE DE LA META</t>
  </si>
  <si>
    <t xml:space="preserve">EFICACIA PRESUPUESTAL </t>
  </si>
  <si>
    <t xml:space="preserve">COBERTURA </t>
  </si>
  <si>
    <t>OBSERVACION</t>
  </si>
  <si>
    <t>Valor de la meta del indicador de producto del proyecto a la fecha de corte</t>
  </si>
  <si>
    <t>Recursos asignados, en pesos en el momento presupuestal (Apropiación Definitiva)</t>
  </si>
  <si>
    <t>Recursos ejecutados en pesos en el momento presupuestal (Reg. Presupuestal)</t>
  </si>
  <si>
    <t>Población beneficiada con la actividad</t>
  </si>
  <si>
    <t>Lugar geográfico en que se desarrolla la actividad</t>
  </si>
  <si>
    <t>Observaciones a la fecha del corte por actividad o total del proyecto</t>
  </si>
  <si>
    <t>% avance de la meta del indicador del proyecto a la fecha de corte</t>
  </si>
  <si>
    <t>% ejecución presupuestal a la fecha de corte</t>
  </si>
  <si>
    <t>INDICADOR DE PRODUCTO</t>
  </si>
  <si>
    <t>Periodo de corte: del 1 de Abril al 30 Junio de 2022</t>
  </si>
  <si>
    <t>Semáforo Alcance de la Meta:
Verde Oscuro  (100%) 
 Amarillo (50%) 
Rojo (25%)</t>
  </si>
  <si>
    <t>109.01.2.3.2.02.02.006.00.00.4502001.142.63399.034-109.01.2.3.2.02.02.009.00.00.4502001.142.91119.034</t>
  </si>
  <si>
    <t xml:space="preserve">Jornada interinstitucionales y / o intersectoriales para la garantía de derechos de los adolescentes  a través de oferta de servicios con enfoque diferencial ( situación de discapacidad, victimas del conflicto entre otros) </t>
  </si>
  <si>
    <t>109.01.2.3.2.02.02.009.00.00.4103027.128.93500.034-109.01.2.3.2.02.01.003.00.00.4103027.128.38121.001</t>
  </si>
  <si>
    <t>SGP PROPOSITO GENERAL-RECURSOS PROPIOS</t>
  </si>
  <si>
    <t>109.01.2.3.2.02.02.009.00.00.4104026.123.93304.034</t>
  </si>
  <si>
    <t>109.01.2.3.2.02.02.009.00.00.4502001.121.91119.034-109.01.2.3.2.02.02.006.00.00.4502001.121.63391.034</t>
  </si>
  <si>
    <t>VACIO</t>
  </si>
  <si>
    <r>
      <t>Conmemoración de fechas representativas de</t>
    </r>
    <r>
      <rPr>
        <b/>
        <sz val="10"/>
        <rFont val="Arial"/>
        <family val="2"/>
      </rPr>
      <t xml:space="preserve"> Infancia y adolescencia</t>
    </r>
    <r>
      <rPr>
        <sz val="10"/>
        <rFont val="Arial"/>
        <family val="2"/>
      </rPr>
      <t xml:space="preserve"> (mes de los niños, Día del no trabajo infantil entre otras)</t>
    </r>
  </si>
  <si>
    <r>
      <t>Implementar estrategias de garantía de derechos de la infancia a través de</t>
    </r>
    <r>
      <rPr>
        <b/>
        <sz val="10"/>
        <rFont val="Arial"/>
        <family val="2"/>
      </rPr>
      <t xml:space="preserve"> talleres,</t>
    </r>
    <r>
      <rPr>
        <sz val="10"/>
        <rFont val="Arial"/>
        <family val="2"/>
      </rPr>
      <t xml:space="preserve"> para  niños y niñas de 6 a 12 años (  con enfoque diferencial (indígenas, afro, victimas del conflicto armado, migrantes, personas con discapacidad,  Actividades lúdica y/o artísticas )</t>
    </r>
  </si>
  <si>
    <r>
      <t xml:space="preserve">Implementar estrategias de garantía de derechos de la infancia a través de </t>
    </r>
    <r>
      <rPr>
        <b/>
        <sz val="10"/>
        <rFont val="Arial"/>
        <family val="2"/>
      </rPr>
      <t>Jornadas</t>
    </r>
    <r>
      <rPr>
        <sz val="10"/>
        <rFont val="Arial"/>
        <family val="2"/>
      </rPr>
      <t xml:space="preserve"> para  niños y niñas de 6 a 12 años ( en prevención de las peores formas de trabajo infantil ,  prevención de la utilización de niños, niñas para la comisión de delitos)</t>
    </r>
  </si>
  <si>
    <r>
      <t>Implementar estrategias de garantía de derechos de la infancia a través de</t>
    </r>
    <r>
      <rPr>
        <b/>
        <sz val="10"/>
        <rFont val="Arial"/>
        <family val="2"/>
      </rPr>
      <t xml:space="preserve"> talleres</t>
    </r>
    <r>
      <rPr>
        <sz val="10"/>
        <rFont val="Arial"/>
        <family val="2"/>
      </rPr>
      <t xml:space="preserve"> para  niños y niñas de 6 a 12 años ( en promoción de la convivencia y formas alternativas de resolución de conflictos , prevención de derechos </t>
    </r>
  </si>
  <si>
    <r>
      <t>Visitas domiciliarias y/o institucionales para gestión y remisión a ruta de atención cuando se requiera en</t>
    </r>
    <r>
      <rPr>
        <b/>
        <sz val="10"/>
        <rFont val="Arial"/>
        <family val="2"/>
      </rPr>
      <t xml:space="preserve"> Infancia y adolescencia</t>
    </r>
    <r>
      <rPr>
        <sz val="10"/>
        <rFont val="Arial"/>
        <family val="2"/>
      </rPr>
      <t xml:space="preserve"> </t>
    </r>
  </si>
  <si>
    <r>
      <t>Implementar estrategias de garantía de derechos de la infancia a través de</t>
    </r>
    <r>
      <rPr>
        <b/>
        <sz val="10"/>
        <rFont val="Arial"/>
        <family val="2"/>
      </rPr>
      <t xml:space="preserve"> Jornadas</t>
    </r>
    <r>
      <rPr>
        <sz val="10"/>
        <rFont val="Arial"/>
        <family val="2"/>
      </rPr>
      <t>,  para los adolescentes (Prevención del maltrato contra los adolescentes, prevención de la utilización de  adolescentes para la comisión de delitos,</t>
    </r>
  </si>
  <si>
    <t xml:space="preserve">Jornada interinstitucionales y / o intersectoriales para la garantía de derechos de los jóvenes  a través de oferta de servicios con enfoque diferencial (situación de discapacidad, victimas del conflicto entre otros) </t>
  </si>
  <si>
    <t>109.01.2.3.2.02.02.006.00.00.4102037.143.63391.021-109.01.2.3.2.02.02.008.00.00.4102037.143.88906.034-109.01.2.3.2.02.02.009.00.00.4102037.143.91119.021-109.01.2.3.2.02.02.009.00.00.4102037.143.91119.034-109.01.2.3.2.02.02.009.00.00.4102037.143.91119.210-109.01.2.3.2.02.01.003.00.00.4102037.143.31219.034-109.01.2.3.2.02.01.004.00.00.4102037.143.41545.034-109.01.2.3.2.02.01.004.00.00.4102037.143.42944.034-109.01.2.3.2.02.01.004.00.00.4102037.143.45230.001</t>
  </si>
  <si>
    <t>109.01.2.3.2.02.01.004.00.00.4102037.142.45222.021-109.01.2.3.2.02.01.004.00.00.4102037.142.45222.034-109.01.2.3.2.02.01.004.00.00.4102037.142.47314.210-109.01.2.3.2.02.01.004.00.00.4102037.142.47829.210-109.01.2.3.2.02.02.008.00.00.4102037.142.88906.034-109.01.2.3.2.02.02.008.00.00.4102037.142.89121.034-109.01.2.3.2.02.02.009.00.00.4102037.142.91112.210-109.01.2.3.2.02.02.009.00.00.4102037.142.91119.021-109.01.2.3.2.02.02.009.00.00.4102037.142.91119.034-109.01.2.3.2.02.02.009.00.00.4102037.142.91119.210-109.01.2.3.2.02.02.009.00.00.4102037.142.91250.210-109.01.2.3.2.02.02.009.00.00.4102037.142.93302.034-109.01.2.3.2.02.01.002.00.00.4102037.142.27160.210-109.01.2.3.2.02.01.003.00.00.4102037.142.32299.210-109.01.2.3.2.02.01.003.00.00.4102037.142.35110.034-109.01.2.3.2.02.01.003.00.00.4102037.142.38119.210-109.01.2.3.2.02.01.003.00.00.4102037.142.38140.210-109.01.2.3.2.02.01.003.00.00.4102037.142.38440.210-109.01.2.3.2.02.01.003.00.00.4102037.142.38560.210-109.01.2.3.2.02.01.003.00.00.4102037.142.38993.034-109.01.2.3.2.02.01.003.00.00.4102037.142.88902.210</t>
  </si>
  <si>
    <t xml:space="preserve">RENDIMIENTOS FINANCIEROS SGP - SGP PROPOSITO GENERAL - </t>
  </si>
  <si>
    <t>109.01.2.3.2.02.01.003.00.00.4102037.141.35110.001-109.01.2.3.2.02.01.003.00.00.4102037.141.35110.034-109.01.2.3.2.02.01.003.00.00.4102037.141.38560.210-109.01.2.3.2.02.01.004.00.00.4102037.141.45222.001-109.01.2.3.2.02.01.004.00.00.4102037.141.45222.034-109.01.2.3.2.02.01.004.00.00.4102037.141.45230.001-109.01.2.3.2.02.02.006.00.00.4102037.141.64220.001-109.01.2.3.2.02.02.006.00.00.4102037.141.64220.034-109.01.2.3.2.02.02.008.00.00.4102037.141.88906.001-109.01.2.3.2.02.02.008.00.00.4102037.141.88906.034-109.01.2.3.2.02.02.009.00.00.4102037.141.91119.001-109.01.2.3.2.02.02.009.00.00.4102037.141.91119.034-109.01.2.3.2.02.02.009.00.00.4102037.141.91119.210-109.01.2.3.2.02.02.009.00.00.4102037.141.93302.001-109.01.2.3.2.02.02.009.00.00.4102037.141.93302.034</t>
  </si>
  <si>
    <t>109.01.2.3.2.02.02.009.00.00.4102037.138.91112.210-109.01.2.3.2.02.02.009.00.00.4102037.138.91119.001-109.01.2.3.2.02.02.009.00.00.4102037.138.91119.034-109.01.2.3.2.02.02.009.00.00.4102037.138.91119.210-109.01.2.3.2.02.02.009.00.00.4102037.138.91250.210-109.01.2.3.2.02.01.003.00.00.4102037.138.38140.210-109.01.2.3.2.02.01.003.00.00.4102037.138.88902.210-109.01.2.3.2.02.01.004.00.00.4102037.138.44816.210-109.01.2.3.2.02.01.004.00.00.4102037.138.45230.001-109.01.2.3.2.02.01.004.00.00.4102037.138.47174.210-109.01.2.3.2.02.01.004.00.00.4102037.138.48180.210-109.01.2.3.2.02.01.004.00.00.4102037.138.48314.210-109.01.2.3.2.02.02.006.00.00.4102037.138.62355.034-109.01.2.3.2.02.02.006.00.00.4102037.138.63391.034-109.01.2.3.2.02.02.006.00.00.4102037.138.63399.034</t>
  </si>
  <si>
    <t>RECURSOS PROPIOS -RECURSOS BALANCE PROPIOS- SGP PROPOSITO GENERAL</t>
  </si>
  <si>
    <t>RECURSOS PROPIOS - SGP PROPOSITO GENERAL - RECURSOS BALANCE PROPIOS</t>
  </si>
  <si>
    <t>RENDIMIENTOS FINANCIEROS SGP - SGP PROPOSITO GENERAL - RECURSOS DEL BALANCE PROPIOS - RECURSOS PROPIOS</t>
  </si>
  <si>
    <t>109.01.2.3.2.02.02.009.00.00.4103052.128.91112.210-109.01.2.3.2.02.02.009.00.00.4103052.128.91119.001-109.01.2.3.2.02.02.009.00.00.4103052.128.91119.034-109.01.2.3.2.02.02.009.00.00.4103052.128.91119.210-109.01.2.3.2.02.02.009.00.00.4103052.128.91250.210-109.01.2.3.2.02.02.008.00.00.4103052.128.89121.034-109.01.2.3.2.02.01.003.00.00.4103052.128.32299.210-109.01.2.3.2.02.01.003.00.00.4103052.128.38121.034-109.01.2.3.2.02.01.003.00.00.4103052.128.88902.210-109.01.2.3.2.02.01.004.00.00.4103052.128.42921.210-109.01.2.3.2.02.01.004.00.00.4103052.128.44232.210-109.01.2.3.2.02.01.004.00.00.4103052.128.45230.001-109.01.2.3.2.02.01.004.00.00.4103052.128.45230.210-109.01.2.3.2.02.01.004.00.00.4103052.128.45263.210-109.01.2.3.2.02.01.004.00.00.4103052.128.47314.210-109.01.2.3.2.02.01.004.00.00.4103052.128.47829.210-109.01.2.3.2.02.01.004.00.00.4103052.128.49930.210-109.01.2.3.2.02.02.005.00.00.4103052.128.53262.210-109.01.2.3.2.02.02.006.00.00.4103052.128.63399.034</t>
  </si>
  <si>
    <t xml:space="preserve">RECURSOS DEL BALANCE PROPIOS - RECURSOS PROPIOS - SGP PROPOSITO GENERAL - </t>
  </si>
  <si>
    <t>109.01.2.3.2.02.02.008.00.00.4103052.130.89121.034-109.01.2.3.2.02.02.008.00.00.4103052.130.91119.021-109.01.2.3.2.02.02.008.00.00.4103052.130.91119.034-109.01.2.3.2.02.02.008.00.00.4103052.130.91119.210-109.01.2.3.2.02.02.009.00.00.4103052.130.91119.034-109.01.2.3.2.02.02.009.00.00.4103052.130.91119.210-109.01.2.3.2.02.02.009.00.00.4103052.130.91250.210-109.01.2.3.2.02.01.003.00.00.4103052.130.88902.210-109.01.2.3.2.02.01.004.00.00.4103052.130.45230.210-109.01.2.3.2.02.02.006.00.00.4103052.130.63391.034</t>
  </si>
  <si>
    <t>SGP PROPOSITO GENERAL - RENDIMIENTOS FINANCIEROS SGP - RECURSOS DEL BALANCE PROPIOS</t>
  </si>
  <si>
    <t>109.01.2.3.2.02.01.004.00.00.4502001.130.45230.034-109.01.2.3.2.02.01.004.00.00.4502001.130.45263.034-109.01.2.3.2.02.01.004.00.00.4502001.130.47314.034-109.01.2.3.2.02.01.004.00.00.4502001.130.47829.034</t>
  </si>
  <si>
    <t>RECURSOS PROPIOS - SGP PROPOSITO GENERAL</t>
  </si>
  <si>
    <t>109.01.2.3.2.02.02.006.00.00.4502001.120.63399.034-109.01.2.3.2.02.02.009.00.00.4502001.120.91119.034-109.01.2.3.2.02.01.004.00.00.4502001.120.45230.034-109.01.2.3.2.02.01.004.00.00.4502001.120.45263.034-109.01.2.3.2.02.01.004.00.00.4502001.120.47314.034-109.01.2.3.2.02.01.004.00.00.4502001.120.47829.034</t>
  </si>
  <si>
    <t xml:space="preserve">SGP PROPOSITO GENERAL </t>
  </si>
  <si>
    <t>109.01.2.3.2.02.02.008.00.00.4104015.120.87130.210-109.01.2.3.2.02.02.008.00.00.4104015.120.88221.001-109.01.2.3.2.02.02.008.00.00.4104015.120.88221.034-109.01.2.3.2.02.02.008.00.00.4104015.120.88221.210-109.01.2.3.2.02.02.008.00.00.4104015.120.89121.001-109.01.2.3.2.02.02.009.00.00.4104015.120.91119.001-109.01.2.3.2.02.02.009.00.00.4104015.120.91119.034-109.01.2.3.2.02.02.009.00.00.4104015.120.91119.210-109.01.2.3.2.02.02.009.00.00.4104015.120.91250.210-109.01.2.3.2.02.02.009.00.00.4104015.120.93491.034-109.01.2.3.2.02.02.009.00.00.4104015.120.93491.210-109.01.2.3.2.02.01.003.00.00.4104015.120.88902.210-109.01.2.3.2.02.01.004.00.00.4104015.120.42921.210-109.01.2.3.2.02.01.004.00.00.4104015.120.45230.001-109.01.2.3.2.02.01.004.00.00.4104015.120.45263.210-109.01.2.3.2.02.01.004.00.00.4104015.120.47829.210-109.01.2.3.2.02.01.004.00.00.4104015.120.48323.210-109.01.2.3.2.02.01.004.00.00.4104015.120.48353.210-109.01.2.3.2.02.02.005.00.00.4104015.120.53234.210</t>
  </si>
  <si>
    <t xml:space="preserve">RECURSOS DEL BALANCE PROPIOS - RECURSOS PROPIOS - SGP PROPOSITO GENERAL </t>
  </si>
  <si>
    <t>ESTAMPILLA MUNICIPAL - ESTAMPILLA DEPARTAMENTAL - REC BCE ESTAMPILLA DEPARTAMENTAL - REC BCE ESTAMPILLA MUNICIPAL</t>
  </si>
  <si>
    <t>109.01.2.3.2.02.02.009.00.00.4104027.123.91119.021-109.01.2.3.2.02.02.009.00.00.4104027.123.91119.034-109.01.2.3.2.02.02.009.00.00.4104027.123.91119.210-109.01.2.3.2.02.02.009.00.00.4104027.123.91250.210-109.01.2.3.2.02.02.009.00.00.4104027.123.93304.034-109.01.2.3.2.02.02.009.00.00.4104027.123.93304.210-109.01.2.3.2.02.01.003.00.00.4104027.123.38140.210-109.01.2.3.2.02.01.003.00.00.4104027.123.88902.210-109.01.2.3.2.02.01.004.00.00.4104027.123.44515.210-109.01.2.3.2.02.01.004.00.00.4104027.123.44516.210-109.01.2.3.2.02.01.004.00.00.4104027.123.45230.001-109.01.2.3.2.02.01.004.00.00.4104027.123.45263.210-109.01.2.3.2.02.02.006.00.00.4104027.123.63399.034-109.01.2.3.2.02.02.006.00.00.4104027.123.64220.034</t>
  </si>
  <si>
    <t>109.01.2.3.2.02.02.008.00.00.4104035.121.89121.034-109.01.2.3.2.02.02.009.00.00.4104035.121.91119.001-109.01.2.3.2.02.02.009.00.00.4104035.121.91119.034-109.01.2.3.2.02.02.009.00.00.4104035.121.91119.210-109.01.2.3.2.02.02.009.00.00.4104035.121.91250.210-109.01.2.3.2.02.01.001.00.00.4104035.121.16203.210-109.01.2.3.2.02.01.002.00.00.4104035.121.23999.210-109.01.2.3.2.02.01.003.00.00.4104035.121.32299.210-109.01.2.3.2.02.01.003.00.00.4104035.121.34139.210-109.01.2.3.2.02.01.003.00.00.4104035.121.34140.210-109.01.2.3.2.02.01.003.00.00.4104035.121.34240.210-109.01.2.3.2.02.01.003.00.00.4104035.121.34310.210-109.01.2.3.2.02.01.003.00.00.4104035.121.34572.210-109.01.2.3.2.02.01.003.00.00.4104035.121.36990.210-109.01.2.3.2.02.01.003.00.00.4104035.121.38993.210-109.01.2.3.2.02.01.003.00.00.4104035.121.88902.210-109.01.2.3.2.02.01.004.00.00.4104035.121.44621.210-109.01.2.3.2.02.01.004.00.00.4104035.121.45230.001-109.01.2.3.2.02.01.004.00.00.4104035.121.45263.210-109.01.2.3.2.02.01.004.00.00.4104035.121.47829.210-109.01.2.3.2.02.02.006.00.00.4104035.121.63399.034</t>
  </si>
  <si>
    <t xml:space="preserve">SGP PROPOSITO GENERAL - RECURSOS PROPIOS - RECURSOS DEL BALANCE PROPIOS </t>
  </si>
  <si>
    <t>109.01.2.3.2.02.01.004.00.00.4103052.124.45230.001-109.01.2.3.2.02.01.004.00.00.4103052.124.45263.210-109.01.2.3.2.02.01.004.00.00.4103052.124.47174.210-109.01.2.3.2.02.01.004.00.00.4103052.124.48322.210-109.01.2.3.2.02.02.006.00.00.4103052.124.63391.001-109.01.2.3.2.02.02.008.00.00.4103052.124.89121.034-109.01.2.3.2.02.02.009.00.00.4103052.124.91119.001-109.01.2.3.2.02.02.009.00.00.4103052.124.91119.210-109.01.2.3.2.02.02.009.00.00.4103052.124.91250.210-109.01.2.3.2.02.02.009.00.00.4103052.124.99000.034-109.01.2.3.2.02.01.002.00.00.4103052.124.27160.210-109.01.2.3.2.02.01.003.00.00.4103052.124.32299.210-109.01.2.3.2.02.01.003.00.00.4103052.124.38119.210-109.01.2.3.2.02.01.003.00.00.4103052.124.38140.210-109.01.2.3.2.02.01.003.00.00.4103052.124.88902.210</t>
  </si>
  <si>
    <t>RECURSOS PROPIOS - RECURSOS DEL BALANCE PROPIOS - SGP PROPOSITO GENERAL</t>
  </si>
  <si>
    <t>RECURSOS DEL BALANCE PROPIOS - SGP PROPOSITO GENERAL- RECURSOS PROPIOS</t>
  </si>
  <si>
    <t>109.01.2.3.2.02.01.003.00.00.4502001.127.88902.210-109.01.2.3.2.02.01.004.00.00.4502001.127.45230.210-109.01.2.3.2.02.01.004.00.00.4502001.127.45263.210-109.01.2.3.2.02.02.008.00.00.4502001.127.89121.034-109.01.2.3.2.02.02.009.00.00.4502001.127.91119.034-109.01.2.3.2.02.02.009.00.00.4502001.127.91119.210-109.01.2.3.2.02.02.009.00.00.4502001.127.91250.210-109.01.2.3.2.02.02.006.00.00.4502001.127.63391.034-109.01.2.3.2.02.02.006.00.00.4502001.127.63399.034</t>
  </si>
  <si>
    <t>RECURSOS DEL BALANCE PROPIOS - SGP PROPOSITO GENERAL</t>
  </si>
  <si>
    <t>109.01.2.3.2.02.02.006.00.00.4502001.125.63399.034-109.01.2.3.2.02.02.009.00.00.4502001.125.91119.001-109.01.2.3.2.02.02.009.00.00.4502001.125.91119.034-109.01.2.3.2.02.02.009.00.00.4502001.125.91119.210</t>
  </si>
  <si>
    <t>SGP PROPOSITO GENERAL - RECURSOS PROPIOS- RECURSOS DEL BALANCE PROPIOS</t>
  </si>
  <si>
    <t>109.01.2.3.2.02.02.009.00.00.4502001.126.47211.001-109.01.2.3.2.02.02.009.00.00.4502001.126.47211.210-109.01.2.3.2.02.02.009.00.00.4502001.126.53270.001-109.01.2.3.2.02.02.009.00.00.4502001.126.91119.001-109.01.2.3.2.02.02.009.00.00.4502001.126.91119.210-109.01.2.3.2.02.01.004.00.00.4502001.126.42999.210-109.01.2.3.2.02.01.004.00.00.4502001.126.45230.210-109.01.2.3.2.02.01.004.00.00.4502001.126.45263.210-109.01.2.3.2.02.01.004.00.00.4502001.126.46921.210-109.01.2.3.2.02.01.004.00.00.4502001.126.47314.210-109.01.2.3.2.02.01.004.00.00.4502001.126.47829.210-109.01.2.3.2.02.02.008.00.00.4502001.126.83321.210-109.01.2.3.2.02.02.008.00.00.4502001.126.83321.919-109.01.2.3.2.02.02.005.00.00.4502001.126.54129.210-109.01.2.3.2.02.02.005.00.00.4502001.126.54211.210</t>
  </si>
  <si>
    <t>RECURSOS PROPIOS - RECURSOS DEL BALANCE PROPIOS-RCE BCE PRESUPUESTO PARTICIPATIVO</t>
  </si>
  <si>
    <t>109.01.2.3.2.02.02.009.00.00.4103050.136.91119.001-109.01.2.3.2.02.02.009.00.00.4103050.136.91119.034-109.01.2.3.2.02.02.009.00.00.4103050.136.91119.210-109.01.2.3.2.02.02.009.00.00.4103050.136.91250.210-109.01.2.3.2.02.01.003.00.00.4103050.136.88902.210-109.01.2.3.2.02.02.006.00.00.4103050.136.63399.034-109.01.2.3.2.02.02.008.00.00.4103050.136.89121.034</t>
  </si>
  <si>
    <t>RECURSOS PROPIOS - SGP PROPOSITO GENERAL - RECURSOS DEL BALANCE PROPIOS</t>
  </si>
  <si>
    <t>SGP PROPOSITO GENERAL - RECURSOS DEL BALANCE PROPIOS</t>
  </si>
  <si>
    <t>109.01.2.3.2.02.02.008.00.00.4103052.131.85961.034-109.01.2.3.2.02.02.008.00.00.4103052.131.89121.034-109.01.2.3.2.02.02.009.00.00.4103052.131.91119.001-109.01.2.3.2.02.02.009.00.00.4103052.131.91119.021-109.01.2.3.2.02.02.009.00.00.4103052.131.91119.034-109.01.2.3.2.02.02.009.00.00.4103052.131.91119.210-109.01.2.3.2.02.02.009.00.00.4103052.131.91250.210-109.01.2.3.2.02.01.003.00.00.4103052.131.88902.210-109.01.2.3.2.02.01.004.00.00.4103052.131.45230.001-109.01.2.3.2.02.01.004.00.00.4103052.131.47829.210-109.01.2.3.2.02.02.006.00.00.4103052.131.63391.034-109.01.2.3.2.02.02.006.00.00.4103052.131.63399.034</t>
  </si>
  <si>
    <t xml:space="preserve">SGP PROPOSITO GENERAL -RECURSOS PROPIOS - RENDIMIENTOS FINANCIEROS SGP </t>
  </si>
  <si>
    <t>109.01.2.3.2.02.02.009.00.00.4101027.135.72212.210-109.01.2.3.2.02.02.009.00.00.4101027.135.91119.034-109.01.2.3.2.02.02.009.00.00.4101027.135.91119.210-109.01.2.3.2.02.02.009.00.00.4101027.135.97321.001-109.01.2.3.2.02.02.009.00.00.4101027.135.97321.034-109.01.2.3.2.02.02.009.00.00.4101027.135.97321.210-109.01.2.3.2.02.01.003.00.00.4101027.135.35299.001-109.01.2.3.2.02.01.004.00.00.4101027.135.45230.001</t>
  </si>
  <si>
    <t xml:space="preserve">Armenia Quindio </t>
  </si>
  <si>
    <t>6</t>
  </si>
  <si>
    <t>meta cumplida</t>
  </si>
  <si>
    <t>la meta avanza acorde a lo programado</t>
  </si>
  <si>
    <t xml:space="preserve">En proceso de avance de la meta se fortaleceran acciones en el segundo semestre </t>
  </si>
  <si>
    <t>El proceso contractual fue declarado desierto</t>
  </si>
  <si>
    <t>Programada para el segundo semestre</t>
  </si>
  <si>
    <t>Fecha: 29/12/2020</t>
  </si>
  <si>
    <t>Versión: 006</t>
  </si>
  <si>
    <r>
      <t xml:space="preserve">SECRETARÍA O  ENTIDAD RESPONSABLE: </t>
    </r>
    <r>
      <rPr>
        <b/>
        <u/>
        <sz val="10"/>
        <rFont val="Arial"/>
        <family val="2"/>
      </rPr>
      <t>2.2. SECRETARÍA DE DESARROLLO SOCIAL</t>
    </r>
  </si>
  <si>
    <t>Semáforo Alcance de la Meta:
Verde Oscuro  (80%  - 100%) 
 Verde Claro (70% - 79%)
 Amarillo (60%  - 69%) 
Naranja (40% - 59%) 
 Rojo (0% - 39%)</t>
  </si>
  <si>
    <t>Semáforo Ejecución:
Verde Oscuro  (80%  - 100%) 
 Verde Claro (70% - 79%)
 Amarillo (60%  - 69%) 
Naranja (40% - 59%) 
 Rojo (0% - 39%)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</si>
</sst>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 #,##0"/>
    <numFmt numFmtId="165" formatCode="&quot;$&quot;\ #,##0.00"/>
  </numFmts>
  <fonts count="28" x14ac:knownFonts="1">
    <font>
      <sz val="10"/>
      <color rgb="FF000000"/>
      <name val="Arial"/>
    </font>
    <font>
      <sz val="10"/>
      <color theme="1"/>
      <name val="Arial"/>
      <family val="2"/>
    </font>
    <font>
      <sz val="10"/>
      <name val="Arial"/>
      <family val="2"/>
    </font>
    <font>
      <b/>
      <sz val="10"/>
      <color theme="1"/>
      <name val="Arial"/>
      <family val="2"/>
    </font>
    <font>
      <b/>
      <sz val="10"/>
      <color rgb="FF000000"/>
      <name val="Arial"/>
      <family val="2"/>
    </font>
    <font>
      <b/>
      <sz val="10"/>
      <name val="Arial"/>
      <family val="2"/>
    </font>
    <font>
      <sz val="10"/>
      <color rgb="FF000000"/>
      <name val="Arial"/>
      <family val="2"/>
    </font>
    <font>
      <sz val="8"/>
      <color rgb="FF000000"/>
      <name val="Arial"/>
      <family val="2"/>
    </font>
    <font>
      <sz val="8"/>
      <name val="Arial"/>
      <family val="2"/>
    </font>
    <font>
      <b/>
      <sz val="8"/>
      <color theme="1"/>
      <name val="Arial"/>
      <family val="2"/>
    </font>
    <font>
      <b/>
      <sz val="8"/>
      <color rgb="FF000000"/>
      <name val="Arial"/>
      <family val="2"/>
    </font>
    <font>
      <sz val="8"/>
      <color theme="1"/>
      <name val="Arial"/>
      <family val="2"/>
    </font>
    <font>
      <sz val="8"/>
      <color rgb="FFFF0000"/>
      <name val="Arial"/>
      <family val="2"/>
    </font>
    <font>
      <sz val="8"/>
      <color theme="0"/>
      <name val="Arial"/>
      <family val="2"/>
    </font>
    <font>
      <sz val="11"/>
      <name val="Arial"/>
      <family val="2"/>
    </font>
    <font>
      <sz val="12"/>
      <color theme="1"/>
      <name val="Arial"/>
      <family val="2"/>
    </font>
    <font>
      <sz val="12"/>
      <name val="Arial"/>
      <family val="2"/>
    </font>
    <font>
      <b/>
      <sz val="12"/>
      <name val="Arial"/>
      <family val="2"/>
    </font>
    <font>
      <b/>
      <sz val="11"/>
      <name val="Arial"/>
      <family val="2"/>
    </font>
    <font>
      <sz val="16"/>
      <name val="Arial"/>
      <family val="2"/>
    </font>
    <font>
      <b/>
      <sz val="8"/>
      <color rgb="FFFF0000"/>
      <name val="Arial"/>
      <family val="2"/>
    </font>
    <font>
      <sz val="10"/>
      <color rgb="FFFF0000"/>
      <name val="Arial"/>
      <family val="2"/>
    </font>
    <font>
      <b/>
      <sz val="8"/>
      <name val="Arial"/>
      <family val="2"/>
    </font>
    <font>
      <sz val="12"/>
      <color rgb="FF000000"/>
      <name val="Arial"/>
      <family val="2"/>
    </font>
    <font>
      <b/>
      <sz val="14"/>
      <name val="Arial"/>
      <family val="2"/>
    </font>
    <font>
      <b/>
      <sz val="16"/>
      <name val="Arial"/>
      <family val="2"/>
    </font>
    <font>
      <b/>
      <u/>
      <sz val="10"/>
      <name val="Arial"/>
      <family val="2"/>
    </font>
    <font>
      <sz val="10"/>
      <color theme="0"/>
      <name val="Arial"/>
      <family val="2"/>
    </font>
  </fonts>
  <fills count="12">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theme="0"/>
        <bgColor rgb="FF99CC00"/>
      </patternFill>
    </fill>
    <fill>
      <patternFill patternType="solid">
        <fgColor theme="0"/>
        <bgColor indexed="64"/>
      </patternFill>
    </fill>
    <fill>
      <patternFill patternType="solid">
        <fgColor theme="6" tint="0.59999389629810485"/>
        <bgColor indexed="64"/>
      </patternFill>
    </fill>
    <fill>
      <patternFill patternType="solid">
        <fgColor rgb="FFFFFF99"/>
        <bgColor indexed="64"/>
      </patternFill>
    </fill>
    <fill>
      <patternFill patternType="solid">
        <fgColor theme="8" tint="0.59999389629810485"/>
        <bgColor indexed="64"/>
      </patternFill>
    </fill>
    <fill>
      <patternFill patternType="solid">
        <fgColor theme="7" tint="0.39997558519241921"/>
        <bgColor theme="0"/>
      </patternFill>
    </fill>
    <fill>
      <patternFill patternType="solid">
        <fgColor theme="7" tint="0.39997558519241921"/>
        <bgColor indexed="64"/>
      </patternFill>
    </fill>
    <fill>
      <patternFill patternType="solid">
        <fgColor rgb="FFFFFF00"/>
        <bgColor indexed="64"/>
      </patternFill>
    </fill>
  </fills>
  <borders count="45">
    <border>
      <left/>
      <right/>
      <top/>
      <bottom/>
      <diagonal/>
    </border>
    <border>
      <left/>
      <right/>
      <top/>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1">
    <xf numFmtId="0" fontId="0" fillId="0" borderId="0"/>
  </cellStyleXfs>
  <cellXfs count="581">
    <xf numFmtId="0" fontId="0" fillId="0" borderId="0" xfId="0" applyFont="1" applyAlignment="1"/>
    <xf numFmtId="0" fontId="7" fillId="0" borderId="0" xfId="0" applyFont="1" applyAlignment="1"/>
    <xf numFmtId="0" fontId="11" fillId="2" borderId="1" xfId="0" applyFont="1" applyFill="1" applyBorder="1" applyAlignment="1">
      <alignment horizontal="center" vertical="center" wrapText="1"/>
    </xf>
    <xf numFmtId="0" fontId="11" fillId="0" borderId="7" xfId="0" applyFont="1" applyBorder="1" applyAlignment="1">
      <alignment vertical="center" wrapText="1"/>
    </xf>
    <xf numFmtId="0" fontId="11" fillId="0" borderId="8" xfId="0" applyFont="1" applyBorder="1" applyAlignment="1">
      <alignment horizontal="center" vertical="center" wrapText="1"/>
    </xf>
    <xf numFmtId="0" fontId="11" fillId="0" borderId="8" xfId="0" applyFont="1" applyBorder="1" applyAlignment="1">
      <alignment vertical="center" wrapText="1"/>
    </xf>
    <xf numFmtId="0" fontId="11" fillId="5" borderId="8" xfId="0" applyFont="1" applyFill="1" applyBorder="1" applyAlignment="1">
      <alignment horizontal="justify" vertical="center" wrapText="1"/>
    </xf>
    <xf numFmtId="1" fontId="11" fillId="0" borderId="8" xfId="0" applyNumberFormat="1" applyFont="1" applyBorder="1" applyAlignment="1">
      <alignment vertical="center" wrapText="1"/>
    </xf>
    <xf numFmtId="3" fontId="13" fillId="0" borderId="8" xfId="0" applyNumberFormat="1"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vertical="center" wrapText="1"/>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11" fillId="5" borderId="1" xfId="0" applyFont="1" applyFill="1" applyBorder="1" applyAlignment="1">
      <alignment horizontal="justify" vertical="center" wrapText="1"/>
    </xf>
    <xf numFmtId="0" fontId="11" fillId="0" borderId="1" xfId="0" applyFont="1" applyBorder="1" applyAlignment="1">
      <alignment horizontal="left" vertical="center" wrapText="1"/>
    </xf>
    <xf numFmtId="1" fontId="11" fillId="0" borderId="1" xfId="0" applyNumberFormat="1" applyFont="1" applyBorder="1" applyAlignment="1">
      <alignment vertical="center" wrapText="1"/>
    </xf>
    <xf numFmtId="3" fontId="11" fillId="0" borderId="1" xfId="0" applyNumberFormat="1" applyFont="1" applyBorder="1" applyAlignment="1">
      <alignment horizontal="center" vertical="center" wrapText="1"/>
    </xf>
    <xf numFmtId="3" fontId="9" fillId="3" borderId="12" xfId="0" applyNumberFormat="1" applyFont="1" applyFill="1" applyBorder="1" applyAlignment="1">
      <alignment vertical="center" wrapText="1"/>
    </xf>
    <xf numFmtId="0" fontId="11" fillId="0" borderId="12" xfId="0" applyFont="1" applyBorder="1" applyAlignment="1">
      <alignment vertical="center" wrapText="1"/>
    </xf>
    <xf numFmtId="0" fontId="9" fillId="0" borderId="1" xfId="0" applyFont="1" applyBorder="1" applyAlignment="1">
      <alignment vertical="center" wrapText="1"/>
    </xf>
    <xf numFmtId="0" fontId="12" fillId="0" borderId="1" xfId="0" applyFont="1" applyBorder="1" applyAlignment="1">
      <alignment horizontal="center" vertical="center" wrapText="1"/>
    </xf>
    <xf numFmtId="0" fontId="9" fillId="0" borderId="1" xfId="0" applyFont="1" applyBorder="1" applyAlignment="1">
      <alignment horizontal="left" vertical="center" wrapText="1"/>
    </xf>
    <xf numFmtId="1" fontId="12" fillId="0" borderId="1" xfId="0" applyNumberFormat="1" applyFont="1" applyBorder="1" applyAlignment="1">
      <alignment vertical="center" wrapText="1"/>
    </xf>
    <xf numFmtId="0" fontId="1" fillId="5" borderId="3" xfId="0" applyFont="1" applyFill="1" applyBorder="1" applyAlignment="1">
      <alignment horizontal="center" vertical="center"/>
    </xf>
    <xf numFmtId="9" fontId="1" fillId="5" borderId="3" xfId="0" applyNumberFormat="1" applyFont="1" applyFill="1" applyBorder="1" applyAlignment="1">
      <alignment horizontal="center" vertical="center" wrapText="1"/>
    </xf>
    <xf numFmtId="0" fontId="1" fillId="5" borderId="3" xfId="0" applyFont="1" applyFill="1" applyBorder="1" applyAlignment="1">
      <alignment vertical="center" wrapText="1"/>
    </xf>
    <xf numFmtId="9" fontId="2" fillId="5" borderId="3" xfId="0" applyNumberFormat="1" applyFont="1" applyFill="1" applyBorder="1" applyAlignment="1">
      <alignment horizontal="center" vertical="center" wrapText="1"/>
    </xf>
    <xf numFmtId="9" fontId="1" fillId="5" borderId="3" xfId="0" applyNumberFormat="1" applyFont="1" applyFill="1" applyBorder="1" applyAlignment="1">
      <alignment horizontal="center" vertical="center"/>
    </xf>
    <xf numFmtId="0" fontId="6" fillId="5" borderId="3" xfId="0" applyFont="1" applyFill="1" applyBorder="1" applyAlignment="1">
      <alignment horizontal="center" vertical="center"/>
    </xf>
    <xf numFmtId="0" fontId="1" fillId="5" borderId="3" xfId="0" applyNumberFormat="1" applyFont="1" applyFill="1" applyBorder="1" applyAlignment="1">
      <alignment horizontal="center" vertical="center" wrapText="1"/>
    </xf>
    <xf numFmtId="49" fontId="1" fillId="5" borderId="3" xfId="0" applyNumberFormat="1" applyFont="1" applyFill="1" applyBorder="1" applyAlignment="1">
      <alignment horizontal="center" vertical="center" wrapText="1"/>
    </xf>
    <xf numFmtId="3" fontId="1" fillId="5" borderId="3" xfId="0" applyNumberFormat="1" applyFont="1" applyFill="1" applyBorder="1" applyAlignment="1">
      <alignment horizontal="center" vertical="center" wrapText="1"/>
    </xf>
    <xf numFmtId="1" fontId="1" fillId="5" borderId="3" xfId="0" applyNumberFormat="1" applyFont="1" applyFill="1" applyBorder="1" applyAlignment="1">
      <alignment horizontal="center" vertical="center" wrapText="1"/>
    </xf>
    <xf numFmtId="0" fontId="1" fillId="5" borderId="3" xfId="0" applyNumberFormat="1" applyFont="1" applyFill="1" applyBorder="1" applyAlignment="1" applyProtection="1">
      <alignment horizontal="center" vertical="center" wrapText="1"/>
    </xf>
    <xf numFmtId="0" fontId="2" fillId="5" borderId="3" xfId="0" applyNumberFormat="1" applyFont="1" applyFill="1" applyBorder="1" applyAlignment="1" applyProtection="1">
      <alignment horizontal="center" vertical="center" wrapText="1"/>
    </xf>
    <xf numFmtId="0" fontId="1" fillId="0" borderId="8"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6" fillId="0" borderId="0" xfId="0" applyFont="1" applyAlignment="1"/>
    <xf numFmtId="0" fontId="8" fillId="0" borderId="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Alignment="1"/>
    <xf numFmtId="9" fontId="1" fillId="4" borderId="3" xfId="0" applyNumberFormat="1" applyFont="1" applyFill="1" applyBorder="1" applyAlignment="1">
      <alignment horizontal="center" vertical="center" wrapText="1"/>
    </xf>
    <xf numFmtId="1" fontId="1" fillId="4" borderId="3" xfId="0" applyNumberFormat="1" applyFont="1" applyFill="1" applyBorder="1" applyAlignment="1">
      <alignment horizontal="center" vertical="center" wrapText="1"/>
    </xf>
    <xf numFmtId="0" fontId="7" fillId="3" borderId="3" xfId="0" applyFont="1" applyFill="1" applyBorder="1" applyAlignment="1">
      <alignment horizontal="left" vertical="center" wrapText="1"/>
    </xf>
    <xf numFmtId="0" fontId="11" fillId="3" borderId="3" xfId="0" applyFont="1" applyFill="1" applyBorder="1" applyAlignment="1">
      <alignment horizontal="left" vertical="center" wrapText="1"/>
    </xf>
    <xf numFmtId="1" fontId="1" fillId="5" borderId="16" xfId="0" applyNumberFormat="1" applyFont="1" applyFill="1" applyBorder="1" applyAlignment="1">
      <alignment horizontal="center" vertical="center" wrapText="1"/>
    </xf>
    <xf numFmtId="0" fontId="1" fillId="5" borderId="8" xfId="0" applyFont="1" applyFill="1" applyBorder="1" applyAlignment="1">
      <alignment horizontal="left" vertical="top" wrapText="1"/>
    </xf>
    <xf numFmtId="0" fontId="1" fillId="5" borderId="1" xfId="0" applyFont="1" applyFill="1" applyBorder="1" applyAlignment="1">
      <alignment horizontal="left" vertical="top" wrapText="1"/>
    </xf>
    <xf numFmtId="9" fontId="15" fillId="5" borderId="3" xfId="0" applyNumberFormat="1" applyFont="1" applyFill="1" applyBorder="1" applyAlignment="1">
      <alignment horizontal="center" vertical="center" wrapText="1"/>
    </xf>
    <xf numFmtId="0" fontId="2" fillId="5" borderId="3" xfId="0" applyFont="1" applyFill="1" applyBorder="1" applyAlignment="1">
      <alignment horizontal="left" vertical="center" wrapText="1"/>
    </xf>
    <xf numFmtId="3" fontId="7" fillId="0" borderId="0" xfId="0" applyNumberFormat="1" applyFont="1" applyAlignment="1"/>
    <xf numFmtId="0" fontId="2" fillId="5" borderId="3"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3" xfId="0" applyFont="1" applyFill="1" applyBorder="1" applyAlignment="1">
      <alignment horizontal="left" vertical="center" wrapText="1"/>
    </xf>
    <xf numFmtId="9" fontId="6" fillId="5" borderId="3" xfId="0" applyNumberFormat="1" applyFont="1" applyFill="1" applyBorder="1" applyAlignment="1">
      <alignment horizontal="center" vertical="center" wrapText="1"/>
    </xf>
    <xf numFmtId="3" fontId="11" fillId="3" borderId="3" xfId="0" applyNumberFormat="1" applyFont="1" applyFill="1" applyBorder="1" applyAlignment="1">
      <alignment vertical="center" wrapText="1"/>
    </xf>
    <xf numFmtId="1" fontId="15" fillId="5" borderId="3" xfId="0" applyNumberFormat="1" applyFont="1" applyFill="1" applyBorder="1" applyAlignment="1">
      <alignment horizontal="center" vertical="center" wrapText="1"/>
    </xf>
    <xf numFmtId="0" fontId="3" fillId="0" borderId="1" xfId="0" applyFont="1" applyBorder="1" applyAlignment="1">
      <alignment horizontal="left" vertical="center" wrapText="1"/>
    </xf>
    <xf numFmtId="0" fontId="9" fillId="2" borderId="19" xfId="0" applyFont="1" applyFill="1" applyBorder="1" applyAlignment="1">
      <alignment horizontal="right" vertical="center" wrapText="1"/>
    </xf>
    <xf numFmtId="0" fontId="9" fillId="2" borderId="1" xfId="0" applyFont="1" applyFill="1" applyBorder="1" applyAlignment="1">
      <alignment horizontal="right" vertical="center" wrapText="1"/>
    </xf>
    <xf numFmtId="0" fontId="1" fillId="0" borderId="1" xfId="0" applyFont="1" applyBorder="1" applyAlignment="1">
      <alignment horizontal="left" vertical="center" wrapText="1"/>
    </xf>
    <xf numFmtId="0" fontId="11" fillId="0" borderId="1" xfId="0" applyFont="1" applyBorder="1" applyAlignment="1">
      <alignment horizontal="center" vertical="center" wrapText="1"/>
    </xf>
    <xf numFmtId="0" fontId="16" fillId="0" borderId="20" xfId="0" applyFont="1" applyBorder="1" applyAlignment="1">
      <alignment vertical="center" wrapText="1"/>
    </xf>
    <xf numFmtId="0" fontId="16" fillId="0" borderId="1" xfId="0" applyFont="1" applyBorder="1" applyAlignment="1">
      <alignment vertical="center"/>
    </xf>
    <xf numFmtId="0" fontId="16" fillId="0" borderId="21" xfId="0" applyFont="1" applyBorder="1" applyAlignment="1">
      <alignment vertical="center" wrapText="1"/>
    </xf>
    <xf numFmtId="0" fontId="16" fillId="0" borderId="25" xfId="0" applyFont="1" applyBorder="1" applyAlignment="1">
      <alignment vertical="center" wrapText="1"/>
    </xf>
    <xf numFmtId="0" fontId="16" fillId="0" borderId="1" xfId="0" applyFont="1" applyFill="1" applyBorder="1" applyAlignment="1">
      <alignment vertical="center"/>
    </xf>
    <xf numFmtId="0" fontId="17" fillId="6" borderId="1" xfId="0" applyFont="1" applyFill="1" applyBorder="1" applyAlignment="1">
      <alignment horizontal="center" vertical="center" wrapText="1"/>
    </xf>
    <xf numFmtId="0" fontId="17" fillId="6" borderId="12" xfId="0" applyFont="1" applyFill="1" applyBorder="1" applyAlignment="1">
      <alignment horizontal="center" vertical="center" wrapText="1"/>
    </xf>
    <xf numFmtId="164" fontId="16" fillId="6" borderId="1" xfId="0" applyNumberFormat="1" applyFont="1" applyFill="1" applyBorder="1" applyAlignment="1">
      <alignment horizontal="right" vertical="center" wrapText="1"/>
    </xf>
    <xf numFmtId="0" fontId="16" fillId="0" borderId="1" xfId="0" applyFont="1" applyFill="1" applyBorder="1" applyAlignment="1">
      <alignment horizontal="center" vertical="center"/>
    </xf>
    <xf numFmtId="0" fontId="6" fillId="5" borderId="3" xfId="0" applyFont="1" applyFill="1" applyBorder="1" applyAlignment="1">
      <alignment horizontal="left" vertical="center" wrapText="1"/>
    </xf>
    <xf numFmtId="0" fontId="7" fillId="5" borderId="3" xfId="0" applyFont="1" applyFill="1" applyBorder="1" applyAlignment="1">
      <alignment horizontal="center" vertical="center"/>
    </xf>
    <xf numFmtId="9" fontId="7" fillId="5" borderId="3" xfId="0" applyNumberFormat="1" applyFont="1" applyFill="1" applyBorder="1" applyAlignment="1">
      <alignment horizontal="center" vertical="center"/>
    </xf>
    <xf numFmtId="0" fontId="7" fillId="5" borderId="0" xfId="0" applyFont="1" applyFill="1" applyAlignment="1">
      <alignment horizontal="center" vertical="center"/>
    </xf>
    <xf numFmtId="0" fontId="7" fillId="5" borderId="3" xfId="0" applyFont="1" applyFill="1" applyBorder="1" applyAlignment="1">
      <alignment vertical="center"/>
    </xf>
    <xf numFmtId="9" fontId="6" fillId="5" borderId="3" xfId="0" applyNumberFormat="1" applyFont="1" applyFill="1" applyBorder="1" applyAlignment="1">
      <alignment vertical="center"/>
    </xf>
    <xf numFmtId="0" fontId="7" fillId="5" borderId="3" xfId="0" applyFont="1" applyFill="1" applyBorder="1" applyAlignment="1">
      <alignment vertical="center" wrapText="1"/>
    </xf>
    <xf numFmtId="9" fontId="7" fillId="5" borderId="3" xfId="0" applyNumberFormat="1" applyFont="1" applyFill="1" applyBorder="1" applyAlignment="1">
      <alignment vertical="center"/>
    </xf>
    <xf numFmtId="0" fontId="1" fillId="5" borderId="3" xfId="0" applyFont="1" applyFill="1" applyBorder="1" applyAlignment="1">
      <alignment horizontal="left" vertical="center"/>
    </xf>
    <xf numFmtId="49" fontId="1" fillId="5" borderId="3" xfId="0" applyNumberFormat="1" applyFont="1" applyFill="1" applyBorder="1" applyAlignment="1">
      <alignment horizontal="left" vertical="center" wrapText="1"/>
    </xf>
    <xf numFmtId="0" fontId="14" fillId="5" borderId="3" xfId="0" applyFont="1" applyFill="1" applyBorder="1" applyAlignment="1">
      <alignment horizontal="left" vertical="center" wrapText="1"/>
    </xf>
    <xf numFmtId="0" fontId="6" fillId="5" borderId="3" xfId="0" applyFont="1" applyFill="1" applyBorder="1" applyAlignment="1">
      <alignment horizontal="left" vertical="center"/>
    </xf>
    <xf numFmtId="0" fontId="15" fillId="5" borderId="3" xfId="0" applyFont="1" applyFill="1" applyBorder="1" applyAlignment="1">
      <alignment horizontal="left" vertical="center" wrapText="1"/>
    </xf>
    <xf numFmtId="0" fontId="1" fillId="5" borderId="16" xfId="0" applyFont="1" applyFill="1" applyBorder="1" applyAlignment="1">
      <alignment horizontal="left" vertical="center" wrapText="1"/>
    </xf>
    <xf numFmtId="0" fontId="6" fillId="5" borderId="0" xfId="0" applyFont="1" applyFill="1" applyAlignment="1">
      <alignment horizontal="left" vertical="top" wrapText="1"/>
    </xf>
    <xf numFmtId="3" fontId="11" fillId="3" borderId="31" xfId="0" applyNumberFormat="1" applyFont="1" applyFill="1" applyBorder="1" applyAlignment="1">
      <alignment horizontal="center" vertical="center" wrapText="1"/>
    </xf>
    <xf numFmtId="0" fontId="8" fillId="5" borderId="31" xfId="0" applyFont="1" applyFill="1" applyBorder="1" applyAlignment="1">
      <alignment horizontal="center" vertical="center"/>
    </xf>
    <xf numFmtId="3" fontId="8" fillId="5" borderId="31" xfId="0" applyNumberFormat="1" applyFont="1" applyFill="1" applyBorder="1" applyAlignment="1">
      <alignment horizontal="center" vertical="center" wrapText="1"/>
    </xf>
    <xf numFmtId="0" fontId="8" fillId="5" borderId="31" xfId="0" applyFont="1" applyFill="1" applyBorder="1" applyAlignment="1">
      <alignment horizontal="center" vertical="center" wrapText="1"/>
    </xf>
    <xf numFmtId="3" fontId="8" fillId="5" borderId="30" xfId="0" applyNumberFormat="1" applyFont="1" applyFill="1" applyBorder="1" applyAlignment="1">
      <alignment horizontal="center" vertical="center" wrapText="1"/>
    </xf>
    <xf numFmtId="3" fontId="8" fillId="5" borderId="33" xfId="0" applyNumberFormat="1" applyFont="1" applyFill="1" applyBorder="1" applyAlignment="1">
      <alignment horizontal="center" vertical="center" wrapText="1"/>
    </xf>
    <xf numFmtId="3" fontId="11" fillId="3" borderId="31" xfId="0" applyNumberFormat="1" applyFont="1" applyFill="1" applyBorder="1" applyAlignment="1">
      <alignment vertical="center" wrapText="1"/>
    </xf>
    <xf numFmtId="4" fontId="11" fillId="3" borderId="31" xfId="0" applyNumberFormat="1" applyFont="1" applyFill="1" applyBorder="1" applyAlignment="1">
      <alignment horizontal="center" vertical="center" wrapText="1"/>
    </xf>
    <xf numFmtId="4" fontId="11" fillId="3" borderId="34" xfId="0" applyNumberFormat="1" applyFont="1" applyFill="1" applyBorder="1" applyAlignment="1">
      <alignment horizontal="center" vertical="center" wrapText="1"/>
    </xf>
    <xf numFmtId="3" fontId="9" fillId="2" borderId="1" xfId="0" applyNumberFormat="1" applyFont="1" applyFill="1" applyBorder="1" applyAlignment="1">
      <alignment horizontal="center" vertical="center" wrapText="1"/>
    </xf>
    <xf numFmtId="0" fontId="5" fillId="8" borderId="29" xfId="0" applyFont="1" applyFill="1" applyBorder="1" applyAlignment="1">
      <alignment horizontal="center" vertical="center" wrapText="1"/>
    </xf>
    <xf numFmtId="0" fontId="5" fillId="0" borderId="29" xfId="0" applyFont="1" applyFill="1" applyBorder="1" applyAlignment="1" applyProtection="1">
      <alignment horizontal="center" vertical="center" wrapText="1"/>
      <protection locked="0"/>
    </xf>
    <xf numFmtId="0" fontId="0" fillId="0" borderId="0" xfId="0" applyFont="1" applyFill="1" applyAlignment="1" applyProtection="1">
      <alignment horizontal="center" vertical="center"/>
      <protection locked="0"/>
    </xf>
    <xf numFmtId="0" fontId="5" fillId="7" borderId="29" xfId="0" applyFont="1" applyFill="1" applyBorder="1" applyAlignment="1" applyProtection="1">
      <alignment horizontal="center" vertical="center" wrapText="1"/>
      <protection locked="0"/>
    </xf>
    <xf numFmtId="0" fontId="8" fillId="0" borderId="0" xfId="0" applyFont="1" applyAlignment="1" applyProtection="1">
      <alignment vertical="center"/>
      <protection locked="0"/>
    </xf>
    <xf numFmtId="0" fontId="5" fillId="0" borderId="0" xfId="0" applyFont="1" applyAlignment="1" applyProtection="1">
      <alignment vertical="center"/>
      <protection locked="0"/>
    </xf>
    <xf numFmtId="0" fontId="10" fillId="3" borderId="38" xfId="0" applyFont="1" applyFill="1" applyBorder="1" applyAlignment="1">
      <alignment horizontal="center" vertical="center" wrapText="1"/>
    </xf>
    <xf numFmtId="0" fontId="7" fillId="3" borderId="6" xfId="0" applyFont="1" applyFill="1" applyBorder="1" applyAlignment="1">
      <alignment horizontal="left" vertical="center" wrapText="1"/>
    </xf>
    <xf numFmtId="0" fontId="7" fillId="3" borderId="6" xfId="0" applyFont="1" applyFill="1" applyBorder="1" applyAlignment="1">
      <alignment horizontal="center" vertical="center" wrapText="1"/>
    </xf>
    <xf numFmtId="0" fontId="7" fillId="5" borderId="6" xfId="0" applyFont="1" applyFill="1" applyBorder="1" applyAlignment="1">
      <alignment horizontal="left" vertical="center" wrapText="1"/>
    </xf>
    <xf numFmtId="0" fontId="7" fillId="5" borderId="6" xfId="0" applyFont="1" applyFill="1" applyBorder="1" applyAlignment="1">
      <alignment horizontal="justify" vertical="center" wrapText="1"/>
    </xf>
    <xf numFmtId="0" fontId="1" fillId="5" borderId="6" xfId="0" applyFont="1" applyFill="1" applyBorder="1" applyAlignment="1">
      <alignment horizontal="left" vertical="center" wrapText="1"/>
    </xf>
    <xf numFmtId="0" fontId="1" fillId="5" borderId="6" xfId="0" applyFont="1" applyFill="1" applyBorder="1" applyAlignment="1">
      <alignment horizontal="center" vertical="center" wrapText="1"/>
    </xf>
    <xf numFmtId="3" fontId="11" fillId="3" borderId="33" xfId="0" applyNumberFormat="1" applyFont="1" applyFill="1" applyBorder="1" applyAlignment="1">
      <alignment horizontal="center" vertical="center" wrapText="1"/>
    </xf>
    <xf numFmtId="0" fontId="5" fillId="8" borderId="29" xfId="0" applyFont="1" applyFill="1" applyBorder="1" applyAlignment="1" applyProtection="1">
      <alignment horizontal="center" vertical="center" wrapText="1"/>
      <protection locked="0"/>
    </xf>
    <xf numFmtId="0" fontId="5" fillId="8" borderId="27" xfId="0" applyFont="1" applyFill="1" applyBorder="1" applyAlignment="1" applyProtection="1">
      <alignment horizontal="center" vertical="center" wrapText="1"/>
      <protection locked="0"/>
    </xf>
    <xf numFmtId="0" fontId="11" fillId="0" borderId="10" xfId="0" applyFont="1" applyBorder="1" applyAlignment="1">
      <alignment vertical="center" wrapText="1"/>
    </xf>
    <xf numFmtId="1" fontId="11" fillId="0" borderId="10" xfId="0" applyNumberFormat="1" applyFont="1" applyBorder="1" applyAlignment="1">
      <alignment vertical="center" wrapText="1"/>
    </xf>
    <xf numFmtId="0" fontId="1" fillId="5" borderId="10" xfId="0" applyFont="1" applyFill="1" applyBorder="1" applyAlignment="1">
      <alignment horizontal="left" vertical="top" wrapText="1"/>
    </xf>
    <xf numFmtId="0" fontId="9" fillId="2" borderId="19" xfId="0" applyFont="1" applyFill="1" applyBorder="1" applyAlignment="1">
      <alignment vertical="center" wrapText="1"/>
    </xf>
    <xf numFmtId="0" fontId="9" fillId="2" borderId="1" xfId="0" applyFont="1" applyFill="1" applyBorder="1" applyAlignment="1">
      <alignment vertical="center" wrapText="1"/>
    </xf>
    <xf numFmtId="0" fontId="9" fillId="2" borderId="12" xfId="0" applyFont="1" applyFill="1" applyBorder="1" applyAlignment="1">
      <alignment vertical="center" wrapText="1"/>
    </xf>
    <xf numFmtId="10" fontId="1" fillId="5" borderId="6" xfId="0" applyNumberFormat="1" applyFont="1" applyFill="1" applyBorder="1" applyAlignment="1">
      <alignment horizontal="center" vertical="center" wrapText="1"/>
    </xf>
    <xf numFmtId="10" fontId="9" fillId="2" borderId="1" xfId="0" applyNumberFormat="1" applyFont="1" applyFill="1" applyBorder="1" applyAlignment="1">
      <alignment vertical="center" wrapText="1"/>
    </xf>
    <xf numFmtId="10" fontId="9" fillId="2" borderId="1" xfId="0" applyNumberFormat="1" applyFont="1" applyFill="1" applyBorder="1" applyAlignment="1">
      <alignment horizontal="right" vertical="center" wrapText="1"/>
    </xf>
    <xf numFmtId="10" fontId="8" fillId="5" borderId="3" xfId="0" applyNumberFormat="1" applyFont="1" applyFill="1" applyBorder="1" applyAlignment="1">
      <alignment horizontal="center" vertical="center"/>
    </xf>
    <xf numFmtId="10" fontId="11" fillId="3" borderId="3" xfId="0" applyNumberFormat="1" applyFont="1" applyFill="1" applyBorder="1" applyAlignment="1">
      <alignment vertical="center" wrapText="1"/>
    </xf>
    <xf numFmtId="10" fontId="9" fillId="2" borderId="1" xfId="0" applyNumberFormat="1" applyFont="1" applyFill="1" applyBorder="1" applyAlignment="1">
      <alignment horizontal="center" vertical="center" wrapText="1"/>
    </xf>
    <xf numFmtId="10" fontId="13" fillId="0" borderId="8" xfId="0" applyNumberFormat="1" applyFont="1" applyBorder="1" applyAlignment="1">
      <alignment horizontal="center" vertical="center" wrapText="1"/>
    </xf>
    <xf numFmtId="0" fontId="18" fillId="0" borderId="26" xfId="0" applyFont="1" applyBorder="1" applyAlignment="1">
      <alignment vertical="center"/>
    </xf>
    <xf numFmtId="0" fontId="18" fillId="0" borderId="27" xfId="0" applyFont="1" applyBorder="1" applyAlignment="1">
      <alignment vertical="center"/>
    </xf>
    <xf numFmtId="0" fontId="18" fillId="0" borderId="28" xfId="0" applyFont="1" applyBorder="1" applyAlignment="1">
      <alignment vertical="center"/>
    </xf>
    <xf numFmtId="164" fontId="17" fillId="5" borderId="8" xfId="0" applyNumberFormat="1" applyFont="1" applyFill="1" applyBorder="1" applyAlignment="1">
      <alignment horizontal="right" vertical="center" wrapText="1"/>
    </xf>
    <xf numFmtId="0" fontId="17" fillId="5" borderId="18" xfId="0" applyFont="1" applyFill="1" applyBorder="1" applyAlignment="1">
      <alignment horizontal="center" vertical="center" wrapText="1"/>
    </xf>
    <xf numFmtId="165" fontId="9" fillId="2" borderId="2" xfId="0" applyNumberFormat="1" applyFont="1" applyFill="1" applyBorder="1" applyAlignment="1">
      <alignment horizontal="center" vertical="center" wrapText="1"/>
    </xf>
    <xf numFmtId="0" fontId="7" fillId="5" borderId="3" xfId="0" applyFont="1" applyFill="1" applyBorder="1" applyAlignment="1">
      <alignment horizontal="center" vertical="center" wrapText="1"/>
    </xf>
    <xf numFmtId="0" fontId="8" fillId="3" borderId="3" xfId="0" quotePrefix="1" applyFont="1" applyFill="1" applyBorder="1" applyAlignment="1">
      <alignment horizontal="center" vertical="center" wrapText="1"/>
    </xf>
    <xf numFmtId="0" fontId="11" fillId="3" borderId="3" xfId="0" applyFont="1" applyFill="1" applyBorder="1" applyAlignment="1">
      <alignment horizontal="center" vertical="center" wrapText="1"/>
    </xf>
    <xf numFmtId="3" fontId="11" fillId="3" borderId="3" xfId="0" applyNumberFormat="1" applyFont="1" applyFill="1" applyBorder="1" applyAlignment="1">
      <alignment horizontal="center" vertical="center" wrapText="1"/>
    </xf>
    <xf numFmtId="0" fontId="11" fillId="3" borderId="14"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11" fillId="5" borderId="3" xfId="0" applyFont="1" applyFill="1" applyBorder="1" applyAlignment="1">
      <alignment horizontal="center" vertical="center" wrapText="1"/>
    </xf>
    <xf numFmtId="1" fontId="11" fillId="5" borderId="3" xfId="0" applyNumberFormat="1" applyFont="1" applyFill="1" applyBorder="1" applyAlignment="1">
      <alignment horizontal="center" vertical="center" wrapText="1"/>
    </xf>
    <xf numFmtId="0" fontId="10" fillId="3" borderId="13" xfId="0" applyFont="1" applyFill="1" applyBorder="1" applyAlignment="1">
      <alignment horizontal="center" vertical="center" wrapText="1"/>
    </xf>
    <xf numFmtId="9" fontId="11" fillId="5" borderId="3" xfId="0" applyNumberFormat="1" applyFont="1" applyFill="1" applyBorder="1" applyAlignment="1">
      <alignment horizontal="center" vertical="center" wrapText="1"/>
    </xf>
    <xf numFmtId="0" fontId="7" fillId="3" borderId="3" xfId="0" applyFont="1" applyFill="1" applyBorder="1" applyAlignment="1">
      <alignment horizontal="center" vertical="center" wrapText="1"/>
    </xf>
    <xf numFmtId="9" fontId="7" fillId="5" borderId="3" xfId="0" applyNumberFormat="1" applyFont="1" applyFill="1" applyBorder="1" applyAlignment="1">
      <alignment horizontal="center" vertical="center" wrapText="1"/>
    </xf>
    <xf numFmtId="0" fontId="8" fillId="5" borderId="3" xfId="0" applyFont="1" applyFill="1" applyBorder="1" applyAlignment="1">
      <alignment horizontal="center" vertical="center" wrapText="1"/>
    </xf>
    <xf numFmtId="0" fontId="7" fillId="5" borderId="3" xfId="0" applyFont="1" applyFill="1" applyBorder="1" applyAlignment="1">
      <alignment horizontal="justify" vertical="center" wrapText="1"/>
    </xf>
    <xf numFmtId="0" fontId="11" fillId="5" borderId="3" xfId="0" applyFont="1" applyFill="1" applyBorder="1" applyAlignment="1">
      <alignment horizontal="justify" vertical="center" wrapText="1"/>
    </xf>
    <xf numFmtId="0" fontId="11" fillId="5" borderId="3" xfId="0" applyFont="1" applyFill="1" applyBorder="1" applyAlignment="1">
      <alignment horizontal="left" vertical="center" wrapText="1"/>
    </xf>
    <xf numFmtId="10" fontId="11" fillId="3" borderId="3" xfId="0" applyNumberFormat="1" applyFont="1" applyFill="1" applyBorder="1" applyAlignment="1">
      <alignment horizontal="center" vertical="center" wrapText="1"/>
    </xf>
    <xf numFmtId="10" fontId="7" fillId="5" borderId="3" xfId="0" applyNumberFormat="1" applyFont="1" applyFill="1" applyBorder="1" applyAlignment="1">
      <alignment horizontal="center" vertical="center" wrapText="1"/>
    </xf>
    <xf numFmtId="0" fontId="7" fillId="5" borderId="3" xfId="0" applyFont="1" applyFill="1" applyBorder="1" applyAlignment="1">
      <alignment horizontal="left" vertical="center" wrapText="1"/>
    </xf>
    <xf numFmtId="9" fontId="7" fillId="5" borderId="6" xfId="0" applyNumberFormat="1" applyFont="1" applyFill="1" applyBorder="1" applyAlignment="1">
      <alignment horizontal="center" vertical="center" wrapText="1"/>
    </xf>
    <xf numFmtId="0" fontId="9" fillId="0" borderId="1" xfId="0" applyFont="1" applyBorder="1" applyAlignment="1">
      <alignment horizontal="left" vertical="center" wrapText="1"/>
    </xf>
    <xf numFmtId="0" fontId="3" fillId="0" borderId="1" xfId="0" applyFont="1" applyBorder="1" applyAlignment="1">
      <alignment horizontal="left" vertical="center" wrapText="1"/>
    </xf>
    <xf numFmtId="0" fontId="11" fillId="0" borderId="1" xfId="0" applyFont="1" applyBorder="1" applyAlignment="1">
      <alignment horizontal="left" vertical="center" wrapText="1"/>
    </xf>
    <xf numFmtId="0" fontId="1" fillId="0" borderId="1" xfId="0" applyFont="1" applyBorder="1" applyAlignment="1">
      <alignment horizontal="left" vertical="center" wrapText="1"/>
    </xf>
    <xf numFmtId="0" fontId="11" fillId="0" borderId="1" xfId="0" applyFont="1" applyBorder="1" applyAlignment="1">
      <alignment horizontal="center" vertical="center" wrapText="1"/>
    </xf>
    <xf numFmtId="0" fontId="16" fillId="6" borderId="1" xfId="0" applyFont="1" applyFill="1" applyBorder="1" applyAlignment="1">
      <alignment horizontal="center" vertical="center" wrapText="1"/>
    </xf>
    <xf numFmtId="3" fontId="19" fillId="6" borderId="1" xfId="0" applyNumberFormat="1" applyFont="1" applyFill="1" applyBorder="1" applyAlignment="1">
      <alignment horizontal="right" vertical="center" wrapText="1"/>
    </xf>
    <xf numFmtId="3" fontId="5" fillId="7" borderId="29" xfId="0" applyNumberFormat="1" applyFont="1" applyFill="1" applyBorder="1" applyAlignment="1" applyProtection="1">
      <alignment horizontal="center" vertical="center" wrapText="1"/>
      <protection locked="0"/>
    </xf>
    <xf numFmtId="3" fontId="8" fillId="5" borderId="3" xfId="0" applyNumberFormat="1" applyFont="1" applyFill="1" applyBorder="1" applyAlignment="1">
      <alignment horizontal="center" vertical="center"/>
    </xf>
    <xf numFmtId="3" fontId="9" fillId="2" borderId="2" xfId="0" applyNumberFormat="1" applyFont="1" applyFill="1" applyBorder="1" applyAlignment="1">
      <alignment horizontal="center" vertical="center" wrapText="1"/>
    </xf>
    <xf numFmtId="0" fontId="20" fillId="3" borderId="1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2" fillId="5" borderId="3" xfId="0" applyFont="1" applyFill="1" applyBorder="1" applyAlignment="1">
      <alignment horizontal="justify" vertical="center" wrapText="1"/>
    </xf>
    <xf numFmtId="0" fontId="21" fillId="5" borderId="3" xfId="0" applyFont="1" applyFill="1" applyBorder="1" applyAlignment="1">
      <alignment horizontal="left" vertical="center" wrapText="1"/>
    </xf>
    <xf numFmtId="0" fontId="21" fillId="5" borderId="3" xfId="0" applyFont="1" applyFill="1" applyBorder="1" applyAlignment="1">
      <alignment horizontal="center" vertical="center" wrapText="1"/>
    </xf>
    <xf numFmtId="10" fontId="21" fillId="5" borderId="6" xfId="0" applyNumberFormat="1" applyFont="1" applyFill="1" applyBorder="1" applyAlignment="1">
      <alignment horizontal="center" vertical="center" wrapText="1"/>
    </xf>
    <xf numFmtId="0" fontId="12" fillId="0" borderId="0" xfId="0" applyFont="1" applyAlignment="1"/>
    <xf numFmtId="0" fontId="8" fillId="0" borderId="3" xfId="0" quotePrefix="1" applyFont="1" applyFill="1" applyBorder="1" applyAlignment="1">
      <alignment horizontal="center" vertical="center" wrapText="1"/>
    </xf>
    <xf numFmtId="3" fontId="8" fillId="0" borderId="3" xfId="0" applyNumberFormat="1" applyFont="1" applyFill="1" applyBorder="1" applyAlignment="1">
      <alignment horizontal="center" vertical="center" wrapText="1"/>
    </xf>
    <xf numFmtId="10" fontId="8" fillId="0" borderId="3" xfId="0" applyNumberFormat="1" applyFont="1" applyFill="1" applyBorder="1" applyAlignment="1">
      <alignment horizontal="center" vertical="center" wrapText="1"/>
    </xf>
    <xf numFmtId="3" fontId="8" fillId="0" borderId="31" xfId="0" applyNumberFormat="1" applyFont="1" applyFill="1" applyBorder="1" applyAlignment="1">
      <alignment horizontal="center" vertical="center" wrapText="1"/>
    </xf>
    <xf numFmtId="0" fontId="2" fillId="0" borderId="3" xfId="0" applyFont="1" applyFill="1" applyBorder="1" applyAlignment="1">
      <alignment horizontal="left" vertical="center" wrapText="1"/>
    </xf>
    <xf numFmtId="3" fontId="8" fillId="0" borderId="30" xfId="0" applyNumberFormat="1" applyFont="1" applyFill="1" applyBorder="1" applyAlignment="1">
      <alignment horizontal="center" vertical="center" wrapText="1"/>
    </xf>
    <xf numFmtId="0" fontId="8" fillId="0" borderId="30" xfId="0" applyFont="1" applyFill="1" applyBorder="1" applyAlignment="1">
      <alignment horizontal="center" vertical="center" wrapText="1"/>
    </xf>
    <xf numFmtId="0" fontId="12" fillId="3" borderId="3" xfId="0" applyFont="1" applyFill="1" applyBorder="1" applyAlignment="1">
      <alignment horizontal="left" vertical="center" wrapText="1"/>
    </xf>
    <xf numFmtId="9" fontId="12" fillId="5" borderId="3" xfId="0" applyNumberFormat="1" applyFont="1" applyFill="1" applyBorder="1" applyAlignment="1">
      <alignment horizontal="center" vertical="center" wrapText="1"/>
    </xf>
    <xf numFmtId="0" fontId="12" fillId="5" borderId="3" xfId="0" applyFont="1" applyFill="1" applyBorder="1" applyAlignment="1">
      <alignment horizontal="left" vertical="center" wrapText="1"/>
    </xf>
    <xf numFmtId="9" fontId="21" fillId="5" borderId="3" xfId="0" applyNumberFormat="1" applyFont="1" applyFill="1" applyBorder="1" applyAlignment="1">
      <alignment horizontal="center" vertical="center" wrapText="1"/>
    </xf>
    <xf numFmtId="3" fontId="12" fillId="3" borderId="3" xfId="0" applyNumberFormat="1" applyFont="1" applyFill="1" applyBorder="1" applyAlignment="1">
      <alignment vertical="center" wrapText="1"/>
    </xf>
    <xf numFmtId="10" fontId="12" fillId="3" borderId="3" xfId="0" applyNumberFormat="1" applyFont="1" applyFill="1" applyBorder="1" applyAlignment="1">
      <alignment vertical="center" wrapText="1"/>
    </xf>
    <xf numFmtId="3" fontId="12" fillId="3" borderId="31" xfId="0" applyNumberFormat="1" applyFont="1" applyFill="1" applyBorder="1" applyAlignment="1">
      <alignment vertical="center" wrapText="1"/>
    </xf>
    <xf numFmtId="0" fontId="10" fillId="9" borderId="13" xfId="0" applyFont="1" applyFill="1" applyBorder="1" applyAlignment="1">
      <alignment horizontal="center" vertical="center" wrapText="1"/>
    </xf>
    <xf numFmtId="0" fontId="11" fillId="9" borderId="3" xfId="0" applyFont="1" applyFill="1" applyBorder="1" applyAlignment="1">
      <alignment horizontal="center" vertical="center" wrapText="1"/>
    </xf>
    <xf numFmtId="0" fontId="11" fillId="10" borderId="3" xfId="0" applyFont="1" applyFill="1" applyBorder="1" applyAlignment="1">
      <alignment horizontal="center" vertical="center" wrapText="1"/>
    </xf>
    <xf numFmtId="0" fontId="11" fillId="10" borderId="3" xfId="0" applyFont="1" applyFill="1" applyBorder="1" applyAlignment="1">
      <alignment horizontal="justify" vertical="center" wrapText="1"/>
    </xf>
    <xf numFmtId="1" fontId="11" fillId="10" borderId="3" xfId="0" applyNumberFormat="1" applyFont="1" applyFill="1" applyBorder="1" applyAlignment="1">
      <alignment horizontal="center" vertical="center" wrapText="1"/>
    </xf>
    <xf numFmtId="0" fontId="1" fillId="10" borderId="3" xfId="0" applyFont="1" applyFill="1" applyBorder="1" applyAlignment="1">
      <alignment horizontal="left" vertical="center" wrapText="1"/>
    </xf>
    <xf numFmtId="9" fontId="1" fillId="10" borderId="3" xfId="0" applyNumberFormat="1" applyFont="1" applyFill="1" applyBorder="1" applyAlignment="1">
      <alignment horizontal="center" vertical="center" wrapText="1"/>
    </xf>
    <xf numFmtId="1" fontId="1" fillId="10" borderId="3" xfId="0" applyNumberFormat="1" applyFont="1" applyFill="1" applyBorder="1" applyAlignment="1">
      <alignment horizontal="center" vertical="center" wrapText="1"/>
    </xf>
    <xf numFmtId="10" fontId="1" fillId="10" borderId="6" xfId="0" applyNumberFormat="1" applyFont="1" applyFill="1" applyBorder="1" applyAlignment="1">
      <alignment horizontal="center" vertical="center" wrapText="1"/>
    </xf>
    <xf numFmtId="0" fontId="8" fillId="9" borderId="3" xfId="0" quotePrefix="1" applyFont="1" applyFill="1" applyBorder="1" applyAlignment="1">
      <alignment horizontal="center" vertical="center" wrapText="1"/>
    </xf>
    <xf numFmtId="3" fontId="11" fillId="9" borderId="3" xfId="0" applyNumberFormat="1" applyFont="1" applyFill="1" applyBorder="1" applyAlignment="1">
      <alignment horizontal="center" vertical="center" wrapText="1"/>
    </xf>
    <xf numFmtId="10" fontId="11" fillId="9" borderId="3" xfId="0" applyNumberFormat="1" applyFont="1" applyFill="1" applyBorder="1" applyAlignment="1">
      <alignment horizontal="center" vertical="center" wrapText="1"/>
    </xf>
    <xf numFmtId="3" fontId="11" fillId="9" borderId="31" xfId="0" applyNumberFormat="1" applyFont="1" applyFill="1" applyBorder="1" applyAlignment="1">
      <alignment horizontal="center" vertical="center" wrapText="1"/>
    </xf>
    <xf numFmtId="0" fontId="11" fillId="9" borderId="14" xfId="0" applyFont="1" applyFill="1" applyBorder="1" applyAlignment="1">
      <alignment horizontal="center" vertical="center" wrapText="1"/>
    </xf>
    <xf numFmtId="0" fontId="7" fillId="10" borderId="0" xfId="0" applyFont="1" applyFill="1" applyAlignment="1"/>
    <xf numFmtId="0" fontId="22" fillId="0" borderId="1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3" xfId="0" applyFont="1" applyFill="1" applyBorder="1" applyAlignment="1">
      <alignment horizontal="justify" vertical="center" wrapText="1"/>
    </xf>
    <xf numFmtId="0" fontId="2" fillId="0" borderId="3" xfId="0" applyFont="1" applyFill="1" applyBorder="1" applyAlignment="1">
      <alignment horizontal="center" vertical="center" wrapText="1"/>
    </xf>
    <xf numFmtId="10" fontId="2" fillId="0" borderId="6" xfId="0" applyNumberFormat="1" applyFont="1" applyFill="1" applyBorder="1" applyAlignment="1">
      <alignment horizontal="center" vertical="center" wrapText="1"/>
    </xf>
    <xf numFmtId="0" fontId="8" fillId="0" borderId="0" xfId="0" applyFont="1" applyFill="1" applyAlignment="1"/>
    <xf numFmtId="0" fontId="2" fillId="0" borderId="3" xfId="0" applyFont="1" applyFill="1" applyBorder="1" applyAlignment="1">
      <alignment horizontal="center" vertical="center"/>
    </xf>
    <xf numFmtId="9" fontId="2" fillId="0" borderId="3" xfId="0" applyNumberFormat="1" applyFont="1" applyFill="1" applyBorder="1" applyAlignment="1">
      <alignment horizontal="center" vertical="center" wrapText="1"/>
    </xf>
    <xf numFmtId="0" fontId="8" fillId="0" borderId="3" xfId="0" applyFont="1" applyFill="1" applyBorder="1" applyAlignment="1">
      <alignment horizontal="left" vertical="center" wrapText="1"/>
    </xf>
    <xf numFmtId="9" fontId="8" fillId="0" borderId="3" xfId="0" applyNumberFormat="1" applyFont="1" applyFill="1" applyBorder="1" applyAlignment="1">
      <alignment horizontal="center" vertical="center" wrapText="1"/>
    </xf>
    <xf numFmtId="3" fontId="8" fillId="0" borderId="32" xfId="0" applyNumberFormat="1" applyFont="1" applyFill="1" applyBorder="1" applyAlignment="1">
      <alignment horizontal="center" vertical="center" wrapText="1"/>
    </xf>
    <xf numFmtId="10" fontId="2" fillId="5" borderId="6" xfId="0" applyNumberFormat="1" applyFont="1" applyFill="1" applyBorder="1" applyAlignment="1">
      <alignment horizontal="center" vertical="center" wrapText="1"/>
    </xf>
    <xf numFmtId="3" fontId="8" fillId="3" borderId="31" xfId="0" applyNumberFormat="1" applyFont="1" applyFill="1" applyBorder="1" applyAlignment="1">
      <alignment horizontal="center" vertical="center" wrapText="1"/>
    </xf>
    <xf numFmtId="3" fontId="8" fillId="5" borderId="3" xfId="0" applyNumberFormat="1" applyFont="1" applyFill="1" applyBorder="1" applyAlignment="1" applyProtection="1">
      <alignment horizontal="center" vertical="center"/>
    </xf>
    <xf numFmtId="3" fontId="11" fillId="3" borderId="3" xfId="0" applyNumberFormat="1" applyFont="1" applyFill="1" applyBorder="1" applyAlignment="1" applyProtection="1">
      <alignment vertical="center" wrapText="1"/>
    </xf>
    <xf numFmtId="3" fontId="12" fillId="3" borderId="3" xfId="0" applyNumberFormat="1" applyFont="1" applyFill="1" applyBorder="1" applyAlignment="1" applyProtection="1">
      <alignment vertical="center" wrapText="1"/>
    </xf>
    <xf numFmtId="0" fontId="1" fillId="5" borderId="3" xfId="0" applyFont="1" applyFill="1" applyBorder="1" applyAlignment="1" applyProtection="1">
      <alignment horizontal="center" vertical="center" wrapText="1"/>
    </xf>
    <xf numFmtId="9" fontId="1" fillId="5" borderId="3" xfId="0" applyNumberFormat="1" applyFont="1" applyFill="1" applyBorder="1" applyAlignment="1" applyProtection="1">
      <alignment horizontal="center" vertical="center" wrapText="1"/>
    </xf>
    <xf numFmtId="9" fontId="6" fillId="5" borderId="3" xfId="0" applyNumberFormat="1" applyFont="1" applyFill="1" applyBorder="1" applyAlignment="1" applyProtection="1">
      <alignment vertical="center"/>
    </xf>
    <xf numFmtId="1" fontId="15" fillId="5" borderId="3" xfId="0" applyNumberFormat="1" applyFont="1" applyFill="1" applyBorder="1" applyAlignment="1" applyProtection="1">
      <alignment horizontal="center" vertical="center" wrapText="1"/>
    </xf>
    <xf numFmtId="3" fontId="11" fillId="3" borderId="3" xfId="0" applyNumberFormat="1" applyFont="1" applyFill="1" applyBorder="1" applyAlignment="1" applyProtection="1">
      <alignment horizontal="center" vertical="center" wrapText="1"/>
    </xf>
    <xf numFmtId="10" fontId="11" fillId="3" borderId="3" xfId="0" applyNumberFormat="1" applyFont="1" applyFill="1" applyBorder="1" applyAlignment="1">
      <alignment horizontal="center" vertical="center" wrapText="1"/>
    </xf>
    <xf numFmtId="3" fontId="8" fillId="0" borderId="3" xfId="0" applyNumberFormat="1" applyFont="1" applyFill="1" applyBorder="1" applyAlignment="1" applyProtection="1">
      <alignment horizontal="center" vertical="center" wrapText="1"/>
    </xf>
    <xf numFmtId="10" fontId="8" fillId="5" borderId="3"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5" fillId="4" borderId="3" xfId="0" applyFont="1" applyFill="1" applyBorder="1" applyAlignment="1">
      <alignment horizontal="left" vertical="center" wrapText="1"/>
    </xf>
    <xf numFmtId="0" fontId="23" fillId="0" borderId="3" xfId="0" applyFont="1" applyBorder="1" applyAlignment="1"/>
    <xf numFmtId="0" fontId="23" fillId="0" borderId="3" xfId="0" applyFont="1" applyBorder="1" applyAlignment="1">
      <alignment horizontal="center" vertical="center"/>
    </xf>
    <xf numFmtId="10" fontId="23" fillId="0" borderId="3" xfId="0" applyNumberFormat="1" applyFont="1" applyBorder="1" applyAlignment="1"/>
    <xf numFmtId="165" fontId="23" fillId="0" borderId="3" xfId="0" applyNumberFormat="1" applyFont="1" applyBorder="1" applyAlignment="1"/>
    <xf numFmtId="0" fontId="14" fillId="0" borderId="20" xfId="0" applyFont="1" applyBorder="1" applyAlignment="1">
      <alignment vertical="center" wrapText="1"/>
    </xf>
    <xf numFmtId="0" fontId="14" fillId="0" borderId="21" xfId="0" applyFont="1" applyBorder="1" applyAlignment="1">
      <alignment vertical="center" wrapText="1"/>
    </xf>
    <xf numFmtId="0" fontId="14" fillId="0" borderId="25" xfId="0" applyFont="1" applyBorder="1" applyAlignment="1">
      <alignment vertical="center" wrapText="1"/>
    </xf>
    <xf numFmtId="0" fontId="0" fillId="0" borderId="19" xfId="0" applyBorder="1" applyAlignment="1">
      <alignment vertical="center" wrapText="1"/>
    </xf>
    <xf numFmtId="0" fontId="0" fillId="0" borderId="1" xfId="0" applyBorder="1" applyAlignment="1">
      <alignment vertical="center" wrapText="1"/>
    </xf>
    <xf numFmtId="0" fontId="0" fillId="0" borderId="12" xfId="0" applyBorder="1" applyAlignment="1">
      <alignment vertical="center" wrapText="1"/>
    </xf>
    <xf numFmtId="0" fontId="5" fillId="0" borderId="27" xfId="0" applyFont="1" applyBorder="1" applyAlignment="1">
      <alignment horizontal="left" vertical="center" wrapText="1"/>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164" fontId="0" fillId="0" borderId="1" xfId="0" applyNumberFormat="1" applyBorder="1" applyAlignment="1">
      <alignment horizontal="right" vertical="center" wrapText="1"/>
    </xf>
    <xf numFmtId="0" fontId="5" fillId="0" borderId="29" xfId="0" applyFont="1" applyBorder="1" applyAlignment="1">
      <alignment horizontal="center" vertical="center" wrapText="1"/>
    </xf>
    <xf numFmtId="0" fontId="5" fillId="7" borderId="29" xfId="0" applyFont="1" applyFill="1" applyBorder="1" applyAlignment="1">
      <alignment horizontal="center" vertical="center" wrapText="1"/>
    </xf>
    <xf numFmtId="0" fontId="5" fillId="8" borderId="27" xfId="0" applyFont="1" applyFill="1" applyBorder="1" applyAlignment="1">
      <alignment horizontal="center" vertical="center" wrapText="1"/>
    </xf>
    <xf numFmtId="0" fontId="5" fillId="8" borderId="35" xfId="0" applyFont="1" applyFill="1" applyBorder="1" applyAlignment="1">
      <alignment horizontal="center" vertical="center" wrapText="1"/>
    </xf>
    <xf numFmtId="0" fontId="5" fillId="8" borderId="8" xfId="0" applyFont="1" applyFill="1" applyBorder="1" applyAlignment="1">
      <alignment horizontal="center" vertical="center" wrapText="1"/>
    </xf>
    <xf numFmtId="0" fontId="1" fillId="5" borderId="40" xfId="0" applyFont="1" applyFill="1" applyBorder="1" applyAlignment="1">
      <alignment horizontal="center" vertical="center" wrapText="1"/>
    </xf>
    <xf numFmtId="10" fontId="1" fillId="5" borderId="40" xfId="0" applyNumberFormat="1" applyFont="1" applyFill="1" applyBorder="1" applyAlignment="1">
      <alignment horizontal="center" vertical="center" wrapText="1"/>
    </xf>
    <xf numFmtId="10" fontId="1" fillId="5" borderId="43" xfId="0" applyNumberFormat="1" applyFont="1" applyFill="1" applyBorder="1" applyAlignment="1">
      <alignment horizontal="center" vertical="center" wrapText="1"/>
    </xf>
    <xf numFmtId="0" fontId="4" fillId="3" borderId="39" xfId="0" applyFont="1" applyFill="1" applyBorder="1" applyAlignment="1">
      <alignment horizontal="center" vertical="center" wrapText="1"/>
    </xf>
    <xf numFmtId="0" fontId="6" fillId="3" borderId="40" xfId="0" applyFont="1" applyFill="1" applyBorder="1" applyAlignment="1">
      <alignment horizontal="left" vertical="center" wrapText="1"/>
    </xf>
    <xf numFmtId="0" fontId="6" fillId="3" borderId="40" xfId="0" applyFont="1" applyFill="1" applyBorder="1" applyAlignment="1">
      <alignment horizontal="center" vertical="center" wrapText="1"/>
    </xf>
    <xf numFmtId="0" fontId="6" fillId="5" borderId="40" xfId="0" applyFont="1" applyFill="1" applyBorder="1" applyAlignment="1">
      <alignment horizontal="center" vertical="center" wrapText="1"/>
    </xf>
    <xf numFmtId="9" fontId="6" fillId="5" borderId="40" xfId="0" applyNumberFormat="1" applyFont="1" applyFill="1" applyBorder="1" applyAlignment="1">
      <alignment horizontal="center" vertical="center" wrapText="1"/>
    </xf>
    <xf numFmtId="0" fontId="6" fillId="5" borderId="40" xfId="0" applyFont="1" applyFill="1" applyBorder="1" applyAlignment="1">
      <alignment horizontal="left" vertical="center" wrapText="1"/>
    </xf>
    <xf numFmtId="0" fontId="6" fillId="5" borderId="40" xfId="0" applyFont="1" applyFill="1" applyBorder="1" applyAlignment="1">
      <alignment horizontal="justify" vertical="center" wrapText="1"/>
    </xf>
    <xf numFmtId="3" fontId="1" fillId="3" borderId="41" xfId="0" applyNumberFormat="1" applyFont="1" applyFill="1" applyBorder="1" applyAlignment="1">
      <alignment horizontal="center" vertical="center" wrapText="1"/>
    </xf>
    <xf numFmtId="0" fontId="4" fillId="3" borderId="13" xfId="0" applyFont="1" applyFill="1" applyBorder="1" applyAlignment="1">
      <alignment horizontal="center" vertical="center" wrapText="1"/>
    </xf>
    <xf numFmtId="0" fontId="6" fillId="3" borderId="3" xfId="0" applyFont="1" applyFill="1" applyBorder="1" applyAlignment="1">
      <alignment horizontal="left" vertical="center" wrapText="1"/>
    </xf>
    <xf numFmtId="0" fontId="6" fillId="3" borderId="3"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3" xfId="0" applyFont="1" applyFill="1" applyBorder="1" applyAlignment="1">
      <alignment horizontal="justify" vertical="center" wrapText="1"/>
    </xf>
    <xf numFmtId="3" fontId="1" fillId="3" borderId="31" xfId="0" applyNumberFormat="1" applyFont="1" applyFill="1" applyBorder="1" applyAlignment="1">
      <alignment horizontal="center" vertical="center" wrapText="1"/>
    </xf>
    <xf numFmtId="3" fontId="1" fillId="3" borderId="33" xfId="0" applyNumberFormat="1" applyFont="1" applyFill="1" applyBorder="1" applyAlignment="1" applyProtection="1">
      <alignment horizontal="center" vertical="center" wrapText="1"/>
    </xf>
    <xf numFmtId="0" fontId="1" fillId="3" borderId="3" xfId="0" applyFont="1" applyFill="1" applyBorder="1" applyAlignment="1">
      <alignment horizontal="left" vertical="center" wrapText="1"/>
    </xf>
    <xf numFmtId="0" fontId="1" fillId="3" borderId="3" xfId="0" applyFont="1" applyFill="1" applyBorder="1" applyAlignment="1">
      <alignment horizontal="center" vertical="center" wrapText="1"/>
    </xf>
    <xf numFmtId="0" fontId="1" fillId="5" borderId="3" xfId="0" applyFont="1" applyFill="1" applyBorder="1" applyAlignment="1">
      <alignment horizontal="justify" vertical="center" wrapText="1"/>
    </xf>
    <xf numFmtId="0" fontId="2" fillId="5" borderId="3" xfId="0" applyFont="1" applyFill="1" applyBorder="1" applyAlignment="1" applyProtection="1">
      <alignment horizontal="center" vertical="center" wrapText="1"/>
    </xf>
    <xf numFmtId="0" fontId="2" fillId="5" borderId="3" xfId="0" applyFont="1" applyFill="1" applyBorder="1" applyAlignment="1">
      <alignment horizontal="center" vertical="center"/>
    </xf>
    <xf numFmtId="3" fontId="2" fillId="5" borderId="3" xfId="0" applyNumberFormat="1" applyFont="1" applyFill="1" applyBorder="1" applyAlignment="1" applyProtection="1">
      <alignment horizontal="center" vertical="center"/>
    </xf>
    <xf numFmtId="10" fontId="2" fillId="5" borderId="3" xfId="0" applyNumberFormat="1" applyFont="1" applyFill="1" applyBorder="1" applyAlignment="1">
      <alignment horizontal="center" vertical="center"/>
    </xf>
    <xf numFmtId="0" fontId="2" fillId="5" borderId="31" xfId="0" applyFont="1" applyFill="1" applyBorder="1" applyAlignment="1">
      <alignment horizontal="center" vertical="center"/>
    </xf>
    <xf numFmtId="3" fontId="2" fillId="5" borderId="31" xfId="0" applyNumberFormat="1"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0" borderId="3" xfId="0" quotePrefix="1" applyFont="1" applyFill="1" applyBorder="1" applyAlignment="1" applyProtection="1">
      <alignment horizontal="center" vertical="center" wrapText="1"/>
    </xf>
    <xf numFmtId="3" fontId="2" fillId="0" borderId="3" xfId="0" applyNumberFormat="1" applyFont="1" applyFill="1" applyBorder="1" applyAlignment="1" applyProtection="1">
      <alignment horizontal="center" vertical="center" wrapText="1"/>
    </xf>
    <xf numFmtId="10" fontId="2" fillId="5" borderId="3" xfId="0" applyNumberFormat="1" applyFont="1" applyFill="1" applyBorder="1" applyAlignment="1">
      <alignment horizontal="center" vertical="center" wrapText="1"/>
    </xf>
    <xf numFmtId="10" fontId="1" fillId="3" borderId="3" xfId="0" applyNumberFormat="1" applyFont="1" applyFill="1" applyBorder="1" applyAlignment="1">
      <alignment horizontal="center" vertical="center" wrapText="1"/>
    </xf>
    <xf numFmtId="3" fontId="1" fillId="3" borderId="32" xfId="0" applyNumberFormat="1" applyFont="1" applyFill="1" applyBorder="1" applyAlignment="1">
      <alignment horizontal="center" vertical="center" wrapText="1"/>
    </xf>
    <xf numFmtId="3" fontId="2" fillId="5" borderId="30" xfId="0" applyNumberFormat="1" applyFont="1" applyFill="1" applyBorder="1" applyAlignment="1">
      <alignment horizontal="center" vertical="center" wrapText="1"/>
    </xf>
    <xf numFmtId="0" fontId="2" fillId="5" borderId="30" xfId="0" applyFont="1" applyFill="1" applyBorder="1" applyAlignment="1">
      <alignment horizontal="center" vertical="center" wrapText="1"/>
    </xf>
    <xf numFmtId="3" fontId="2" fillId="5" borderId="33" xfId="0" applyNumberFormat="1" applyFont="1" applyFill="1" applyBorder="1" applyAlignment="1">
      <alignment horizontal="center" vertical="center" wrapText="1"/>
    </xf>
    <xf numFmtId="3" fontId="1" fillId="3" borderId="3" xfId="0" applyNumberFormat="1" applyFont="1" applyFill="1" applyBorder="1" applyAlignment="1" applyProtection="1">
      <alignment vertical="center" wrapText="1"/>
    </xf>
    <xf numFmtId="10" fontId="1" fillId="3" borderId="3" xfId="0" applyNumberFormat="1" applyFont="1" applyFill="1" applyBorder="1" applyAlignment="1">
      <alignment vertical="center" wrapText="1"/>
    </xf>
    <xf numFmtId="3" fontId="1" fillId="3" borderId="31" xfId="0" applyNumberFormat="1" applyFont="1" applyFill="1" applyBorder="1" applyAlignment="1">
      <alignment vertical="center" wrapText="1"/>
    </xf>
    <xf numFmtId="3" fontId="21" fillId="3" borderId="3" xfId="0" applyNumberFormat="1" applyFont="1" applyFill="1" applyBorder="1" applyAlignment="1" applyProtection="1">
      <alignment vertical="center" wrapText="1"/>
    </xf>
    <xf numFmtId="10" fontId="6" fillId="5" borderId="3" xfId="0" applyNumberFormat="1" applyFont="1" applyFill="1" applyBorder="1" applyAlignment="1">
      <alignment horizontal="center" vertical="center" wrapText="1"/>
    </xf>
    <xf numFmtId="0" fontId="2" fillId="3" borderId="3" xfId="0" quotePrefix="1" applyFont="1" applyFill="1" applyBorder="1" applyAlignment="1" applyProtection="1">
      <alignment horizontal="center" vertical="center" wrapText="1"/>
    </xf>
    <xf numFmtId="3" fontId="1" fillId="3" borderId="3" xfId="0" applyNumberFormat="1" applyFont="1" applyFill="1" applyBorder="1" applyAlignment="1" applyProtection="1">
      <alignment horizontal="center" vertical="center" wrapText="1"/>
    </xf>
    <xf numFmtId="9" fontId="6" fillId="5" borderId="3" xfId="0" applyNumberFormat="1" applyFont="1" applyFill="1" applyBorder="1" applyAlignment="1">
      <alignment horizontal="center" vertical="center"/>
    </xf>
    <xf numFmtId="0" fontId="6" fillId="5" borderId="1" xfId="0" applyFont="1" applyFill="1" applyBorder="1" applyAlignment="1">
      <alignment horizontal="center" vertical="center"/>
    </xf>
    <xf numFmtId="0" fontId="6" fillId="5" borderId="3" xfId="0" applyFont="1" applyFill="1" applyBorder="1" applyAlignment="1">
      <alignment vertical="center"/>
    </xf>
    <xf numFmtId="0" fontId="1" fillId="3" borderId="14" xfId="0" applyFont="1" applyFill="1" applyBorder="1" applyAlignment="1">
      <alignment horizontal="center" vertical="center" wrapText="1"/>
    </xf>
    <xf numFmtId="1" fontId="1" fillId="5" borderId="3" xfId="0" applyNumberFormat="1" applyFont="1" applyFill="1" applyBorder="1" applyAlignment="1" applyProtection="1">
      <alignment horizontal="center" vertical="center" wrapText="1"/>
    </xf>
    <xf numFmtId="0" fontId="6" fillId="5" borderId="3" xfId="0" applyFont="1" applyFill="1" applyBorder="1" applyAlignment="1">
      <alignment vertical="center" wrapText="1"/>
    </xf>
    <xf numFmtId="4" fontId="1" fillId="3" borderId="31" xfId="0" applyNumberFormat="1" applyFont="1" applyFill="1" applyBorder="1" applyAlignment="1">
      <alignment horizontal="center" vertical="center" wrapText="1"/>
    </xf>
    <xf numFmtId="4" fontId="1" fillId="3" borderId="34" xfId="0" applyNumberFormat="1" applyFont="1" applyFill="1" applyBorder="1" applyAlignment="1">
      <alignment horizontal="center" vertical="center" wrapText="1"/>
    </xf>
    <xf numFmtId="3" fontId="1" fillId="3" borderId="44" xfId="0" applyNumberFormat="1" applyFont="1" applyFill="1" applyBorder="1" applyAlignment="1" applyProtection="1">
      <alignment horizontal="center" vertical="center" wrapText="1"/>
    </xf>
    <xf numFmtId="0" fontId="3" fillId="2" borderId="19" xfId="0" applyFont="1" applyFill="1" applyBorder="1" applyAlignment="1">
      <alignment vertical="center" wrapText="1"/>
    </xf>
    <xf numFmtId="0" fontId="3" fillId="2" borderId="1" xfId="0" applyFont="1" applyFill="1" applyBorder="1" applyAlignment="1">
      <alignment vertical="center" wrapText="1"/>
    </xf>
    <xf numFmtId="10" fontId="3" fillId="2" borderId="1" xfId="0" applyNumberFormat="1" applyFont="1" applyFill="1" applyBorder="1" applyAlignment="1">
      <alignment vertical="center" wrapText="1"/>
    </xf>
    <xf numFmtId="0" fontId="3" fillId="2" borderId="12" xfId="0" applyFont="1" applyFill="1" applyBorder="1" applyAlignment="1">
      <alignment vertical="center" wrapText="1"/>
    </xf>
    <xf numFmtId="165" fontId="3" fillId="2" borderId="2" xfId="0" applyNumberFormat="1" applyFont="1" applyFill="1" applyBorder="1" applyAlignment="1">
      <alignment horizontal="center" vertical="center" wrapText="1"/>
    </xf>
    <xf numFmtId="10" fontId="3" fillId="2"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2" borderId="19" xfId="0" applyFont="1" applyFill="1" applyBorder="1" applyAlignment="1">
      <alignment horizontal="right" vertical="center" wrapText="1"/>
    </xf>
    <xf numFmtId="0" fontId="3" fillId="2" borderId="1" xfId="0" applyFont="1" applyFill="1" applyBorder="1" applyAlignment="1">
      <alignment horizontal="right" vertical="center" wrapText="1"/>
    </xf>
    <xf numFmtId="10" fontId="3" fillId="2" borderId="1" xfId="0" applyNumberFormat="1" applyFont="1" applyFill="1" applyBorder="1" applyAlignment="1">
      <alignment horizontal="righ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1" fillId="5" borderId="8" xfId="0" applyFont="1" applyFill="1" applyBorder="1" applyAlignment="1">
      <alignment horizontal="justify" vertical="center" wrapText="1"/>
    </xf>
    <xf numFmtId="1" fontId="1" fillId="0" borderId="8" xfId="0" applyNumberFormat="1" applyFont="1" applyBorder="1" applyAlignment="1">
      <alignment vertical="center" wrapText="1"/>
    </xf>
    <xf numFmtId="0" fontId="2" fillId="0" borderId="8" xfId="0" applyFont="1" applyBorder="1" applyAlignment="1">
      <alignment horizontal="center" vertical="center" wrapText="1"/>
    </xf>
    <xf numFmtId="3" fontId="27" fillId="0" borderId="8" xfId="0" applyNumberFormat="1" applyFont="1" applyBorder="1" applyAlignment="1">
      <alignment horizontal="center" vertical="center" wrapText="1"/>
    </xf>
    <xf numFmtId="10" fontId="27" fillId="0" borderId="8" xfId="0" applyNumberFormat="1" applyFont="1" applyBorder="1" applyAlignment="1">
      <alignment horizontal="center" vertical="center" wrapText="1"/>
    </xf>
    <xf numFmtId="0" fontId="1" fillId="0" borderId="18" xfId="0" applyFont="1" applyBorder="1" applyAlignment="1">
      <alignment horizontal="center" vertical="center" wrapText="1"/>
    </xf>
    <xf numFmtId="0" fontId="2" fillId="11" borderId="3" xfId="0" applyFont="1" applyFill="1" applyBorder="1" applyAlignment="1">
      <alignment horizontal="left" vertical="center" wrapText="1"/>
    </xf>
    <xf numFmtId="9" fontId="6" fillId="5" borderId="3" xfId="0" applyNumberFormat="1" applyFont="1" applyFill="1" applyBorder="1" applyAlignment="1" applyProtection="1">
      <alignment horizontal="center" vertical="center"/>
    </xf>
    <xf numFmtId="0" fontId="1" fillId="0" borderId="40" xfId="0" applyFont="1" applyFill="1" applyBorder="1" applyAlignment="1">
      <alignment horizontal="left" vertical="center" wrapText="1"/>
    </xf>
    <xf numFmtId="0" fontId="1" fillId="0" borderId="3" xfId="0" applyFont="1" applyFill="1" applyBorder="1" applyAlignment="1">
      <alignment horizontal="left" vertical="center" wrapText="1"/>
    </xf>
    <xf numFmtId="0" fontId="6" fillId="0" borderId="3" xfId="0" applyFont="1" applyFill="1" applyBorder="1" applyAlignment="1">
      <alignment horizontal="left" vertical="center" wrapText="1"/>
    </xf>
    <xf numFmtId="0" fontId="1" fillId="0" borderId="3" xfId="0" applyFont="1" applyFill="1" applyBorder="1" applyAlignment="1">
      <alignment horizontal="left" vertical="center"/>
    </xf>
    <xf numFmtId="49" fontId="1" fillId="0" borderId="3" xfId="0" applyNumberFormat="1" applyFont="1" applyFill="1" applyBorder="1" applyAlignment="1">
      <alignment horizontal="left" vertical="center" wrapText="1"/>
    </xf>
    <xf numFmtId="0" fontId="6" fillId="0" borderId="3" xfId="0" applyFont="1" applyFill="1" applyBorder="1" applyAlignment="1">
      <alignment horizontal="left" vertical="center"/>
    </xf>
    <xf numFmtId="0" fontId="1" fillId="0" borderId="16" xfId="0" applyFont="1" applyFill="1" applyBorder="1" applyAlignment="1">
      <alignment horizontal="left" vertical="center" wrapText="1"/>
    </xf>
    <xf numFmtId="0" fontId="6" fillId="5" borderId="3" xfId="0" applyFont="1" applyFill="1" applyBorder="1" applyAlignment="1">
      <alignment horizontal="center" vertical="center" wrapText="1"/>
    </xf>
    <xf numFmtId="0" fontId="2" fillId="3" borderId="4" xfId="0" quotePrefix="1" applyFont="1" applyFill="1" applyBorder="1" applyAlignment="1" applyProtection="1">
      <alignment horizontal="center" vertical="center" wrapText="1"/>
    </xf>
    <xf numFmtId="0" fontId="2" fillId="3" borderId="6" xfId="0" quotePrefix="1" applyFont="1" applyFill="1" applyBorder="1" applyAlignment="1" applyProtection="1">
      <alignment horizontal="center" vertical="center" wrapText="1"/>
    </xf>
    <xf numFmtId="0" fontId="1" fillId="3" borderId="3" xfId="0" applyFont="1" applyFill="1" applyBorder="1" applyAlignment="1">
      <alignment horizontal="center" vertical="center" wrapText="1"/>
    </xf>
    <xf numFmtId="3" fontId="1" fillId="3" borderId="3" xfId="0" applyNumberFormat="1" applyFont="1" applyFill="1" applyBorder="1" applyAlignment="1" applyProtection="1">
      <alignment horizontal="center" vertical="center" wrapText="1"/>
    </xf>
    <xf numFmtId="0" fontId="1" fillId="3" borderId="14"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6" xfId="0" applyFont="1" applyFill="1" applyBorder="1" applyAlignment="1">
      <alignment horizontal="center" vertical="center" wrapText="1"/>
    </xf>
    <xf numFmtId="1" fontId="6" fillId="5" borderId="4" xfId="0" applyNumberFormat="1" applyFont="1" applyFill="1" applyBorder="1" applyAlignment="1">
      <alignment horizontal="center" vertical="center" wrapText="1"/>
    </xf>
    <xf numFmtId="1" fontId="6" fillId="5" borderId="5" xfId="0" applyNumberFormat="1" applyFont="1" applyFill="1" applyBorder="1" applyAlignment="1">
      <alignment horizontal="center" vertical="center" wrapText="1"/>
    </xf>
    <xf numFmtId="1" fontId="6" fillId="5" borderId="6" xfId="0" applyNumberFormat="1" applyFont="1" applyFill="1" applyBorder="1" applyAlignment="1">
      <alignment horizontal="center" vertical="center" wrapText="1"/>
    </xf>
    <xf numFmtId="0" fontId="2" fillId="3" borderId="3" xfId="0" quotePrefix="1"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1" fillId="4" borderId="3" xfId="0" applyFont="1" applyFill="1" applyBorder="1" applyAlignment="1">
      <alignment horizontal="center" vertical="center" wrapText="1"/>
    </xf>
    <xf numFmtId="0" fontId="1" fillId="5" borderId="3" xfId="0" applyFont="1" applyFill="1" applyBorder="1" applyAlignment="1">
      <alignment horizontal="center" vertical="center" wrapText="1"/>
    </xf>
    <xf numFmtId="1" fontId="1" fillId="5" borderId="3" xfId="0" applyNumberFormat="1" applyFont="1" applyFill="1" applyBorder="1" applyAlignment="1">
      <alignment horizontal="center" vertical="center" wrapText="1"/>
    </xf>
    <xf numFmtId="0" fontId="4" fillId="3" borderId="13" xfId="0" applyFont="1" applyFill="1" applyBorder="1" applyAlignment="1">
      <alignment horizontal="center" vertical="center" wrapText="1"/>
    </xf>
    <xf numFmtId="9" fontId="1" fillId="5" borderId="3" xfId="0" applyNumberFormat="1" applyFont="1" applyFill="1" applyBorder="1" applyAlignment="1">
      <alignment horizontal="center" vertical="center" wrapText="1"/>
    </xf>
    <xf numFmtId="0" fontId="0" fillId="0" borderId="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2"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6" borderId="28" xfId="0" applyFont="1" applyFill="1" applyBorder="1" applyAlignment="1">
      <alignment horizontal="center" vertical="center"/>
    </xf>
    <xf numFmtId="3" fontId="2" fillId="5" borderId="3" xfId="0" applyNumberFormat="1" applyFont="1" applyFill="1" applyBorder="1" applyAlignment="1" applyProtection="1">
      <alignment horizontal="center" vertical="center" wrapText="1"/>
    </xf>
    <xf numFmtId="0" fontId="6" fillId="3" borderId="3" xfId="0" applyFont="1" applyFill="1" applyBorder="1" applyAlignment="1">
      <alignment horizontal="center" vertical="center" wrapText="1"/>
    </xf>
    <xf numFmtId="9" fontId="6" fillId="5" borderId="3" xfId="0" applyNumberFormat="1" applyFont="1" applyFill="1" applyBorder="1" applyAlignment="1">
      <alignment horizontal="center" vertical="center" wrapText="1"/>
    </xf>
    <xf numFmtId="0" fontId="3" fillId="6" borderId="35" xfId="0" applyFont="1" applyFill="1" applyBorder="1" applyAlignment="1">
      <alignment horizontal="center" vertical="center" wrapText="1"/>
    </xf>
    <xf numFmtId="0" fontId="3" fillId="6" borderId="37" xfId="0" applyFont="1" applyFill="1" applyBorder="1" applyAlignment="1">
      <alignment horizontal="center" vertical="center" wrapText="1"/>
    </xf>
    <xf numFmtId="3" fontId="2" fillId="5" borderId="3" xfId="0" quotePrefix="1" applyNumberFormat="1" applyFont="1" applyFill="1" applyBorder="1" applyAlignment="1" applyProtection="1">
      <alignment horizontal="center" vertical="center" wrapText="1"/>
    </xf>
    <xf numFmtId="3" fontId="2" fillId="5" borderId="3" xfId="0" applyNumberFormat="1" applyFont="1" applyFill="1" applyBorder="1" applyAlignment="1">
      <alignment horizontal="center" vertical="center" wrapText="1"/>
    </xf>
    <xf numFmtId="0" fontId="2" fillId="5" borderId="3" xfId="0" applyFont="1" applyFill="1" applyBorder="1" applyAlignment="1">
      <alignment horizontal="center" vertical="center" wrapText="1"/>
    </xf>
    <xf numFmtId="3" fontId="6" fillId="5" borderId="3" xfId="0" applyNumberFormat="1" applyFont="1" applyFill="1" applyBorder="1" applyAlignment="1">
      <alignment horizontal="center" vertical="center" wrapText="1"/>
    </xf>
    <xf numFmtId="1" fontId="1" fillId="5" borderId="40" xfId="0" applyNumberFormat="1" applyFont="1" applyFill="1" applyBorder="1" applyAlignment="1">
      <alignment horizontal="center" vertical="center" wrapText="1"/>
    </xf>
    <xf numFmtId="0" fontId="1" fillId="4" borderId="40" xfId="0" applyFont="1" applyFill="1" applyBorder="1" applyAlignment="1">
      <alignment horizontal="center" vertical="center" wrapText="1"/>
    </xf>
    <xf numFmtId="0" fontId="1" fillId="5" borderId="40" xfId="0" applyFont="1" applyFill="1" applyBorder="1" applyAlignment="1">
      <alignment horizontal="center" vertical="center" wrapText="1"/>
    </xf>
    <xf numFmtId="3" fontId="1" fillId="3" borderId="40" xfId="0" applyNumberFormat="1" applyFont="1" applyFill="1" applyBorder="1" applyAlignment="1" applyProtection="1">
      <alignment horizontal="center" vertical="center" wrapText="1"/>
    </xf>
    <xf numFmtId="3" fontId="1" fillId="3" borderId="40" xfId="0" applyNumberFormat="1" applyFont="1" applyFill="1" applyBorder="1" applyAlignment="1">
      <alignment horizontal="center" vertical="center" wrapText="1"/>
    </xf>
    <xf numFmtId="3" fontId="1" fillId="3" borderId="3" xfId="0" applyNumberFormat="1" applyFont="1" applyFill="1" applyBorder="1" applyAlignment="1">
      <alignment horizontal="center" vertical="center" wrapText="1"/>
    </xf>
    <xf numFmtId="0" fontId="6" fillId="5" borderId="3" xfId="0" applyFont="1" applyFill="1" applyBorder="1" applyAlignment="1">
      <alignment horizontal="justify" vertical="center" wrapText="1"/>
    </xf>
    <xf numFmtId="0" fontId="2" fillId="0" borderId="3" xfId="0" quotePrefix="1"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3" fontId="2" fillId="0" borderId="3" xfId="0" applyNumberFormat="1" applyFont="1" applyFill="1" applyBorder="1" applyAlignment="1" applyProtection="1">
      <alignment horizontal="center" vertical="center" wrapText="1"/>
    </xf>
    <xf numFmtId="0" fontId="2" fillId="3" borderId="3" xfId="0" quotePrefix="1" applyFont="1" applyFill="1" applyBorder="1" applyAlignment="1">
      <alignment horizontal="center" vertical="center" wrapText="1"/>
    </xf>
    <xf numFmtId="0" fontId="2" fillId="3" borderId="3" xfId="0" applyFont="1" applyFill="1" applyBorder="1" applyAlignment="1">
      <alignment horizontal="center" vertical="center" wrapText="1"/>
    </xf>
    <xf numFmtId="3" fontId="2" fillId="3" borderId="3" xfId="0" applyNumberFormat="1" applyFont="1" applyFill="1" applyBorder="1" applyAlignment="1" applyProtection="1">
      <alignment horizontal="center" vertical="center" wrapText="1"/>
    </xf>
    <xf numFmtId="0" fontId="1" fillId="5" borderId="3" xfId="0" applyFont="1" applyFill="1" applyBorder="1" applyAlignment="1">
      <alignment horizontal="justify" vertical="center" wrapText="1"/>
    </xf>
    <xf numFmtId="0" fontId="3" fillId="3" borderId="13" xfId="0" applyFont="1" applyFill="1" applyBorder="1" applyAlignment="1">
      <alignment horizontal="center" vertical="center" wrapText="1"/>
    </xf>
    <xf numFmtId="10" fontId="1" fillId="5" borderId="3" xfId="0" applyNumberFormat="1" applyFont="1" applyFill="1" applyBorder="1" applyAlignment="1">
      <alignment horizontal="center" vertical="center" wrapText="1"/>
    </xf>
    <xf numFmtId="0" fontId="1" fillId="3" borderId="3" xfId="0" applyFont="1" applyFill="1" applyBorder="1" applyAlignment="1" applyProtection="1">
      <alignment horizontal="center" vertical="center" wrapText="1"/>
    </xf>
    <xf numFmtId="0" fontId="1" fillId="5" borderId="3" xfId="0" applyFont="1" applyFill="1" applyBorder="1" applyAlignment="1">
      <alignment horizontal="left" vertical="center" wrapText="1"/>
    </xf>
    <xf numFmtId="10" fontId="1" fillId="3" borderId="3" xfId="0" applyNumberFormat="1" applyFont="1" applyFill="1" applyBorder="1" applyAlignment="1">
      <alignment horizontal="center" vertical="center" wrapText="1"/>
    </xf>
    <xf numFmtId="10" fontId="6" fillId="5" borderId="3" xfId="0"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0" fontId="6" fillId="5" borderId="3" xfId="0" applyFont="1" applyFill="1" applyBorder="1" applyAlignment="1">
      <alignment horizontal="left" vertical="center" wrapText="1"/>
    </xf>
    <xf numFmtId="0" fontId="6" fillId="5" borderId="16" xfId="0" applyFont="1" applyFill="1" applyBorder="1" applyAlignment="1">
      <alignment horizontal="center" vertical="center" wrapText="1"/>
    </xf>
    <xf numFmtId="1" fontId="1" fillId="5" borderId="16" xfId="0" applyNumberFormat="1" applyFont="1" applyFill="1" applyBorder="1" applyAlignment="1">
      <alignment horizontal="center" vertical="center" wrapText="1"/>
    </xf>
    <xf numFmtId="0" fontId="6" fillId="3" borderId="16"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3" borderId="24" xfId="0" applyFont="1" applyFill="1" applyBorder="1" applyAlignment="1">
      <alignment horizontal="center" vertical="center" wrapText="1"/>
    </xf>
    <xf numFmtId="9" fontId="6" fillId="5" borderId="4" xfId="0" applyNumberFormat="1" applyFont="1" applyFill="1" applyBorder="1" applyAlignment="1">
      <alignment horizontal="center" vertical="center" wrapText="1"/>
    </xf>
    <xf numFmtId="9" fontId="6" fillId="5" borderId="6" xfId="0" applyNumberFormat="1" applyFont="1" applyFill="1" applyBorder="1" applyAlignment="1">
      <alignment horizontal="center" vertical="center" wrapText="1"/>
    </xf>
    <xf numFmtId="10" fontId="2" fillId="5" borderId="3" xfId="0" applyNumberFormat="1" applyFont="1" applyFill="1" applyBorder="1" applyAlignment="1">
      <alignment horizontal="center" vertical="center" wrapText="1"/>
    </xf>
    <xf numFmtId="0" fontId="9" fillId="0" borderId="1" xfId="0" applyFont="1" applyBorder="1" applyAlignment="1">
      <alignment horizontal="left" vertical="center" wrapText="1"/>
    </xf>
    <xf numFmtId="0" fontId="3" fillId="0" borderId="1" xfId="0" applyFont="1" applyBorder="1" applyAlignment="1">
      <alignment horizontal="left" vertical="center" wrapText="1"/>
    </xf>
    <xf numFmtId="0" fontId="11" fillId="0" borderId="1" xfId="0" applyFont="1" applyBorder="1" applyAlignment="1">
      <alignment horizontal="left"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 fillId="3" borderId="17" xfId="0" applyFont="1" applyFill="1" applyBorder="1" applyAlignment="1">
      <alignment horizontal="center" vertical="center" wrapText="1"/>
    </xf>
    <xf numFmtId="0" fontId="1" fillId="0" borderId="1" xfId="0" applyFont="1" applyBorder="1" applyAlignment="1">
      <alignment horizontal="left" vertical="center" wrapText="1"/>
    </xf>
    <xf numFmtId="0" fontId="11" fillId="0" borderId="1" xfId="0" applyFont="1" applyBorder="1" applyAlignment="1">
      <alignment horizontal="center" vertical="center" wrapText="1"/>
    </xf>
    <xf numFmtId="0" fontId="11" fillId="0" borderId="12" xfId="0" applyFont="1" applyBorder="1" applyAlignment="1">
      <alignment horizontal="center" vertical="center" wrapText="1"/>
    </xf>
    <xf numFmtId="0" fontId="1" fillId="4" borderId="16"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2" fillId="3" borderId="16" xfId="0" applyFont="1" applyFill="1" applyBorder="1" applyAlignment="1" applyProtection="1">
      <alignment horizontal="center" vertical="center" wrapText="1"/>
    </xf>
    <xf numFmtId="0" fontId="1" fillId="3" borderId="16" xfId="0" applyFont="1" applyFill="1" applyBorder="1" applyAlignment="1">
      <alignment horizontal="center" vertical="center" wrapText="1"/>
    </xf>
    <xf numFmtId="3" fontId="1" fillId="3" borderId="16" xfId="0" applyNumberFormat="1" applyFont="1" applyFill="1" applyBorder="1" applyAlignment="1" applyProtection="1">
      <alignment horizontal="center" vertical="center" wrapText="1"/>
    </xf>
    <xf numFmtId="0" fontId="6" fillId="5" borderId="16" xfId="0" applyFont="1" applyFill="1" applyBorder="1" applyAlignment="1">
      <alignment horizontal="justify" vertical="center" wrapText="1"/>
    </xf>
    <xf numFmtId="0" fontId="4" fillId="3" borderId="15" xfId="0" applyFont="1" applyFill="1" applyBorder="1" applyAlignment="1">
      <alignment horizontal="center" vertical="center" wrapText="1"/>
    </xf>
    <xf numFmtId="0" fontId="25" fillId="0" borderId="1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5" fillId="7" borderId="35" xfId="0" applyFont="1" applyFill="1" applyBorder="1" applyAlignment="1">
      <alignment horizontal="center" vertical="center" wrapText="1"/>
    </xf>
    <xf numFmtId="0" fontId="5" fillId="7" borderId="37" xfId="0" applyFont="1" applyFill="1" applyBorder="1" applyAlignment="1">
      <alignment horizontal="center" vertical="center" wrapText="1"/>
    </xf>
    <xf numFmtId="0" fontId="5" fillId="8" borderId="35" xfId="0" applyFont="1" applyFill="1" applyBorder="1" applyAlignment="1">
      <alignment horizontal="center" vertical="center" wrapText="1"/>
    </xf>
    <xf numFmtId="0" fontId="5" fillId="8" borderId="37" xfId="0" applyFont="1" applyFill="1" applyBorder="1" applyAlignment="1">
      <alignment horizontal="center" vertical="center" wrapText="1"/>
    </xf>
    <xf numFmtId="0" fontId="5" fillId="6" borderId="35"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18" fillId="0" borderId="26" xfId="0" applyFont="1" applyBorder="1" applyAlignment="1">
      <alignment horizontal="left" vertical="center"/>
    </xf>
    <xf numFmtId="0" fontId="18" fillId="0" borderId="27" xfId="0" applyFont="1" applyBorder="1" applyAlignment="1">
      <alignment horizontal="left" vertical="center"/>
    </xf>
    <xf numFmtId="0" fontId="18" fillId="0" borderId="28" xfId="0" applyFont="1" applyBorder="1" applyAlignment="1">
      <alignment horizontal="left" vertical="center"/>
    </xf>
    <xf numFmtId="0" fontId="18" fillId="0" borderId="10" xfId="0" applyFont="1" applyBorder="1" applyAlignment="1">
      <alignment horizontal="left" vertical="center"/>
    </xf>
    <xf numFmtId="0" fontId="0" fillId="0" borderId="1" xfId="0" applyBorder="1" applyAlignment="1">
      <alignment horizontal="center" vertical="center" wrapText="1"/>
    </xf>
    <xf numFmtId="0" fontId="5" fillId="6" borderId="26"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3" fillId="6" borderId="7" xfId="0" applyFont="1" applyFill="1" applyBorder="1" applyAlignment="1">
      <alignment horizontal="center" vertical="center"/>
    </xf>
    <xf numFmtId="0" fontId="3" fillId="6" borderId="8" xfId="0" applyFont="1" applyFill="1" applyBorder="1" applyAlignment="1">
      <alignment horizontal="center" vertical="center"/>
    </xf>
    <xf numFmtId="0" fontId="3" fillId="6" borderId="18" xfId="0" applyFont="1" applyFill="1" applyBorder="1" applyAlignment="1">
      <alignment horizontal="center" vertical="center"/>
    </xf>
    <xf numFmtId="164" fontId="1" fillId="3" borderId="42" xfId="0" applyNumberFormat="1" applyFont="1" applyFill="1" applyBorder="1" applyAlignment="1">
      <alignment horizontal="center" vertical="center" wrapText="1"/>
    </xf>
    <xf numFmtId="164" fontId="1" fillId="3" borderId="14" xfId="0" applyNumberFormat="1" applyFont="1" applyFill="1" applyBorder="1" applyAlignment="1">
      <alignment horizontal="center" vertical="center" wrapText="1"/>
    </xf>
    <xf numFmtId="10" fontId="1" fillId="3" borderId="40" xfId="0" applyNumberFormat="1" applyFont="1" applyFill="1" applyBorder="1" applyAlignment="1">
      <alignment horizontal="center" vertical="center" wrapText="1"/>
    </xf>
    <xf numFmtId="10" fontId="1" fillId="3" borderId="16" xfId="0" applyNumberFormat="1" applyFont="1" applyFill="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18" xfId="0" applyFont="1" applyBorder="1" applyAlignment="1">
      <alignment horizontal="center" vertical="center" wrapText="1"/>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3" fontId="11" fillId="3" borderId="6" xfId="0" applyNumberFormat="1" applyFont="1" applyFill="1" applyBorder="1" applyAlignment="1" applyProtection="1">
      <alignment horizontal="center" vertical="center" wrapText="1"/>
    </xf>
    <xf numFmtId="3" fontId="11" fillId="3" borderId="3" xfId="0" applyNumberFormat="1" applyFont="1" applyFill="1" applyBorder="1" applyAlignment="1" applyProtection="1">
      <alignment horizontal="center" vertical="center" wrapText="1"/>
    </xf>
    <xf numFmtId="10" fontId="11" fillId="3" borderId="6" xfId="0" applyNumberFormat="1" applyFont="1" applyFill="1" applyBorder="1" applyAlignment="1">
      <alignment horizontal="center" vertical="center" wrapText="1"/>
    </xf>
    <xf numFmtId="10" fontId="11" fillId="3" borderId="3" xfId="0" applyNumberFormat="1" applyFont="1" applyFill="1" applyBorder="1" applyAlignment="1">
      <alignment horizontal="center" vertical="center" wrapText="1"/>
    </xf>
    <xf numFmtId="3" fontId="8" fillId="5" borderId="3" xfId="0" applyNumberFormat="1" applyFont="1" applyFill="1" applyBorder="1" applyAlignment="1" applyProtection="1">
      <alignment horizontal="center" vertical="center" wrapText="1"/>
    </xf>
    <xf numFmtId="10" fontId="8" fillId="5" borderId="3" xfId="0" applyNumberFormat="1" applyFont="1" applyFill="1" applyBorder="1" applyAlignment="1">
      <alignment horizontal="center" vertical="center" wrapText="1"/>
    </xf>
    <xf numFmtId="0" fontId="5" fillId="8" borderId="35" xfId="0" applyFont="1" applyFill="1" applyBorder="1" applyAlignment="1" applyProtection="1">
      <alignment horizontal="center" vertical="center" wrapText="1"/>
      <protection locked="0"/>
    </xf>
    <xf numFmtId="0" fontId="5" fillId="8" borderId="36" xfId="0" applyFont="1" applyFill="1" applyBorder="1" applyAlignment="1" applyProtection="1">
      <alignment horizontal="center" vertical="center" wrapText="1"/>
      <protection locked="0"/>
    </xf>
    <xf numFmtId="0" fontId="5" fillId="7" borderId="35" xfId="0" applyFont="1" applyFill="1" applyBorder="1" applyAlignment="1" applyProtection="1">
      <alignment horizontal="center" vertical="center" wrapText="1"/>
      <protection locked="0"/>
    </xf>
    <xf numFmtId="0" fontId="5" fillId="7" borderId="36" xfId="0" applyFont="1" applyFill="1" applyBorder="1" applyAlignment="1" applyProtection="1">
      <alignment horizontal="center" vertical="center" wrapText="1"/>
      <protection locked="0"/>
    </xf>
    <xf numFmtId="0" fontId="11" fillId="4" borderId="6"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5" fillId="6" borderId="35" xfId="0" applyFont="1" applyFill="1" applyBorder="1" applyAlignment="1" applyProtection="1">
      <alignment horizontal="center" vertical="center" wrapText="1"/>
      <protection locked="0"/>
    </xf>
    <xf numFmtId="0" fontId="5" fillId="6" borderId="36" xfId="0" applyFont="1" applyFill="1" applyBorder="1" applyAlignment="1" applyProtection="1">
      <alignment horizontal="center" vertical="center" wrapText="1"/>
      <protection locked="0"/>
    </xf>
    <xf numFmtId="3" fontId="8" fillId="0" borderId="3" xfId="0" applyNumberFormat="1" applyFont="1" applyFill="1" applyBorder="1" applyAlignment="1" applyProtection="1">
      <alignment horizontal="center" vertical="center" wrapText="1"/>
    </xf>
    <xf numFmtId="0" fontId="11" fillId="5" borderId="3" xfId="0" applyFont="1" applyFill="1" applyBorder="1" applyAlignment="1">
      <alignment horizontal="center" vertical="center" wrapText="1"/>
    </xf>
    <xf numFmtId="3" fontId="8" fillId="3" borderId="3" xfId="0" applyNumberFormat="1" applyFont="1" applyFill="1" applyBorder="1" applyAlignment="1" applyProtection="1">
      <alignment horizontal="center" vertical="center" wrapText="1"/>
    </xf>
    <xf numFmtId="0" fontId="11" fillId="5" borderId="4" xfId="0" applyFont="1" applyFill="1" applyBorder="1" applyAlignment="1">
      <alignment horizontal="center" vertical="center" wrapText="1"/>
    </xf>
    <xf numFmtId="0" fontId="11" fillId="5" borderId="6" xfId="0" applyFont="1" applyFill="1" applyBorder="1" applyAlignment="1">
      <alignment horizontal="center" vertical="center" wrapText="1"/>
    </xf>
    <xf numFmtId="10" fontId="11" fillId="3" borderId="16" xfId="0" applyNumberFormat="1" applyFont="1" applyFill="1" applyBorder="1" applyAlignment="1">
      <alignment horizontal="center" vertical="center" wrapText="1"/>
    </xf>
    <xf numFmtId="0" fontId="11" fillId="4" borderId="16" xfId="0" applyFont="1" applyFill="1" applyBorder="1" applyAlignment="1">
      <alignment horizontal="center" vertical="center" wrapText="1"/>
    </xf>
    <xf numFmtId="3" fontId="11" fillId="3" borderId="16" xfId="0" applyNumberFormat="1" applyFont="1" applyFill="1" applyBorder="1" applyAlignment="1" applyProtection="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11" fillId="3" borderId="14"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11" fillId="5" borderId="16" xfId="0" applyFont="1" applyFill="1" applyBorder="1" applyAlignment="1">
      <alignment horizontal="center" vertical="center" wrapText="1"/>
    </xf>
    <xf numFmtId="0" fontId="8" fillId="3" borderId="3" xfId="0" quotePrefix="1"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16" xfId="0" applyFont="1" applyFill="1" applyBorder="1" applyAlignment="1">
      <alignment horizontal="center" vertical="center" wrapText="1"/>
    </xf>
    <xf numFmtId="3" fontId="11" fillId="3" borderId="3" xfId="0" applyNumberFormat="1" applyFont="1" applyFill="1" applyBorder="1" applyAlignment="1">
      <alignment horizontal="center" vertical="center" wrapText="1"/>
    </xf>
    <xf numFmtId="3" fontId="11" fillId="3" borderId="16" xfId="0" applyNumberFormat="1"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7" fillId="5" borderId="3" xfId="0" applyFont="1" applyFill="1" applyBorder="1" applyAlignment="1">
      <alignment horizontal="justify" vertical="center" wrapText="1"/>
    </xf>
    <xf numFmtId="0" fontId="7" fillId="5" borderId="16" xfId="0" applyFont="1" applyFill="1" applyBorder="1" applyAlignment="1">
      <alignment horizontal="justify" vertical="center" wrapText="1"/>
    </xf>
    <xf numFmtId="1" fontId="11" fillId="5" borderId="3" xfId="0" applyNumberFormat="1" applyFont="1" applyFill="1" applyBorder="1" applyAlignment="1">
      <alignment horizontal="center" vertical="center" wrapText="1"/>
    </xf>
    <xf numFmtId="1" fontId="11" fillId="5" borderId="16" xfId="0" applyNumberFormat="1"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6" xfId="0" applyFont="1" applyFill="1" applyBorder="1" applyAlignment="1">
      <alignment horizontal="center" vertical="center" wrapText="1"/>
    </xf>
    <xf numFmtId="9" fontId="7" fillId="5" borderId="4" xfId="0" applyNumberFormat="1" applyFont="1" applyFill="1" applyBorder="1" applyAlignment="1">
      <alignment horizontal="center" vertical="center" wrapText="1"/>
    </xf>
    <xf numFmtId="9" fontId="7" fillId="5" borderId="6" xfId="0" applyNumberFormat="1" applyFont="1" applyFill="1" applyBorder="1" applyAlignment="1">
      <alignment horizontal="center" vertical="center" wrapText="1"/>
    </xf>
    <xf numFmtId="0" fontId="7" fillId="5" borderId="3" xfId="0" applyFont="1" applyFill="1" applyBorder="1" applyAlignment="1">
      <alignment horizontal="left" vertical="center" wrapText="1"/>
    </xf>
    <xf numFmtId="9" fontId="7" fillId="5" borderId="3" xfId="0" applyNumberFormat="1" applyFont="1" applyFill="1" applyBorder="1" applyAlignment="1">
      <alignment horizontal="center" vertical="center" wrapText="1"/>
    </xf>
    <xf numFmtId="0" fontId="7" fillId="5" borderId="5" xfId="0" applyFont="1" applyFill="1" applyBorder="1" applyAlignment="1">
      <alignment horizontal="center" vertical="center" wrapText="1"/>
    </xf>
    <xf numFmtId="1" fontId="7" fillId="5" borderId="4" xfId="0" applyNumberFormat="1" applyFont="1" applyFill="1" applyBorder="1" applyAlignment="1">
      <alignment horizontal="center" vertical="center" wrapText="1"/>
    </xf>
    <xf numFmtId="1" fontId="7" fillId="5" borderId="5" xfId="0" applyNumberFormat="1" applyFont="1" applyFill="1" applyBorder="1" applyAlignment="1">
      <alignment horizontal="center" vertical="center" wrapText="1"/>
    </xf>
    <xf numFmtId="1" fontId="7" fillId="5" borderId="6" xfId="0" applyNumberFormat="1" applyFont="1" applyFill="1" applyBorder="1" applyAlignment="1">
      <alignment horizontal="center" vertical="center" wrapText="1"/>
    </xf>
    <xf numFmtId="0" fontId="8" fillId="3" borderId="4" xfId="0" quotePrefix="1" applyFont="1" applyFill="1" applyBorder="1" applyAlignment="1">
      <alignment horizontal="center" vertical="center" wrapText="1"/>
    </xf>
    <xf numFmtId="0" fontId="8" fillId="3" borderId="6" xfId="0" quotePrefix="1"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3" borderId="3" xfId="0" applyFont="1" applyFill="1" applyBorder="1" applyAlignment="1">
      <alignment horizontal="center" vertical="center" wrapText="1"/>
    </xf>
    <xf numFmtId="10" fontId="7" fillId="5" borderId="3" xfId="0" applyNumberFormat="1" applyFont="1" applyFill="1" applyBorder="1" applyAlignment="1">
      <alignment horizontal="center" vertical="center" wrapText="1"/>
    </xf>
    <xf numFmtId="0" fontId="11" fillId="5" borderId="3" xfId="0" applyFont="1" applyFill="1" applyBorder="1" applyAlignment="1">
      <alignment horizontal="justify" vertical="center" wrapText="1"/>
    </xf>
    <xf numFmtId="10" fontId="11" fillId="5" borderId="3" xfId="0" applyNumberFormat="1" applyFont="1" applyFill="1" applyBorder="1" applyAlignment="1">
      <alignment horizontal="center" vertical="center" wrapText="1"/>
    </xf>
    <xf numFmtId="9" fontId="11" fillId="5" borderId="3" xfId="0" applyNumberFormat="1" applyFont="1" applyFill="1" applyBorder="1" applyAlignment="1">
      <alignment horizontal="center" vertical="center" wrapText="1"/>
    </xf>
    <xf numFmtId="3" fontId="8" fillId="3" borderId="3" xfId="0" applyNumberFormat="1" applyFont="1" applyFill="1" applyBorder="1" applyAlignment="1">
      <alignment horizontal="center" vertical="center" wrapText="1"/>
    </xf>
    <xf numFmtId="10" fontId="8" fillId="3" borderId="3" xfId="0" applyNumberFormat="1" applyFont="1" applyFill="1" applyBorder="1" applyAlignment="1">
      <alignment horizontal="center" vertical="center" wrapText="1"/>
    </xf>
    <xf numFmtId="0" fontId="9" fillId="3" borderId="13"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3" xfId="0" applyFont="1" applyFill="1" applyBorder="1" applyAlignment="1">
      <alignment horizontal="justify" vertical="center" wrapText="1"/>
    </xf>
    <xf numFmtId="0" fontId="11" fillId="5" borderId="3" xfId="0" applyFont="1" applyFill="1" applyBorder="1" applyAlignment="1">
      <alignment horizontal="left" vertical="center" wrapText="1"/>
    </xf>
    <xf numFmtId="0" fontId="22" fillId="3" borderId="13" xfId="0" applyFont="1" applyFill="1" applyBorder="1" applyAlignment="1">
      <alignment horizontal="center" vertical="center" wrapText="1"/>
    </xf>
    <xf numFmtId="3" fontId="8" fillId="5" borderId="3" xfId="0" applyNumberFormat="1" applyFont="1" applyFill="1" applyBorder="1" applyAlignment="1">
      <alignment horizontal="center" vertical="center" wrapText="1"/>
    </xf>
    <xf numFmtId="9" fontId="8" fillId="5" borderId="3" xfId="0" applyNumberFormat="1" applyFont="1" applyFill="1" applyBorder="1" applyAlignment="1">
      <alignment horizontal="center" vertical="center" wrapText="1"/>
    </xf>
    <xf numFmtId="3" fontId="7" fillId="5"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3" fontId="8" fillId="0" borderId="3" xfId="0" applyNumberFormat="1" applyFont="1" applyFill="1" applyBorder="1" applyAlignment="1">
      <alignment horizontal="center" vertical="center" wrapText="1"/>
    </xf>
    <xf numFmtId="10" fontId="8" fillId="0" borderId="3" xfId="0" applyNumberFormat="1" applyFont="1" applyFill="1" applyBorder="1" applyAlignment="1">
      <alignment horizontal="center" vertical="center" wrapText="1"/>
    </xf>
    <xf numFmtId="0" fontId="8" fillId="0" borderId="3" xfId="0" applyFont="1" applyFill="1" applyBorder="1" applyAlignment="1">
      <alignment horizontal="justify" vertical="center" wrapText="1"/>
    </xf>
    <xf numFmtId="0" fontId="8" fillId="0" borderId="3" xfId="0" quotePrefix="1" applyFont="1" applyFill="1" applyBorder="1" applyAlignment="1">
      <alignment horizontal="center" vertical="center" wrapText="1"/>
    </xf>
    <xf numFmtId="1" fontId="8" fillId="5" borderId="3" xfId="0" applyNumberFormat="1"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22" fillId="0" borderId="13" xfId="0" applyFont="1" applyFill="1" applyBorder="1" applyAlignment="1">
      <alignment horizontal="center" vertical="center" wrapText="1"/>
    </xf>
    <xf numFmtId="9" fontId="8" fillId="0" borderId="3" xfId="0" applyNumberFormat="1" applyFont="1" applyFill="1" applyBorder="1" applyAlignment="1">
      <alignment horizontal="center" vertical="center" wrapText="1"/>
    </xf>
    <xf numFmtId="3" fontId="8" fillId="5" borderId="3" xfId="0" quotePrefix="1" applyNumberFormat="1" applyFont="1" applyFill="1" applyBorder="1" applyAlignment="1">
      <alignment horizontal="center" vertical="center" wrapText="1"/>
    </xf>
    <xf numFmtId="1" fontId="11" fillId="5" borderId="6" xfId="0" applyNumberFormat="1" applyFont="1" applyFill="1" applyBorder="1" applyAlignment="1">
      <alignment horizontal="center" vertical="center" wrapText="1"/>
    </xf>
    <xf numFmtId="3" fontId="11" fillId="3" borderId="6" xfId="0" applyNumberFormat="1" applyFont="1" applyFill="1" applyBorder="1" applyAlignment="1">
      <alignment horizontal="center" vertical="center" wrapText="1"/>
    </xf>
    <xf numFmtId="3" fontId="5" fillId="7" borderId="35" xfId="0" applyNumberFormat="1" applyFont="1" applyFill="1" applyBorder="1" applyAlignment="1" applyProtection="1">
      <alignment horizontal="center" vertical="center" wrapText="1"/>
      <protection locked="0"/>
    </xf>
    <xf numFmtId="3" fontId="5" fillId="7" borderId="36" xfId="0" applyNumberFormat="1" applyFont="1" applyFill="1" applyBorder="1" applyAlignment="1" applyProtection="1">
      <alignment horizontal="center" vertical="center" wrapText="1"/>
      <protection locked="0"/>
    </xf>
    <xf numFmtId="3" fontId="5" fillId="8" borderId="35" xfId="0" applyNumberFormat="1" applyFont="1" applyFill="1" applyBorder="1" applyAlignment="1" applyProtection="1">
      <alignment horizontal="center" vertical="center" wrapText="1"/>
      <protection locked="0"/>
    </xf>
    <xf numFmtId="3" fontId="5" fillId="8" borderId="36" xfId="0" applyNumberFormat="1" applyFont="1" applyFill="1" applyBorder="1" applyAlignment="1" applyProtection="1">
      <alignment horizontal="center" vertical="center" wrapText="1"/>
      <protection locked="0"/>
    </xf>
    <xf numFmtId="164" fontId="11" fillId="3" borderId="24" xfId="0" applyNumberFormat="1" applyFont="1" applyFill="1" applyBorder="1" applyAlignment="1">
      <alignment horizontal="center" vertical="center" wrapText="1"/>
    </xf>
    <xf numFmtId="164" fontId="11" fillId="3" borderId="14" xfId="0" applyNumberFormat="1" applyFont="1" applyFill="1" applyBorder="1" applyAlignment="1">
      <alignment horizontal="center" vertical="center" wrapText="1"/>
    </xf>
    <xf numFmtId="0" fontId="3" fillId="6" borderId="26" xfId="0" applyFont="1" applyFill="1" applyBorder="1" applyAlignment="1" applyProtection="1">
      <alignment horizontal="center" vertical="center"/>
      <protection locked="0"/>
    </xf>
    <xf numFmtId="0" fontId="3" fillId="6" borderId="27" xfId="0" applyFont="1" applyFill="1" applyBorder="1" applyAlignment="1" applyProtection="1">
      <alignment horizontal="center" vertical="center"/>
      <protection locked="0"/>
    </xf>
    <xf numFmtId="0" fontId="3" fillId="6" borderId="28" xfId="0" applyFont="1" applyFill="1" applyBorder="1" applyAlignment="1" applyProtection="1">
      <alignment horizontal="center" vertical="center"/>
      <protection locked="0"/>
    </xf>
    <xf numFmtId="0" fontId="3" fillId="6" borderId="35" xfId="0" applyFont="1" applyFill="1" applyBorder="1" applyAlignment="1" applyProtection="1">
      <alignment horizontal="center" vertical="center" wrapText="1"/>
      <protection locked="0"/>
    </xf>
    <xf numFmtId="0" fontId="3" fillId="6" borderId="36" xfId="0" applyFont="1" applyFill="1" applyBorder="1" applyAlignment="1" applyProtection="1">
      <alignment horizontal="center" vertical="center" wrapText="1"/>
      <protection locked="0"/>
    </xf>
    <xf numFmtId="0" fontId="3" fillId="6" borderId="37" xfId="0" applyFont="1" applyFill="1" applyBorder="1" applyAlignment="1" applyProtection="1">
      <alignment horizontal="center" vertical="center" wrapText="1"/>
      <protection locked="0"/>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6" fillId="6" borderId="19"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5" fillId="6" borderId="26" xfId="0" applyFont="1" applyFill="1" applyBorder="1" applyAlignment="1" applyProtection="1">
      <alignment horizontal="center" vertical="center" wrapText="1"/>
      <protection locked="0"/>
    </xf>
    <xf numFmtId="0" fontId="5" fillId="6" borderId="27" xfId="0" applyFont="1" applyFill="1" applyBorder="1" applyAlignment="1" applyProtection="1">
      <alignment horizontal="center" vertical="center" wrapText="1"/>
      <protection locked="0"/>
    </xf>
    <xf numFmtId="0" fontId="5" fillId="0" borderId="27" xfId="0" applyFont="1" applyFill="1" applyBorder="1" applyAlignment="1" applyProtection="1">
      <alignment horizontal="center" vertical="center" wrapText="1"/>
      <protection locked="0"/>
    </xf>
    <xf numFmtId="0" fontId="5" fillId="0" borderId="28" xfId="0" applyFont="1" applyFill="1" applyBorder="1" applyAlignment="1" applyProtection="1">
      <alignment horizontal="center" vertical="center" wrapText="1"/>
      <protection locked="0"/>
    </xf>
    <xf numFmtId="0" fontId="5" fillId="0" borderId="26" xfId="0" applyFont="1" applyFill="1" applyBorder="1" applyAlignment="1" applyProtection="1">
      <alignment horizontal="center" vertical="center" wrapText="1"/>
      <protection locked="0"/>
    </xf>
    <xf numFmtId="0" fontId="16" fillId="0" borderId="7"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0" xfId="0" applyFont="1" applyFill="1" applyBorder="1" applyAlignment="1">
      <alignment horizontal="center" vertical="center" wrapText="1"/>
    </xf>
    <xf numFmtId="9" fontId="6" fillId="0" borderId="3"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wrapText="1"/>
    </xf>
    <xf numFmtId="9" fontId="6" fillId="0" borderId="3" xfId="0" applyNumberFormat="1" applyFont="1" applyFill="1" applyBorder="1" applyAlignment="1" applyProtection="1">
      <alignment horizontal="center" vertical="center"/>
    </xf>
    <xf numFmtId="10" fontId="1" fillId="0" borderId="6" xfId="0" applyNumberFormat="1" applyFont="1" applyFill="1" applyBorder="1" applyAlignment="1">
      <alignment horizontal="center" vertical="center" wrapText="1"/>
    </xf>
    <xf numFmtId="3" fontId="1" fillId="0" borderId="31" xfId="0" applyNumberFormat="1" applyFont="1" applyFill="1" applyBorder="1" applyAlignment="1">
      <alignment horizontal="center" vertical="center" wrapText="1"/>
    </xf>
    <xf numFmtId="3" fontId="1" fillId="0" borderId="33" xfId="0" applyNumberFormat="1" applyFont="1" applyFill="1" applyBorder="1" applyAlignment="1" applyProtection="1">
      <alignment horizontal="center" vertical="center" wrapText="1"/>
    </xf>
    <xf numFmtId="0" fontId="7" fillId="0" borderId="0" xfId="0" applyFont="1" applyFill="1" applyAlignment="1"/>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635000</xdr:colOff>
      <xdr:row>0</xdr:row>
      <xdr:rowOff>209550</xdr:rowOff>
    </xdr:from>
    <xdr:ext cx="806450" cy="806450"/>
    <xdr:pic>
      <xdr:nvPicPr>
        <xdr:cNvPr id="3" name="image2.jpg">
          <a:extLst>
            <a:ext uri="{FF2B5EF4-FFF2-40B4-BE49-F238E27FC236}">
              <a16:creationId xmlns:a16="http://schemas.microsoft.com/office/drawing/2014/main" xmlns="" id="{00000000-0008-0000-0000-000003000000}"/>
            </a:ext>
          </a:extLst>
        </xdr:cNvPr>
        <xdr:cNvPicPr preferRelativeResize="0"/>
      </xdr:nvPicPr>
      <xdr:blipFill>
        <a:blip xmlns:r="http://schemas.openxmlformats.org/officeDocument/2006/relationships" r:embed="rId1" cstate="print"/>
        <a:stretch>
          <a:fillRect/>
        </a:stretch>
      </xdr:blipFill>
      <xdr:spPr>
        <a:xfrm>
          <a:off x="635000" y="209550"/>
          <a:ext cx="806450" cy="80645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635000</xdr:colOff>
      <xdr:row>0</xdr:row>
      <xdr:rowOff>209550</xdr:rowOff>
    </xdr:from>
    <xdr:ext cx="806450" cy="806450"/>
    <xdr:pic>
      <xdr:nvPicPr>
        <xdr:cNvPr id="2" name="image2.jpg">
          <a:extLst>
            <a:ext uri="{FF2B5EF4-FFF2-40B4-BE49-F238E27FC236}">
              <a16:creationId xmlns:a16="http://schemas.microsoft.com/office/drawing/2014/main" xmlns="" id="{00000000-0008-0000-0100-000002000000}"/>
            </a:ext>
          </a:extLst>
        </xdr:cNvPr>
        <xdr:cNvPicPr preferRelativeResize="0"/>
      </xdr:nvPicPr>
      <xdr:blipFill>
        <a:blip xmlns:r="http://schemas.openxmlformats.org/officeDocument/2006/relationships" r:embed="rId1" cstate="print"/>
        <a:stretch>
          <a:fillRect/>
        </a:stretch>
      </xdr:blipFill>
      <xdr:spPr>
        <a:xfrm>
          <a:off x="635000" y="209550"/>
          <a:ext cx="806450" cy="8064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74"/>
  <sheetViews>
    <sheetView showGridLines="0" tabSelected="1" view="pageBreakPreview" zoomScale="50" zoomScaleNormal="40" zoomScaleSheetLayoutView="50" workbookViewId="0">
      <selection activeCell="D14" sqref="D14"/>
    </sheetView>
  </sheetViews>
  <sheetFormatPr baseColWidth="10" defaultColWidth="11.42578125" defaultRowHeight="12.75" x14ac:dyDescent="0.2"/>
  <cols>
    <col min="1" max="1" width="17.140625" style="1" customWidth="1"/>
    <col min="2" max="2" width="11.42578125" style="1"/>
    <col min="3" max="3" width="21.140625" style="1" customWidth="1"/>
    <col min="4" max="4" width="29.28515625" style="1" customWidth="1"/>
    <col min="5" max="6" width="11.5703125" style="1" bestFit="1" customWidth="1"/>
    <col min="7" max="7" width="26.42578125" style="1" customWidth="1"/>
    <col min="8" max="8" width="24.85546875" style="1" customWidth="1"/>
    <col min="9" max="9" width="22.5703125" style="1" customWidth="1"/>
    <col min="10" max="10" width="11.5703125" style="1" bestFit="1" customWidth="1"/>
    <col min="11" max="11" width="14.42578125" style="1" customWidth="1"/>
    <col min="12" max="14" width="15.5703125" style="1" customWidth="1"/>
    <col min="15" max="15" width="51.7109375" style="88" customWidth="1"/>
    <col min="16" max="18" width="15.5703125" style="39" customWidth="1"/>
    <col min="19" max="19" width="35.5703125" style="1" customWidth="1"/>
    <col min="20" max="20" width="31.28515625" style="42" customWidth="1"/>
    <col min="21" max="21" width="16.140625" style="1" customWidth="1"/>
    <col min="22" max="22" width="23.42578125" style="1" customWidth="1"/>
    <col min="23" max="23" width="30.5703125" style="1" customWidth="1"/>
    <col min="24" max="24" width="35.42578125" style="1" customWidth="1"/>
    <col min="25" max="26" width="30.5703125" style="1" customWidth="1"/>
    <col min="27" max="27" width="41.140625" style="1" customWidth="1"/>
    <col min="28" max="28" width="32" style="1" customWidth="1"/>
    <col min="29" max="16384" width="11.42578125" style="1"/>
  </cols>
  <sheetData>
    <row r="1" spans="1:28" s="66" customFormat="1" ht="22.5" customHeight="1" x14ac:dyDescent="0.2">
      <c r="A1" s="345"/>
      <c r="B1" s="346"/>
      <c r="C1" s="441" t="s">
        <v>574</v>
      </c>
      <c r="D1" s="442"/>
      <c r="E1" s="442"/>
      <c r="F1" s="442"/>
      <c r="G1" s="442"/>
      <c r="H1" s="442"/>
      <c r="I1" s="442"/>
      <c r="J1" s="442"/>
      <c r="K1" s="442"/>
      <c r="L1" s="442"/>
      <c r="M1" s="442"/>
      <c r="N1" s="442"/>
      <c r="O1" s="442"/>
      <c r="P1" s="442"/>
      <c r="Q1" s="442"/>
      <c r="R1" s="442"/>
      <c r="S1" s="442"/>
      <c r="T1" s="442"/>
      <c r="U1" s="442"/>
      <c r="V1" s="442"/>
      <c r="W1" s="442"/>
      <c r="X1" s="442"/>
      <c r="Y1" s="442"/>
      <c r="Z1" s="442"/>
      <c r="AA1" s="443"/>
      <c r="AB1" s="231" t="s">
        <v>575</v>
      </c>
    </row>
    <row r="2" spans="1:28" s="66" customFormat="1" ht="25.5" customHeight="1" x14ac:dyDescent="0.2">
      <c r="A2" s="347"/>
      <c r="B2" s="348"/>
      <c r="C2" s="234"/>
      <c r="D2" s="235"/>
      <c r="E2" s="235"/>
      <c r="F2" s="235"/>
      <c r="G2" s="235"/>
      <c r="H2" s="235"/>
      <c r="I2" s="235"/>
      <c r="J2" s="235"/>
      <c r="K2" s="235"/>
      <c r="L2" s="235"/>
      <c r="M2" s="235"/>
      <c r="N2" s="235"/>
      <c r="O2" s="235"/>
      <c r="P2" s="235"/>
      <c r="Q2" s="235"/>
      <c r="R2" s="235"/>
      <c r="S2" s="235"/>
      <c r="T2" s="235"/>
      <c r="U2" s="235"/>
      <c r="V2" s="235"/>
      <c r="W2" s="235"/>
      <c r="X2" s="235"/>
      <c r="Y2" s="235"/>
      <c r="Z2" s="235"/>
      <c r="AA2" s="236"/>
      <c r="AB2" s="232" t="s">
        <v>651</v>
      </c>
    </row>
    <row r="3" spans="1:28" s="66" customFormat="1" ht="20.25" customHeight="1" x14ac:dyDescent="0.2">
      <c r="A3" s="347"/>
      <c r="B3" s="348"/>
      <c r="C3" s="414" t="s">
        <v>0</v>
      </c>
      <c r="D3" s="415"/>
      <c r="E3" s="415"/>
      <c r="F3" s="415"/>
      <c r="G3" s="415"/>
      <c r="H3" s="415"/>
      <c r="I3" s="415"/>
      <c r="J3" s="415"/>
      <c r="K3" s="415"/>
      <c r="L3" s="415"/>
      <c r="M3" s="415"/>
      <c r="N3" s="415"/>
      <c r="O3" s="415"/>
      <c r="P3" s="415"/>
      <c r="Q3" s="415"/>
      <c r="R3" s="415"/>
      <c r="S3" s="415"/>
      <c r="T3" s="415"/>
      <c r="U3" s="415"/>
      <c r="V3" s="415"/>
      <c r="W3" s="415"/>
      <c r="X3" s="415"/>
      <c r="Y3" s="415"/>
      <c r="Z3" s="415"/>
      <c r="AA3" s="416"/>
      <c r="AB3" s="232" t="s">
        <v>652</v>
      </c>
    </row>
    <row r="4" spans="1:28" s="66" customFormat="1" ht="27.75" customHeight="1" thickBot="1" x14ac:dyDescent="0.25">
      <c r="A4" s="349"/>
      <c r="B4" s="350"/>
      <c r="C4" s="417" t="s">
        <v>1</v>
      </c>
      <c r="D4" s="418"/>
      <c r="E4" s="418"/>
      <c r="F4" s="418"/>
      <c r="G4" s="418"/>
      <c r="H4" s="418"/>
      <c r="I4" s="418"/>
      <c r="J4" s="418"/>
      <c r="K4" s="418"/>
      <c r="L4" s="418"/>
      <c r="M4" s="418"/>
      <c r="N4" s="418"/>
      <c r="O4" s="418"/>
      <c r="P4" s="418"/>
      <c r="Q4" s="418"/>
      <c r="R4" s="418"/>
      <c r="S4" s="418"/>
      <c r="T4" s="418"/>
      <c r="U4" s="418"/>
      <c r="V4" s="418"/>
      <c r="W4" s="418"/>
      <c r="X4" s="418"/>
      <c r="Y4" s="418"/>
      <c r="Z4" s="418"/>
      <c r="AA4" s="419"/>
      <c r="AB4" s="233" t="s">
        <v>2</v>
      </c>
    </row>
    <row r="5" spans="1:28" s="69" customFormat="1" ht="19.5" customHeight="1" thickBot="1" x14ac:dyDescent="0.25">
      <c r="A5" s="426" t="s">
        <v>576</v>
      </c>
      <c r="B5" s="427"/>
      <c r="C5" s="427"/>
      <c r="D5" s="427"/>
      <c r="E5" s="427"/>
      <c r="F5" s="427"/>
      <c r="G5" s="428"/>
      <c r="H5" s="429" t="s">
        <v>591</v>
      </c>
      <c r="I5" s="429"/>
      <c r="J5" s="429"/>
      <c r="K5" s="429"/>
      <c r="L5" s="429"/>
      <c r="M5" s="429"/>
      <c r="N5" s="444"/>
      <c r="O5" s="445"/>
      <c r="P5" s="445"/>
      <c r="Q5" s="445"/>
      <c r="R5" s="445"/>
      <c r="S5" s="445"/>
      <c r="T5" s="445"/>
      <c r="U5" s="445"/>
      <c r="V5" s="445"/>
      <c r="W5" s="445"/>
      <c r="X5" s="445"/>
      <c r="Y5" s="445"/>
      <c r="Z5" s="445"/>
      <c r="AA5" s="445"/>
      <c r="AB5" s="446"/>
    </row>
    <row r="6" spans="1:28" s="69" customFormat="1" ht="23.45" customHeight="1" thickBot="1" x14ac:dyDescent="0.25">
      <c r="A6" s="447" t="s">
        <v>653</v>
      </c>
      <c r="B6" s="448"/>
      <c r="C6" s="448"/>
      <c r="D6" s="448"/>
      <c r="E6" s="448"/>
      <c r="F6" s="448"/>
      <c r="G6" s="448"/>
      <c r="H6" s="448"/>
      <c r="I6" s="448"/>
      <c r="J6" s="448"/>
      <c r="K6" s="237"/>
      <c r="L6" s="351" t="s">
        <v>269</v>
      </c>
      <c r="M6" s="352"/>
      <c r="N6" s="352"/>
      <c r="O6" s="352"/>
      <c r="P6" s="352"/>
      <c r="Q6" s="352"/>
      <c r="R6" s="352"/>
      <c r="S6" s="352"/>
      <c r="T6" s="352"/>
      <c r="U6" s="352"/>
      <c r="V6" s="352"/>
      <c r="W6" s="352"/>
      <c r="X6" s="352"/>
      <c r="Y6" s="352"/>
      <c r="Z6" s="352"/>
      <c r="AA6" s="352"/>
      <c r="AB6" s="353"/>
    </row>
    <row r="7" spans="1:28" s="73" customFormat="1" ht="9" customHeight="1" thickBot="1" x14ac:dyDescent="0.25">
      <c r="A7" s="430"/>
      <c r="B7" s="430"/>
      <c r="C7" s="430"/>
      <c r="D7" s="430"/>
      <c r="E7" s="430"/>
      <c r="F7" s="430"/>
      <c r="G7" s="430"/>
      <c r="H7" s="238"/>
      <c r="I7" s="239"/>
      <c r="J7" s="239"/>
      <c r="K7" s="239"/>
      <c r="L7" s="239"/>
      <c r="M7" s="239"/>
      <c r="N7" s="239"/>
      <c r="O7" s="239"/>
      <c r="P7" s="239"/>
      <c r="Q7" s="239"/>
      <c r="R7" s="239"/>
      <c r="S7" s="239"/>
      <c r="T7" s="239"/>
      <c r="U7" s="239"/>
      <c r="V7" s="239"/>
      <c r="W7" s="239"/>
      <c r="X7" s="239"/>
      <c r="Y7" s="239"/>
      <c r="Z7" s="239"/>
      <c r="AA7" s="240"/>
      <c r="AB7" s="239"/>
    </row>
    <row r="8" spans="1:28" s="101" customFormat="1" ht="24.75" customHeight="1" thickBot="1" x14ac:dyDescent="0.25">
      <c r="A8" s="431" t="s">
        <v>3</v>
      </c>
      <c r="B8" s="432"/>
      <c r="C8" s="432"/>
      <c r="D8" s="432"/>
      <c r="E8" s="432"/>
      <c r="F8" s="432"/>
      <c r="G8" s="432"/>
      <c r="H8" s="432"/>
      <c r="I8" s="432"/>
      <c r="J8" s="432"/>
      <c r="K8" s="433"/>
      <c r="L8" s="352" t="s">
        <v>4</v>
      </c>
      <c r="M8" s="352"/>
      <c r="N8" s="353"/>
      <c r="O8" s="351" t="s">
        <v>5</v>
      </c>
      <c r="P8" s="352"/>
      <c r="Q8" s="353"/>
      <c r="R8" s="351" t="s">
        <v>578</v>
      </c>
      <c r="S8" s="353"/>
      <c r="T8" s="351" t="s">
        <v>579</v>
      </c>
      <c r="U8" s="352"/>
      <c r="V8" s="352"/>
      <c r="W8" s="352"/>
      <c r="X8" s="353"/>
      <c r="Y8" s="351" t="s">
        <v>580</v>
      </c>
      <c r="Z8" s="352"/>
      <c r="AA8" s="241" t="s">
        <v>581</v>
      </c>
      <c r="AB8" s="241" t="s">
        <v>6</v>
      </c>
    </row>
    <row r="9" spans="1:28" s="103" customFormat="1" ht="24" customHeight="1" thickBot="1" x14ac:dyDescent="0.25">
      <c r="A9" s="360" t="s">
        <v>7</v>
      </c>
      <c r="B9" s="360" t="s">
        <v>8</v>
      </c>
      <c r="C9" s="360" t="s">
        <v>9</v>
      </c>
      <c r="D9" s="434" t="s">
        <v>10</v>
      </c>
      <c r="E9" s="435"/>
      <c r="F9" s="436"/>
      <c r="G9" s="360" t="s">
        <v>11</v>
      </c>
      <c r="H9" s="360" t="s">
        <v>12</v>
      </c>
      <c r="I9" s="354" t="s">
        <v>590</v>
      </c>
      <c r="J9" s="355"/>
      <c r="K9" s="356"/>
      <c r="L9" s="242">
        <v>1</v>
      </c>
      <c r="M9" s="242">
        <v>2</v>
      </c>
      <c r="N9" s="242">
        <v>3</v>
      </c>
      <c r="O9" s="242">
        <v>4</v>
      </c>
      <c r="P9" s="242">
        <v>5</v>
      </c>
      <c r="Q9" s="242">
        <v>6</v>
      </c>
      <c r="R9" s="242">
        <v>7</v>
      </c>
      <c r="S9" s="242">
        <v>8</v>
      </c>
      <c r="T9" s="242">
        <v>9</v>
      </c>
      <c r="U9" s="242">
        <v>10</v>
      </c>
      <c r="V9" s="242">
        <v>11</v>
      </c>
      <c r="W9" s="242">
        <v>12</v>
      </c>
      <c r="X9" s="242">
        <v>13</v>
      </c>
      <c r="Y9" s="242">
        <v>14</v>
      </c>
      <c r="Z9" s="242">
        <v>15</v>
      </c>
      <c r="AA9" s="242">
        <v>16</v>
      </c>
      <c r="AB9" s="242">
        <v>17</v>
      </c>
    </row>
    <row r="10" spans="1:28" s="104" customFormat="1" ht="96" customHeight="1" thickBot="1" x14ac:dyDescent="0.25">
      <c r="A10" s="361"/>
      <c r="B10" s="361"/>
      <c r="C10" s="361"/>
      <c r="D10" s="360" t="s">
        <v>13</v>
      </c>
      <c r="E10" s="360" t="s">
        <v>14</v>
      </c>
      <c r="F10" s="360" t="s">
        <v>15</v>
      </c>
      <c r="G10" s="361"/>
      <c r="H10" s="361"/>
      <c r="I10" s="360" t="s">
        <v>13</v>
      </c>
      <c r="J10" s="360" t="s">
        <v>16</v>
      </c>
      <c r="K10" s="360" t="s">
        <v>17</v>
      </c>
      <c r="L10" s="424" t="s">
        <v>18</v>
      </c>
      <c r="M10" s="424" t="s">
        <v>19</v>
      </c>
      <c r="N10" s="424" t="s">
        <v>20</v>
      </c>
      <c r="O10" s="424" t="s">
        <v>21</v>
      </c>
      <c r="P10" s="424" t="s">
        <v>22</v>
      </c>
      <c r="Q10" s="424" t="s">
        <v>23</v>
      </c>
      <c r="R10" s="422" t="s">
        <v>582</v>
      </c>
      <c r="S10" s="99" t="s">
        <v>654</v>
      </c>
      <c r="T10" s="420" t="s">
        <v>24</v>
      </c>
      <c r="U10" s="420" t="s">
        <v>25</v>
      </c>
      <c r="V10" s="420" t="s">
        <v>583</v>
      </c>
      <c r="W10" s="422" t="s">
        <v>584</v>
      </c>
      <c r="X10" s="243" t="s">
        <v>655</v>
      </c>
      <c r="Y10" s="422" t="s">
        <v>585</v>
      </c>
      <c r="Z10" s="422" t="s">
        <v>586</v>
      </c>
      <c r="AA10" s="422" t="s">
        <v>587</v>
      </c>
      <c r="AB10" s="424" t="s">
        <v>26</v>
      </c>
    </row>
    <row r="11" spans="1:28" s="104" customFormat="1" ht="57.6" customHeight="1" thickBot="1" x14ac:dyDescent="0.25">
      <c r="A11" s="361"/>
      <c r="B11" s="361"/>
      <c r="C11" s="361"/>
      <c r="D11" s="361"/>
      <c r="E11" s="361"/>
      <c r="F11" s="361"/>
      <c r="G11" s="361"/>
      <c r="H11" s="361"/>
      <c r="I11" s="361"/>
      <c r="J11" s="361"/>
      <c r="K11" s="361"/>
      <c r="L11" s="425"/>
      <c r="M11" s="425"/>
      <c r="N11" s="425"/>
      <c r="O11" s="425"/>
      <c r="P11" s="425"/>
      <c r="Q11" s="425"/>
      <c r="R11" s="423"/>
      <c r="S11" s="244" t="s">
        <v>588</v>
      </c>
      <c r="T11" s="421"/>
      <c r="U11" s="421"/>
      <c r="V11" s="421"/>
      <c r="W11" s="423"/>
      <c r="X11" s="245" t="s">
        <v>589</v>
      </c>
      <c r="Y11" s="423"/>
      <c r="Z11" s="423"/>
      <c r="AA11" s="423"/>
      <c r="AB11" s="425"/>
    </row>
    <row r="12" spans="1:28" ht="63.75" x14ac:dyDescent="0.2">
      <c r="A12" s="249" t="s">
        <v>83</v>
      </c>
      <c r="B12" s="250" t="s">
        <v>27</v>
      </c>
      <c r="C12" s="251" t="s">
        <v>28</v>
      </c>
      <c r="D12" s="252" t="s">
        <v>84</v>
      </c>
      <c r="E12" s="253">
        <v>0.6</v>
      </c>
      <c r="F12" s="253">
        <v>0.2</v>
      </c>
      <c r="G12" s="254" t="s">
        <v>85</v>
      </c>
      <c r="H12" s="255" t="s">
        <v>86</v>
      </c>
      <c r="I12" s="254" t="s">
        <v>86</v>
      </c>
      <c r="J12" s="252">
        <v>0</v>
      </c>
      <c r="K12" s="252">
        <v>1</v>
      </c>
      <c r="L12" s="366">
        <v>2020630010143</v>
      </c>
      <c r="M12" s="367" t="s">
        <v>47</v>
      </c>
      <c r="N12" s="368" t="s">
        <v>224</v>
      </c>
      <c r="O12" s="319" t="s">
        <v>220</v>
      </c>
      <c r="P12" s="246">
        <v>4</v>
      </c>
      <c r="Q12" s="246">
        <v>4</v>
      </c>
      <c r="R12" s="246">
        <v>4</v>
      </c>
      <c r="S12" s="247">
        <f>R12/Q12</f>
        <v>1</v>
      </c>
      <c r="T12" s="369" t="s">
        <v>548</v>
      </c>
      <c r="U12" s="370" t="s">
        <v>548</v>
      </c>
      <c r="V12" s="369">
        <v>0</v>
      </c>
      <c r="W12" s="369">
        <v>0</v>
      </c>
      <c r="X12" s="439" t="e">
        <f>W12/V12</f>
        <v>#DIV/0!</v>
      </c>
      <c r="Y12" s="256">
        <v>8</v>
      </c>
      <c r="Z12" s="256" t="s">
        <v>644</v>
      </c>
      <c r="AA12" s="256" t="s">
        <v>646</v>
      </c>
      <c r="AB12" s="437" t="s">
        <v>87</v>
      </c>
    </row>
    <row r="13" spans="1:28" ht="63.75" x14ac:dyDescent="0.2">
      <c r="A13" s="257" t="s">
        <v>83</v>
      </c>
      <c r="B13" s="258" t="s">
        <v>27</v>
      </c>
      <c r="C13" s="259" t="s">
        <v>28</v>
      </c>
      <c r="D13" s="260" t="s">
        <v>84</v>
      </c>
      <c r="E13" s="57">
        <v>0.6</v>
      </c>
      <c r="F13" s="57">
        <v>0.2</v>
      </c>
      <c r="G13" s="74" t="s">
        <v>85</v>
      </c>
      <c r="H13" s="261" t="s">
        <v>86</v>
      </c>
      <c r="I13" s="74" t="s">
        <v>86</v>
      </c>
      <c r="J13" s="55">
        <v>1</v>
      </c>
      <c r="K13" s="55">
        <v>1</v>
      </c>
      <c r="L13" s="342"/>
      <c r="M13" s="340"/>
      <c r="N13" s="341"/>
      <c r="O13" s="320" t="s">
        <v>270</v>
      </c>
      <c r="P13" s="55">
        <v>0</v>
      </c>
      <c r="Q13" s="55">
        <v>4</v>
      </c>
      <c r="R13" s="55">
        <v>3</v>
      </c>
      <c r="S13" s="121">
        <f t="shared" ref="S13:S76" si="0">R13/Q13</f>
        <v>0.75</v>
      </c>
      <c r="T13" s="330"/>
      <c r="U13" s="371"/>
      <c r="V13" s="330"/>
      <c r="W13" s="330"/>
      <c r="X13" s="384"/>
      <c r="Y13" s="262">
        <v>6</v>
      </c>
      <c r="Z13" s="263" t="s">
        <v>644</v>
      </c>
      <c r="AA13" s="262" t="s">
        <v>647</v>
      </c>
      <c r="AB13" s="438"/>
    </row>
    <row r="14" spans="1:28" ht="76.5" x14ac:dyDescent="0.2">
      <c r="A14" s="257" t="s">
        <v>83</v>
      </c>
      <c r="B14" s="264" t="s">
        <v>27</v>
      </c>
      <c r="C14" s="265" t="s">
        <v>33</v>
      </c>
      <c r="D14" s="55" t="s">
        <v>84</v>
      </c>
      <c r="E14" s="24">
        <v>0.6</v>
      </c>
      <c r="F14" s="24">
        <v>0.2</v>
      </c>
      <c r="G14" s="56" t="s">
        <v>89</v>
      </c>
      <c r="H14" s="266" t="s">
        <v>88</v>
      </c>
      <c r="I14" s="56" t="s">
        <v>90</v>
      </c>
      <c r="J14" s="55">
        <v>1</v>
      </c>
      <c r="K14" s="55">
        <v>1</v>
      </c>
      <c r="L14" s="342"/>
      <c r="M14" s="340"/>
      <c r="N14" s="341"/>
      <c r="O14" s="320" t="s">
        <v>393</v>
      </c>
      <c r="P14" s="55">
        <v>0</v>
      </c>
      <c r="Q14" s="55">
        <v>11</v>
      </c>
      <c r="R14" s="55">
        <v>6</v>
      </c>
      <c r="S14" s="121">
        <f t="shared" si="0"/>
        <v>0.54545454545454541</v>
      </c>
      <c r="T14" s="267" t="s">
        <v>548</v>
      </c>
      <c r="U14" s="268" t="s">
        <v>548</v>
      </c>
      <c r="V14" s="269">
        <v>0</v>
      </c>
      <c r="W14" s="269">
        <v>0</v>
      </c>
      <c r="X14" s="270" t="e">
        <f>W14/V14</f>
        <v>#DIV/0!</v>
      </c>
      <c r="Y14" s="271">
        <v>109</v>
      </c>
      <c r="Z14" s="263" t="s">
        <v>644</v>
      </c>
      <c r="AA14" s="271" t="s">
        <v>647</v>
      </c>
      <c r="AB14" s="438"/>
    </row>
    <row r="15" spans="1:28" ht="72" customHeight="1" x14ac:dyDescent="0.2">
      <c r="A15" s="343" t="s">
        <v>83</v>
      </c>
      <c r="B15" s="358" t="s">
        <v>27</v>
      </c>
      <c r="C15" s="358" t="s">
        <v>28</v>
      </c>
      <c r="D15" s="326" t="s">
        <v>84</v>
      </c>
      <c r="E15" s="359">
        <v>0.6</v>
      </c>
      <c r="F15" s="359">
        <v>0.2</v>
      </c>
      <c r="G15" s="326" t="s">
        <v>85</v>
      </c>
      <c r="H15" s="372" t="s">
        <v>91</v>
      </c>
      <c r="I15" s="326" t="s">
        <v>92</v>
      </c>
      <c r="J15" s="365">
        <v>20000</v>
      </c>
      <c r="K15" s="365">
        <v>10000</v>
      </c>
      <c r="L15" s="342"/>
      <c r="M15" s="340"/>
      <c r="N15" s="341"/>
      <c r="O15" s="320" t="s">
        <v>271</v>
      </c>
      <c r="P15" s="23">
        <v>40</v>
      </c>
      <c r="Q15" s="23">
        <v>25</v>
      </c>
      <c r="R15" s="23">
        <v>11</v>
      </c>
      <c r="S15" s="121">
        <f t="shared" si="0"/>
        <v>0.44</v>
      </c>
      <c r="T15" s="362" t="s">
        <v>607</v>
      </c>
      <c r="U15" s="363" t="s">
        <v>557</v>
      </c>
      <c r="V15" s="357">
        <v>91637538</v>
      </c>
      <c r="W15" s="357">
        <v>33923044</v>
      </c>
      <c r="X15" s="396">
        <f>W15/V15</f>
        <v>0.37018720428739582</v>
      </c>
      <c r="Y15" s="272">
        <v>366</v>
      </c>
      <c r="Z15" s="263" t="s">
        <v>644</v>
      </c>
      <c r="AA15" s="272" t="s">
        <v>648</v>
      </c>
      <c r="AB15" s="438"/>
    </row>
    <row r="16" spans="1:28" ht="76.5" customHeight="1" x14ac:dyDescent="0.2">
      <c r="A16" s="343"/>
      <c r="B16" s="358"/>
      <c r="C16" s="358"/>
      <c r="D16" s="326"/>
      <c r="E16" s="359"/>
      <c r="F16" s="359"/>
      <c r="G16" s="326"/>
      <c r="H16" s="372"/>
      <c r="I16" s="326"/>
      <c r="J16" s="365"/>
      <c r="K16" s="365"/>
      <c r="L16" s="342"/>
      <c r="M16" s="340"/>
      <c r="N16" s="341"/>
      <c r="O16" s="320" t="s">
        <v>272</v>
      </c>
      <c r="P16" s="23">
        <v>40</v>
      </c>
      <c r="Q16" s="23">
        <v>25</v>
      </c>
      <c r="R16" s="23">
        <v>13</v>
      </c>
      <c r="S16" s="121">
        <f t="shared" si="0"/>
        <v>0.52</v>
      </c>
      <c r="T16" s="362"/>
      <c r="U16" s="363"/>
      <c r="V16" s="357"/>
      <c r="W16" s="357"/>
      <c r="X16" s="396"/>
      <c r="Y16" s="272">
        <v>273</v>
      </c>
      <c r="Z16" s="263" t="s">
        <v>644</v>
      </c>
      <c r="AA16" s="272" t="s">
        <v>647</v>
      </c>
      <c r="AB16" s="438"/>
    </row>
    <row r="17" spans="1:28" ht="56.25" customHeight="1" x14ac:dyDescent="0.2">
      <c r="A17" s="343"/>
      <c r="B17" s="358"/>
      <c r="C17" s="358"/>
      <c r="D17" s="326"/>
      <c r="E17" s="359"/>
      <c r="F17" s="359"/>
      <c r="G17" s="326"/>
      <c r="H17" s="372"/>
      <c r="I17" s="326"/>
      <c r="J17" s="365"/>
      <c r="K17" s="365"/>
      <c r="L17" s="342"/>
      <c r="M17" s="340"/>
      <c r="N17" s="341"/>
      <c r="O17" s="320" t="s">
        <v>273</v>
      </c>
      <c r="P17" s="23">
        <v>40</v>
      </c>
      <c r="Q17" s="23">
        <v>15</v>
      </c>
      <c r="R17" s="23">
        <v>7</v>
      </c>
      <c r="S17" s="121">
        <f t="shared" si="0"/>
        <v>0.46666666666666667</v>
      </c>
      <c r="T17" s="362"/>
      <c r="U17" s="363"/>
      <c r="V17" s="357"/>
      <c r="W17" s="357"/>
      <c r="X17" s="396"/>
      <c r="Y17" s="272">
        <v>136</v>
      </c>
      <c r="Z17" s="263" t="s">
        <v>644</v>
      </c>
      <c r="AA17" s="272" t="s">
        <v>648</v>
      </c>
      <c r="AB17" s="438"/>
    </row>
    <row r="18" spans="1:28" ht="35.25" customHeight="1" x14ac:dyDescent="0.2">
      <c r="A18" s="343"/>
      <c r="B18" s="358"/>
      <c r="C18" s="358"/>
      <c r="D18" s="326"/>
      <c r="E18" s="359"/>
      <c r="F18" s="359"/>
      <c r="G18" s="326"/>
      <c r="H18" s="372"/>
      <c r="I18" s="326"/>
      <c r="J18" s="365"/>
      <c r="K18" s="365"/>
      <c r="L18" s="342"/>
      <c r="M18" s="340"/>
      <c r="N18" s="341"/>
      <c r="O18" s="320" t="s">
        <v>93</v>
      </c>
      <c r="P18" s="55">
        <v>1</v>
      </c>
      <c r="Q18" s="55">
        <v>1</v>
      </c>
      <c r="R18" s="55">
        <v>0.2</v>
      </c>
      <c r="S18" s="121">
        <f t="shared" si="0"/>
        <v>0.2</v>
      </c>
      <c r="T18" s="357"/>
      <c r="U18" s="364"/>
      <c r="V18" s="357"/>
      <c r="W18" s="357"/>
      <c r="X18" s="396"/>
      <c r="Y18" s="273">
        <v>7</v>
      </c>
      <c r="Z18" s="263" t="s">
        <v>644</v>
      </c>
      <c r="AA18" s="273" t="s">
        <v>649</v>
      </c>
      <c r="AB18" s="438"/>
    </row>
    <row r="19" spans="1:28" ht="45" customHeight="1" x14ac:dyDescent="0.2">
      <c r="A19" s="343"/>
      <c r="B19" s="358"/>
      <c r="C19" s="358"/>
      <c r="D19" s="326"/>
      <c r="E19" s="359"/>
      <c r="F19" s="359"/>
      <c r="G19" s="326"/>
      <c r="H19" s="372"/>
      <c r="I19" s="326"/>
      <c r="J19" s="365"/>
      <c r="K19" s="365"/>
      <c r="L19" s="342"/>
      <c r="M19" s="340"/>
      <c r="N19" s="341"/>
      <c r="O19" s="320" t="s">
        <v>541</v>
      </c>
      <c r="P19" s="55">
        <v>6</v>
      </c>
      <c r="Q19" s="24">
        <v>1</v>
      </c>
      <c r="R19" s="24">
        <v>0</v>
      </c>
      <c r="S19" s="121">
        <f t="shared" si="0"/>
        <v>0</v>
      </c>
      <c r="T19" s="357"/>
      <c r="U19" s="364"/>
      <c r="V19" s="357"/>
      <c r="W19" s="357"/>
      <c r="X19" s="396"/>
      <c r="Y19" s="273">
        <v>0</v>
      </c>
      <c r="Z19" s="263" t="s">
        <v>644</v>
      </c>
      <c r="AA19" s="273" t="s">
        <v>649</v>
      </c>
      <c r="AB19" s="438"/>
    </row>
    <row r="20" spans="1:28" ht="48.75" customHeight="1" x14ac:dyDescent="0.2">
      <c r="A20" s="343"/>
      <c r="B20" s="358"/>
      <c r="C20" s="358"/>
      <c r="D20" s="326"/>
      <c r="E20" s="359"/>
      <c r="F20" s="359"/>
      <c r="G20" s="326"/>
      <c r="H20" s="372"/>
      <c r="I20" s="326"/>
      <c r="J20" s="365"/>
      <c r="K20" s="365"/>
      <c r="L20" s="342"/>
      <c r="M20" s="340"/>
      <c r="N20" s="341"/>
      <c r="O20" s="320" t="s">
        <v>94</v>
      </c>
      <c r="P20" s="55">
        <v>3</v>
      </c>
      <c r="Q20" s="55">
        <v>2</v>
      </c>
      <c r="R20" s="55">
        <v>2</v>
      </c>
      <c r="S20" s="121">
        <f t="shared" si="0"/>
        <v>1</v>
      </c>
      <c r="T20" s="357"/>
      <c r="U20" s="364"/>
      <c r="V20" s="357"/>
      <c r="W20" s="357"/>
      <c r="X20" s="396"/>
      <c r="Y20" s="273">
        <v>4</v>
      </c>
      <c r="Z20" s="263" t="s">
        <v>644</v>
      </c>
      <c r="AA20" s="273" t="s">
        <v>646</v>
      </c>
      <c r="AB20" s="438"/>
    </row>
    <row r="21" spans="1:28" ht="83.25" customHeight="1" x14ac:dyDescent="0.2">
      <c r="A21" s="343"/>
      <c r="B21" s="358"/>
      <c r="C21" s="358"/>
      <c r="D21" s="326"/>
      <c r="E21" s="359"/>
      <c r="F21" s="359"/>
      <c r="G21" s="326"/>
      <c r="H21" s="372"/>
      <c r="I21" s="326"/>
      <c r="J21" s="365"/>
      <c r="K21" s="365"/>
      <c r="L21" s="342"/>
      <c r="M21" s="340"/>
      <c r="N21" s="341"/>
      <c r="O21" s="320" t="s">
        <v>225</v>
      </c>
      <c r="P21" s="55">
        <v>2</v>
      </c>
      <c r="Q21" s="55">
        <v>2</v>
      </c>
      <c r="R21" s="55">
        <v>1</v>
      </c>
      <c r="S21" s="121">
        <f t="shared" si="0"/>
        <v>0.5</v>
      </c>
      <c r="T21" s="357"/>
      <c r="U21" s="364"/>
      <c r="V21" s="357"/>
      <c r="W21" s="357"/>
      <c r="X21" s="396"/>
      <c r="Y21" s="273">
        <v>43</v>
      </c>
      <c r="Z21" s="263" t="s">
        <v>644</v>
      </c>
      <c r="AA21" s="273" t="s">
        <v>647</v>
      </c>
      <c r="AB21" s="438"/>
    </row>
    <row r="22" spans="1:28" ht="60.75" customHeight="1" x14ac:dyDescent="0.2">
      <c r="A22" s="343"/>
      <c r="B22" s="358"/>
      <c r="C22" s="358"/>
      <c r="D22" s="326"/>
      <c r="E22" s="359"/>
      <c r="F22" s="359"/>
      <c r="G22" s="326"/>
      <c r="H22" s="372"/>
      <c r="I22" s="326"/>
      <c r="J22" s="365"/>
      <c r="K22" s="365"/>
      <c r="L22" s="342"/>
      <c r="M22" s="340"/>
      <c r="N22" s="341"/>
      <c r="O22" s="320" t="s">
        <v>274</v>
      </c>
      <c r="P22" s="55">
        <v>0</v>
      </c>
      <c r="Q22" s="55">
        <v>5</v>
      </c>
      <c r="R22" s="55">
        <v>3</v>
      </c>
      <c r="S22" s="121">
        <f t="shared" si="0"/>
        <v>0.6</v>
      </c>
      <c r="T22" s="357"/>
      <c r="U22" s="364"/>
      <c r="V22" s="357"/>
      <c r="W22" s="357"/>
      <c r="X22" s="396"/>
      <c r="Y22" s="273">
        <v>148</v>
      </c>
      <c r="Z22" s="263" t="s">
        <v>644</v>
      </c>
      <c r="AA22" s="273" t="s">
        <v>647</v>
      </c>
      <c r="AB22" s="438"/>
    </row>
    <row r="23" spans="1:28" ht="24.75" customHeight="1" x14ac:dyDescent="0.2">
      <c r="A23" s="343"/>
      <c r="B23" s="358"/>
      <c r="C23" s="358"/>
      <c r="D23" s="326"/>
      <c r="E23" s="359"/>
      <c r="F23" s="359"/>
      <c r="G23" s="326"/>
      <c r="H23" s="372"/>
      <c r="I23" s="326"/>
      <c r="J23" s="365"/>
      <c r="K23" s="365"/>
      <c r="L23" s="342"/>
      <c r="M23" s="340"/>
      <c r="N23" s="341"/>
      <c r="O23" s="320" t="s">
        <v>387</v>
      </c>
      <c r="P23" s="55">
        <v>0</v>
      </c>
      <c r="Q23" s="24">
        <v>1</v>
      </c>
      <c r="R23" s="24">
        <v>0.5</v>
      </c>
      <c r="S23" s="121">
        <f t="shared" si="0"/>
        <v>0.5</v>
      </c>
      <c r="T23" s="357"/>
      <c r="U23" s="364"/>
      <c r="V23" s="357"/>
      <c r="W23" s="357"/>
      <c r="X23" s="396"/>
      <c r="Y23" s="273">
        <v>2</v>
      </c>
      <c r="Z23" s="263" t="s">
        <v>644</v>
      </c>
      <c r="AA23" s="273" t="s">
        <v>647</v>
      </c>
      <c r="AB23" s="438"/>
    </row>
    <row r="24" spans="1:28" ht="31.5" customHeight="1" x14ac:dyDescent="0.2">
      <c r="A24" s="343"/>
      <c r="B24" s="358"/>
      <c r="C24" s="358"/>
      <c r="D24" s="326"/>
      <c r="E24" s="359"/>
      <c r="F24" s="359"/>
      <c r="G24" s="326"/>
      <c r="H24" s="372"/>
      <c r="I24" s="326"/>
      <c r="J24" s="365"/>
      <c r="K24" s="365"/>
      <c r="L24" s="342"/>
      <c r="M24" s="340"/>
      <c r="N24" s="341"/>
      <c r="O24" s="320" t="s">
        <v>467</v>
      </c>
      <c r="P24" s="55">
        <v>0</v>
      </c>
      <c r="Q24" s="55">
        <v>11</v>
      </c>
      <c r="R24" s="55">
        <v>5</v>
      </c>
      <c r="S24" s="121">
        <f t="shared" si="0"/>
        <v>0.45454545454545453</v>
      </c>
      <c r="T24" s="357"/>
      <c r="U24" s="364"/>
      <c r="V24" s="357"/>
      <c r="W24" s="357"/>
      <c r="X24" s="396"/>
      <c r="Y24" s="273">
        <v>47</v>
      </c>
      <c r="Z24" s="263" t="s">
        <v>644</v>
      </c>
      <c r="AA24" s="273" t="s">
        <v>648</v>
      </c>
      <c r="AB24" s="438"/>
    </row>
    <row r="25" spans="1:28" ht="18" customHeight="1" x14ac:dyDescent="0.2">
      <c r="A25" s="343" t="s">
        <v>83</v>
      </c>
      <c r="B25" s="358" t="s">
        <v>95</v>
      </c>
      <c r="C25" s="358" t="s">
        <v>96</v>
      </c>
      <c r="D25" s="326" t="s">
        <v>84</v>
      </c>
      <c r="E25" s="359">
        <v>0.6</v>
      </c>
      <c r="F25" s="359">
        <v>0.2</v>
      </c>
      <c r="G25" s="326" t="s">
        <v>97</v>
      </c>
      <c r="H25" s="372" t="s">
        <v>98</v>
      </c>
      <c r="I25" s="326" t="s">
        <v>99</v>
      </c>
      <c r="J25" s="326">
        <v>3</v>
      </c>
      <c r="K25" s="326">
        <v>3</v>
      </c>
      <c r="L25" s="342">
        <v>2020630010142</v>
      </c>
      <c r="M25" s="340" t="s">
        <v>48</v>
      </c>
      <c r="N25" s="341" t="s">
        <v>226</v>
      </c>
      <c r="O25" s="321" t="s">
        <v>49</v>
      </c>
      <c r="P25" s="55">
        <v>4</v>
      </c>
      <c r="Q25" s="55">
        <v>4</v>
      </c>
      <c r="R25" s="55">
        <v>2</v>
      </c>
      <c r="S25" s="121">
        <f t="shared" si="0"/>
        <v>0.5</v>
      </c>
      <c r="T25" s="338" t="s">
        <v>593</v>
      </c>
      <c r="U25" s="329" t="s">
        <v>558</v>
      </c>
      <c r="V25" s="330">
        <v>10000000</v>
      </c>
      <c r="W25" s="330">
        <v>10000000</v>
      </c>
      <c r="X25" s="384">
        <f>W25/V25</f>
        <v>1</v>
      </c>
      <c r="Y25" s="262">
        <v>35</v>
      </c>
      <c r="Z25" s="263" t="s">
        <v>644</v>
      </c>
      <c r="AA25" s="262" t="s">
        <v>647</v>
      </c>
      <c r="AB25" s="331" t="s">
        <v>87</v>
      </c>
    </row>
    <row r="26" spans="1:28" ht="18" customHeight="1" x14ac:dyDescent="0.2">
      <c r="A26" s="343"/>
      <c r="B26" s="358"/>
      <c r="C26" s="358"/>
      <c r="D26" s="326"/>
      <c r="E26" s="359"/>
      <c r="F26" s="359"/>
      <c r="G26" s="326"/>
      <c r="H26" s="372"/>
      <c r="I26" s="326"/>
      <c r="J26" s="326"/>
      <c r="K26" s="326"/>
      <c r="L26" s="342"/>
      <c r="M26" s="340"/>
      <c r="N26" s="341"/>
      <c r="O26" s="321" t="s">
        <v>217</v>
      </c>
      <c r="P26" s="55">
        <v>4</v>
      </c>
      <c r="Q26" s="55">
        <v>4</v>
      </c>
      <c r="R26" s="55">
        <v>2</v>
      </c>
      <c r="S26" s="121">
        <f t="shared" si="0"/>
        <v>0.5</v>
      </c>
      <c r="T26" s="339"/>
      <c r="U26" s="329"/>
      <c r="V26" s="330"/>
      <c r="W26" s="330"/>
      <c r="X26" s="384"/>
      <c r="Y26" s="262">
        <v>60</v>
      </c>
      <c r="Z26" s="263" t="s">
        <v>644</v>
      </c>
      <c r="AA26" s="262" t="s">
        <v>647</v>
      </c>
      <c r="AB26" s="331"/>
    </row>
    <row r="27" spans="1:28" ht="18" customHeight="1" x14ac:dyDescent="0.2">
      <c r="A27" s="343"/>
      <c r="B27" s="358"/>
      <c r="C27" s="358"/>
      <c r="D27" s="326"/>
      <c r="E27" s="359"/>
      <c r="F27" s="359"/>
      <c r="G27" s="326"/>
      <c r="H27" s="372"/>
      <c r="I27" s="326"/>
      <c r="J27" s="326"/>
      <c r="K27" s="326"/>
      <c r="L27" s="342"/>
      <c r="M27" s="340"/>
      <c r="N27" s="341"/>
      <c r="O27" s="320" t="s">
        <v>50</v>
      </c>
      <c r="P27" s="55">
        <v>4</v>
      </c>
      <c r="Q27" s="55">
        <v>4</v>
      </c>
      <c r="R27" s="55">
        <v>2</v>
      </c>
      <c r="S27" s="121">
        <f t="shared" si="0"/>
        <v>0.5</v>
      </c>
      <c r="T27" s="339"/>
      <c r="U27" s="329"/>
      <c r="V27" s="330"/>
      <c r="W27" s="330"/>
      <c r="X27" s="384"/>
      <c r="Y27" s="262">
        <v>44</v>
      </c>
      <c r="Z27" s="263" t="s">
        <v>644</v>
      </c>
      <c r="AA27" s="262" t="s">
        <v>647</v>
      </c>
      <c r="AB27" s="331"/>
    </row>
    <row r="28" spans="1:28" ht="18" customHeight="1" x14ac:dyDescent="0.2">
      <c r="A28" s="343"/>
      <c r="B28" s="358"/>
      <c r="C28" s="358"/>
      <c r="D28" s="326"/>
      <c r="E28" s="359"/>
      <c r="F28" s="359"/>
      <c r="G28" s="326"/>
      <c r="H28" s="372"/>
      <c r="I28" s="326"/>
      <c r="J28" s="326"/>
      <c r="K28" s="326"/>
      <c r="L28" s="342"/>
      <c r="M28" s="340"/>
      <c r="N28" s="341"/>
      <c r="O28" s="320" t="s">
        <v>51</v>
      </c>
      <c r="P28" s="55">
        <v>4</v>
      </c>
      <c r="Q28" s="55">
        <v>4</v>
      </c>
      <c r="R28" s="55">
        <v>2</v>
      </c>
      <c r="S28" s="121">
        <f t="shared" si="0"/>
        <v>0.5</v>
      </c>
      <c r="T28" s="339"/>
      <c r="U28" s="329"/>
      <c r="V28" s="330"/>
      <c r="W28" s="330"/>
      <c r="X28" s="384"/>
      <c r="Y28" s="262">
        <v>106</v>
      </c>
      <c r="Z28" s="263" t="s">
        <v>644</v>
      </c>
      <c r="AA28" s="262" t="s">
        <v>647</v>
      </c>
      <c r="AB28" s="331"/>
    </row>
    <row r="29" spans="1:28" ht="18" customHeight="1" x14ac:dyDescent="0.2">
      <c r="A29" s="343"/>
      <c r="B29" s="358"/>
      <c r="C29" s="358"/>
      <c r="D29" s="326"/>
      <c r="E29" s="359"/>
      <c r="F29" s="359"/>
      <c r="G29" s="326"/>
      <c r="H29" s="372"/>
      <c r="I29" s="326"/>
      <c r="J29" s="326"/>
      <c r="K29" s="326"/>
      <c r="L29" s="342"/>
      <c r="M29" s="340"/>
      <c r="N29" s="341"/>
      <c r="O29" s="320" t="s">
        <v>469</v>
      </c>
      <c r="P29" s="55">
        <v>0</v>
      </c>
      <c r="Q29" s="55">
        <v>1</v>
      </c>
      <c r="R29" s="55">
        <v>1</v>
      </c>
      <c r="S29" s="121">
        <f t="shared" si="0"/>
        <v>1</v>
      </c>
      <c r="T29" s="339"/>
      <c r="U29" s="329"/>
      <c r="V29" s="330"/>
      <c r="W29" s="330"/>
      <c r="X29" s="384"/>
      <c r="Y29" s="262">
        <v>5</v>
      </c>
      <c r="Z29" s="263" t="s">
        <v>644</v>
      </c>
      <c r="AA29" s="262" t="s">
        <v>646</v>
      </c>
      <c r="AB29" s="331"/>
    </row>
    <row r="30" spans="1:28" ht="56.25" customHeight="1" x14ac:dyDescent="0.2">
      <c r="A30" s="343"/>
      <c r="B30" s="358"/>
      <c r="C30" s="358"/>
      <c r="D30" s="326"/>
      <c r="E30" s="359"/>
      <c r="F30" s="359"/>
      <c r="G30" s="326"/>
      <c r="H30" s="372"/>
      <c r="I30" s="326"/>
      <c r="J30" s="326"/>
      <c r="K30" s="326"/>
      <c r="L30" s="342"/>
      <c r="M30" s="340"/>
      <c r="N30" s="341"/>
      <c r="O30" s="320" t="s">
        <v>376</v>
      </c>
      <c r="P30" s="55">
        <v>1</v>
      </c>
      <c r="Q30" s="55">
        <v>1</v>
      </c>
      <c r="R30" s="55">
        <v>0</v>
      </c>
      <c r="S30" s="121">
        <f t="shared" si="0"/>
        <v>0</v>
      </c>
      <c r="T30" s="339"/>
      <c r="U30" s="329"/>
      <c r="V30" s="330"/>
      <c r="W30" s="330"/>
      <c r="X30" s="384"/>
      <c r="Y30" s="262">
        <v>0</v>
      </c>
      <c r="Z30" s="263" t="s">
        <v>644</v>
      </c>
      <c r="AA30" s="262" t="s">
        <v>650</v>
      </c>
      <c r="AB30" s="331"/>
    </row>
    <row r="31" spans="1:28" ht="99.75" customHeight="1" x14ac:dyDescent="0.2">
      <c r="A31" s="343"/>
      <c r="B31" s="358"/>
      <c r="C31" s="358"/>
      <c r="D31" s="326"/>
      <c r="E31" s="359"/>
      <c r="F31" s="359"/>
      <c r="G31" s="326"/>
      <c r="H31" s="372"/>
      <c r="I31" s="326"/>
      <c r="J31" s="326"/>
      <c r="K31" s="326"/>
      <c r="L31" s="342"/>
      <c r="M31" s="340"/>
      <c r="N31" s="341"/>
      <c r="O31" s="176" t="s">
        <v>394</v>
      </c>
      <c r="P31" s="55">
        <v>1</v>
      </c>
      <c r="Q31" s="55">
        <v>12</v>
      </c>
      <c r="R31" s="55">
        <v>7</v>
      </c>
      <c r="S31" s="121">
        <f t="shared" si="0"/>
        <v>0.58333333333333337</v>
      </c>
      <c r="T31" s="339"/>
      <c r="U31" s="329"/>
      <c r="V31" s="330"/>
      <c r="W31" s="330"/>
      <c r="X31" s="384"/>
      <c r="Y31" s="262">
        <v>230</v>
      </c>
      <c r="Z31" s="263" t="s">
        <v>644</v>
      </c>
      <c r="AA31" s="262" t="s">
        <v>647</v>
      </c>
      <c r="AB31" s="331"/>
    </row>
    <row r="32" spans="1:28" ht="76.5" x14ac:dyDescent="0.2">
      <c r="A32" s="257" t="s">
        <v>83</v>
      </c>
      <c r="B32" s="265" t="s">
        <v>27</v>
      </c>
      <c r="C32" s="265" t="s">
        <v>33</v>
      </c>
      <c r="D32" s="55" t="s">
        <v>84</v>
      </c>
      <c r="E32" s="55">
        <v>0.6</v>
      </c>
      <c r="F32" s="55">
        <v>0.2</v>
      </c>
      <c r="G32" s="55" t="s">
        <v>89</v>
      </c>
      <c r="H32" s="266" t="s">
        <v>100</v>
      </c>
      <c r="I32" s="55" t="s">
        <v>90</v>
      </c>
      <c r="J32" s="55">
        <v>1</v>
      </c>
      <c r="K32" s="55">
        <v>1</v>
      </c>
      <c r="L32" s="342"/>
      <c r="M32" s="340"/>
      <c r="N32" s="341"/>
      <c r="O32" s="320" t="s">
        <v>470</v>
      </c>
      <c r="P32" s="55">
        <v>10</v>
      </c>
      <c r="Q32" s="55">
        <v>1</v>
      </c>
      <c r="R32" s="55">
        <v>0.1</v>
      </c>
      <c r="S32" s="121">
        <f t="shared" si="0"/>
        <v>0.1</v>
      </c>
      <c r="T32" s="274" t="s">
        <v>544</v>
      </c>
      <c r="U32" s="265" t="s">
        <v>558</v>
      </c>
      <c r="V32" s="275">
        <v>25000000</v>
      </c>
      <c r="W32" s="275">
        <v>0</v>
      </c>
      <c r="X32" s="276">
        <f>W32/V32</f>
        <v>0</v>
      </c>
      <c r="Y32" s="272">
        <v>1</v>
      </c>
      <c r="Z32" s="263" t="s">
        <v>644</v>
      </c>
      <c r="AA32" s="272" t="s">
        <v>650</v>
      </c>
      <c r="AB32" s="331"/>
    </row>
    <row r="33" spans="1:28" ht="48" customHeight="1" x14ac:dyDescent="0.2">
      <c r="A33" s="343" t="s">
        <v>83</v>
      </c>
      <c r="B33" s="358" t="s">
        <v>27</v>
      </c>
      <c r="C33" s="358" t="s">
        <v>28</v>
      </c>
      <c r="D33" s="326" t="s">
        <v>84</v>
      </c>
      <c r="E33" s="326">
        <v>0.6</v>
      </c>
      <c r="F33" s="326">
        <v>0.2</v>
      </c>
      <c r="G33" s="326" t="s">
        <v>85</v>
      </c>
      <c r="H33" s="372" t="s">
        <v>91</v>
      </c>
      <c r="I33" s="326" t="s">
        <v>92</v>
      </c>
      <c r="J33" s="365">
        <v>20000</v>
      </c>
      <c r="K33" s="365">
        <v>10000</v>
      </c>
      <c r="L33" s="342"/>
      <c r="M33" s="340"/>
      <c r="N33" s="341"/>
      <c r="O33" s="320" t="s">
        <v>378</v>
      </c>
      <c r="P33" s="55">
        <v>2</v>
      </c>
      <c r="Q33" s="55">
        <v>3</v>
      </c>
      <c r="R33" s="55">
        <v>2</v>
      </c>
      <c r="S33" s="121">
        <f t="shared" si="0"/>
        <v>0.66666666666666663</v>
      </c>
      <c r="T33" s="373" t="s">
        <v>608</v>
      </c>
      <c r="U33" s="329" t="s">
        <v>556</v>
      </c>
      <c r="V33" s="375">
        <v>280102833</v>
      </c>
      <c r="W33" s="375">
        <v>77262548</v>
      </c>
      <c r="X33" s="396">
        <f>W33/V33</f>
        <v>0.27583636756719271</v>
      </c>
      <c r="Y33" s="272">
        <v>1217</v>
      </c>
      <c r="Z33" s="263" t="s">
        <v>644</v>
      </c>
      <c r="AA33" s="272" t="s">
        <v>647</v>
      </c>
      <c r="AB33" s="331"/>
    </row>
    <row r="34" spans="1:28" ht="46.5" customHeight="1" x14ac:dyDescent="0.2">
      <c r="A34" s="343"/>
      <c r="B34" s="358"/>
      <c r="C34" s="358"/>
      <c r="D34" s="326"/>
      <c r="E34" s="326"/>
      <c r="F34" s="326"/>
      <c r="G34" s="326"/>
      <c r="H34" s="372"/>
      <c r="I34" s="326"/>
      <c r="J34" s="365"/>
      <c r="K34" s="365"/>
      <c r="L34" s="342"/>
      <c r="M34" s="340"/>
      <c r="N34" s="341"/>
      <c r="O34" s="320" t="s">
        <v>468</v>
      </c>
      <c r="P34" s="55">
        <v>0</v>
      </c>
      <c r="Q34" s="55">
        <v>2</v>
      </c>
      <c r="R34" s="55">
        <v>1</v>
      </c>
      <c r="S34" s="121">
        <f t="shared" si="0"/>
        <v>0.5</v>
      </c>
      <c r="T34" s="373"/>
      <c r="U34" s="329"/>
      <c r="V34" s="375"/>
      <c r="W34" s="375"/>
      <c r="X34" s="396"/>
      <c r="Y34" s="272">
        <v>5</v>
      </c>
      <c r="Z34" s="263" t="s">
        <v>644</v>
      </c>
      <c r="AA34" s="272" t="s">
        <v>647</v>
      </c>
      <c r="AB34" s="331"/>
    </row>
    <row r="35" spans="1:28" ht="72" customHeight="1" x14ac:dyDescent="0.2">
      <c r="A35" s="343"/>
      <c r="B35" s="358"/>
      <c r="C35" s="358"/>
      <c r="D35" s="326"/>
      <c r="E35" s="326"/>
      <c r="F35" s="326"/>
      <c r="G35" s="326"/>
      <c r="H35" s="372"/>
      <c r="I35" s="326"/>
      <c r="J35" s="365"/>
      <c r="K35" s="365"/>
      <c r="L35" s="342"/>
      <c r="M35" s="340"/>
      <c r="N35" s="341"/>
      <c r="O35" s="320" t="s">
        <v>275</v>
      </c>
      <c r="P35" s="55">
        <v>40</v>
      </c>
      <c r="Q35" s="55">
        <v>15</v>
      </c>
      <c r="R35" s="55">
        <v>5</v>
      </c>
      <c r="S35" s="121">
        <f t="shared" si="0"/>
        <v>0.33333333333333331</v>
      </c>
      <c r="T35" s="374"/>
      <c r="U35" s="329"/>
      <c r="V35" s="375"/>
      <c r="W35" s="375"/>
      <c r="X35" s="396"/>
      <c r="Y35" s="272">
        <v>57</v>
      </c>
      <c r="Z35" s="263" t="s">
        <v>644</v>
      </c>
      <c r="AA35" s="272" t="s">
        <v>648</v>
      </c>
      <c r="AB35" s="331"/>
    </row>
    <row r="36" spans="1:28" ht="71.25" customHeight="1" x14ac:dyDescent="0.2">
      <c r="A36" s="343"/>
      <c r="B36" s="358"/>
      <c r="C36" s="358"/>
      <c r="D36" s="326"/>
      <c r="E36" s="326"/>
      <c r="F36" s="326"/>
      <c r="G36" s="326"/>
      <c r="H36" s="372"/>
      <c r="I36" s="326"/>
      <c r="J36" s="365"/>
      <c r="K36" s="365"/>
      <c r="L36" s="342"/>
      <c r="M36" s="340"/>
      <c r="N36" s="341"/>
      <c r="O36" s="320" t="s">
        <v>276</v>
      </c>
      <c r="P36" s="55">
        <v>40</v>
      </c>
      <c r="Q36" s="55">
        <v>25</v>
      </c>
      <c r="R36" s="55">
        <v>12</v>
      </c>
      <c r="S36" s="121">
        <f t="shared" si="0"/>
        <v>0.48</v>
      </c>
      <c r="T36" s="374"/>
      <c r="U36" s="329"/>
      <c r="V36" s="375"/>
      <c r="W36" s="375"/>
      <c r="X36" s="396"/>
      <c r="Y36" s="272">
        <v>282</v>
      </c>
      <c r="Z36" s="263" t="s">
        <v>644</v>
      </c>
      <c r="AA36" s="272" t="s">
        <v>648</v>
      </c>
      <c r="AB36" s="331"/>
    </row>
    <row r="37" spans="1:28" ht="72" customHeight="1" x14ac:dyDescent="0.2">
      <c r="A37" s="343"/>
      <c r="B37" s="358"/>
      <c r="C37" s="358"/>
      <c r="D37" s="326"/>
      <c r="E37" s="326"/>
      <c r="F37" s="326"/>
      <c r="G37" s="326"/>
      <c r="H37" s="372"/>
      <c r="I37" s="326"/>
      <c r="J37" s="365"/>
      <c r="K37" s="365"/>
      <c r="L37" s="342"/>
      <c r="M37" s="340"/>
      <c r="N37" s="341"/>
      <c r="O37" s="320" t="s">
        <v>277</v>
      </c>
      <c r="P37" s="55">
        <v>40</v>
      </c>
      <c r="Q37" s="55">
        <v>25</v>
      </c>
      <c r="R37" s="55">
        <v>16</v>
      </c>
      <c r="S37" s="121">
        <f t="shared" si="0"/>
        <v>0.64</v>
      </c>
      <c r="T37" s="374"/>
      <c r="U37" s="329"/>
      <c r="V37" s="375"/>
      <c r="W37" s="375"/>
      <c r="X37" s="396"/>
      <c r="Y37" s="272">
        <v>416</v>
      </c>
      <c r="Z37" s="263" t="s">
        <v>644</v>
      </c>
      <c r="AA37" s="272" t="s">
        <v>647</v>
      </c>
      <c r="AB37" s="331"/>
    </row>
    <row r="38" spans="1:28" ht="97.5" customHeight="1" x14ac:dyDescent="0.2">
      <c r="A38" s="343"/>
      <c r="B38" s="358"/>
      <c r="C38" s="358"/>
      <c r="D38" s="326"/>
      <c r="E38" s="326"/>
      <c r="F38" s="326"/>
      <c r="G38" s="326"/>
      <c r="H38" s="372"/>
      <c r="I38" s="326"/>
      <c r="J38" s="365"/>
      <c r="K38" s="365"/>
      <c r="L38" s="342"/>
      <c r="M38" s="340"/>
      <c r="N38" s="341"/>
      <c r="O38" s="320" t="s">
        <v>228</v>
      </c>
      <c r="P38" s="55">
        <v>4</v>
      </c>
      <c r="Q38" s="55">
        <v>2</v>
      </c>
      <c r="R38" s="55">
        <v>2</v>
      </c>
      <c r="S38" s="121">
        <f t="shared" si="0"/>
        <v>1</v>
      </c>
      <c r="T38" s="374"/>
      <c r="U38" s="329"/>
      <c r="V38" s="375"/>
      <c r="W38" s="375"/>
      <c r="X38" s="396"/>
      <c r="Y38" s="272">
        <v>14</v>
      </c>
      <c r="Z38" s="263" t="s">
        <v>644</v>
      </c>
      <c r="AA38" s="272" t="s">
        <v>646</v>
      </c>
      <c r="AB38" s="331"/>
    </row>
    <row r="39" spans="1:28" ht="71.25" customHeight="1" x14ac:dyDescent="0.2">
      <c r="A39" s="343"/>
      <c r="B39" s="358"/>
      <c r="C39" s="358"/>
      <c r="D39" s="326"/>
      <c r="E39" s="326"/>
      <c r="F39" s="326"/>
      <c r="G39" s="326"/>
      <c r="H39" s="372"/>
      <c r="I39" s="326"/>
      <c r="J39" s="365"/>
      <c r="K39" s="365"/>
      <c r="L39" s="342"/>
      <c r="M39" s="340"/>
      <c r="N39" s="341"/>
      <c r="O39" s="320" t="s">
        <v>227</v>
      </c>
      <c r="P39" s="23">
        <v>2</v>
      </c>
      <c r="Q39" s="23">
        <v>2</v>
      </c>
      <c r="R39" s="23">
        <v>2</v>
      </c>
      <c r="S39" s="121">
        <f t="shared" si="0"/>
        <v>1</v>
      </c>
      <c r="T39" s="374"/>
      <c r="U39" s="329"/>
      <c r="V39" s="375"/>
      <c r="W39" s="375"/>
      <c r="X39" s="396"/>
      <c r="Y39" s="272">
        <v>72</v>
      </c>
      <c r="Z39" s="263" t="s">
        <v>644</v>
      </c>
      <c r="AA39" s="272" t="s">
        <v>646</v>
      </c>
      <c r="AB39" s="331"/>
    </row>
    <row r="40" spans="1:28" ht="45" customHeight="1" x14ac:dyDescent="0.2">
      <c r="A40" s="343"/>
      <c r="B40" s="358"/>
      <c r="C40" s="358"/>
      <c r="D40" s="326"/>
      <c r="E40" s="326"/>
      <c r="F40" s="326"/>
      <c r="G40" s="326"/>
      <c r="H40" s="372"/>
      <c r="I40" s="326"/>
      <c r="J40" s="365"/>
      <c r="K40" s="365"/>
      <c r="L40" s="342"/>
      <c r="M40" s="340"/>
      <c r="N40" s="341"/>
      <c r="O40" s="320" t="s">
        <v>377</v>
      </c>
      <c r="P40" s="55">
        <v>50</v>
      </c>
      <c r="Q40" s="24">
        <v>1</v>
      </c>
      <c r="R40" s="24">
        <v>0.5</v>
      </c>
      <c r="S40" s="121">
        <f t="shared" si="0"/>
        <v>0.5</v>
      </c>
      <c r="T40" s="374"/>
      <c r="U40" s="329"/>
      <c r="V40" s="375"/>
      <c r="W40" s="375"/>
      <c r="X40" s="396"/>
      <c r="Y40" s="272">
        <v>23</v>
      </c>
      <c r="Z40" s="263" t="s">
        <v>644</v>
      </c>
      <c r="AA40" s="272" t="s">
        <v>647</v>
      </c>
      <c r="AB40" s="331"/>
    </row>
    <row r="41" spans="1:28" ht="27" customHeight="1" x14ac:dyDescent="0.2">
      <c r="A41" s="343"/>
      <c r="B41" s="358"/>
      <c r="C41" s="358"/>
      <c r="D41" s="326"/>
      <c r="E41" s="326"/>
      <c r="F41" s="326"/>
      <c r="G41" s="326"/>
      <c r="H41" s="372"/>
      <c r="I41" s="326"/>
      <c r="J41" s="365"/>
      <c r="K41" s="365"/>
      <c r="L41" s="342"/>
      <c r="M41" s="340"/>
      <c r="N41" s="341"/>
      <c r="O41" s="320" t="s">
        <v>278</v>
      </c>
      <c r="P41" s="55">
        <v>0</v>
      </c>
      <c r="Q41" s="55">
        <v>1</v>
      </c>
      <c r="R41" s="55">
        <v>0</v>
      </c>
      <c r="S41" s="121">
        <f t="shared" si="0"/>
        <v>0</v>
      </c>
      <c r="T41" s="374"/>
      <c r="U41" s="329"/>
      <c r="V41" s="375"/>
      <c r="W41" s="375"/>
      <c r="X41" s="396"/>
      <c r="Y41" s="272">
        <v>0</v>
      </c>
      <c r="Z41" s="263" t="s">
        <v>644</v>
      </c>
      <c r="AA41" s="272" t="s">
        <v>650</v>
      </c>
      <c r="AB41" s="331"/>
    </row>
    <row r="42" spans="1:28" ht="43.5" customHeight="1" x14ac:dyDescent="0.2">
      <c r="A42" s="343"/>
      <c r="B42" s="358"/>
      <c r="C42" s="358"/>
      <c r="D42" s="326"/>
      <c r="E42" s="326"/>
      <c r="F42" s="326"/>
      <c r="G42" s="326"/>
      <c r="H42" s="372"/>
      <c r="I42" s="326"/>
      <c r="J42" s="365"/>
      <c r="K42" s="365"/>
      <c r="L42" s="342"/>
      <c r="M42" s="340"/>
      <c r="N42" s="341"/>
      <c r="O42" s="176" t="s">
        <v>398</v>
      </c>
      <c r="P42" s="55">
        <v>1</v>
      </c>
      <c r="Q42" s="55">
        <v>1</v>
      </c>
      <c r="R42" s="55">
        <v>0.1</v>
      </c>
      <c r="S42" s="121">
        <f t="shared" si="0"/>
        <v>0.1</v>
      </c>
      <c r="T42" s="374"/>
      <c r="U42" s="329"/>
      <c r="V42" s="375"/>
      <c r="W42" s="375"/>
      <c r="X42" s="396"/>
      <c r="Y42" s="272">
        <v>4</v>
      </c>
      <c r="Z42" s="263" t="s">
        <v>644</v>
      </c>
      <c r="AA42" s="272" t="s">
        <v>650</v>
      </c>
      <c r="AB42" s="331"/>
    </row>
    <row r="43" spans="1:28" ht="66" customHeight="1" x14ac:dyDescent="0.2">
      <c r="A43" s="343"/>
      <c r="B43" s="358"/>
      <c r="C43" s="358"/>
      <c r="D43" s="326"/>
      <c r="E43" s="326"/>
      <c r="F43" s="326"/>
      <c r="G43" s="326"/>
      <c r="H43" s="372"/>
      <c r="I43" s="326"/>
      <c r="J43" s="365"/>
      <c r="K43" s="365"/>
      <c r="L43" s="342"/>
      <c r="M43" s="340"/>
      <c r="N43" s="341"/>
      <c r="O43" s="320" t="s">
        <v>512</v>
      </c>
      <c r="P43" s="55">
        <v>0</v>
      </c>
      <c r="Q43" s="24">
        <v>1</v>
      </c>
      <c r="R43" s="24">
        <v>0</v>
      </c>
      <c r="S43" s="121">
        <f t="shared" si="0"/>
        <v>0</v>
      </c>
      <c r="T43" s="374"/>
      <c r="U43" s="329"/>
      <c r="V43" s="375"/>
      <c r="W43" s="375"/>
      <c r="X43" s="396"/>
      <c r="Y43" s="272">
        <v>0</v>
      </c>
      <c r="Z43" s="263" t="s">
        <v>644</v>
      </c>
      <c r="AA43" s="272" t="s">
        <v>650</v>
      </c>
      <c r="AB43" s="331"/>
    </row>
    <row r="44" spans="1:28" ht="40.5" customHeight="1" x14ac:dyDescent="0.2">
      <c r="A44" s="343"/>
      <c r="B44" s="358"/>
      <c r="C44" s="358"/>
      <c r="D44" s="326"/>
      <c r="E44" s="326"/>
      <c r="F44" s="326"/>
      <c r="G44" s="326"/>
      <c r="H44" s="372"/>
      <c r="I44" s="326"/>
      <c r="J44" s="365"/>
      <c r="K44" s="365"/>
      <c r="L44" s="342"/>
      <c r="M44" s="340"/>
      <c r="N44" s="341"/>
      <c r="O44" s="176" t="s">
        <v>279</v>
      </c>
      <c r="P44" s="55">
        <v>0</v>
      </c>
      <c r="Q44" s="55">
        <v>22</v>
      </c>
      <c r="R44" s="55">
        <v>2</v>
      </c>
      <c r="S44" s="121">
        <f t="shared" si="0"/>
        <v>9.0909090909090912E-2</v>
      </c>
      <c r="T44" s="374"/>
      <c r="U44" s="329"/>
      <c r="V44" s="375"/>
      <c r="W44" s="375"/>
      <c r="X44" s="396"/>
      <c r="Y44" s="272">
        <v>25</v>
      </c>
      <c r="Z44" s="263" t="s">
        <v>644</v>
      </c>
      <c r="AA44" s="272" t="s">
        <v>650</v>
      </c>
      <c r="AB44" s="331"/>
    </row>
    <row r="45" spans="1:28" ht="76.5" x14ac:dyDescent="0.2">
      <c r="A45" s="257" t="s">
        <v>83</v>
      </c>
      <c r="B45" s="264" t="s">
        <v>27</v>
      </c>
      <c r="C45" s="265" t="s">
        <v>33</v>
      </c>
      <c r="D45" s="55" t="s">
        <v>84</v>
      </c>
      <c r="E45" s="24">
        <v>0.6</v>
      </c>
      <c r="F45" s="24">
        <v>0.2</v>
      </c>
      <c r="G45" s="56" t="s">
        <v>89</v>
      </c>
      <c r="H45" s="266" t="s">
        <v>100</v>
      </c>
      <c r="I45" s="56" t="s">
        <v>90</v>
      </c>
      <c r="J45" s="55">
        <v>1</v>
      </c>
      <c r="K45" s="55">
        <v>1</v>
      </c>
      <c r="L45" s="342">
        <v>2020630010141</v>
      </c>
      <c r="M45" s="340" t="s">
        <v>52</v>
      </c>
      <c r="N45" s="341" t="s">
        <v>229</v>
      </c>
      <c r="O45" s="320" t="s">
        <v>53</v>
      </c>
      <c r="P45" s="55">
        <v>1</v>
      </c>
      <c r="Q45" s="55">
        <v>2</v>
      </c>
      <c r="R45" s="55">
        <v>1</v>
      </c>
      <c r="S45" s="121">
        <f t="shared" si="0"/>
        <v>0.5</v>
      </c>
      <c r="T45" s="274" t="s">
        <v>545</v>
      </c>
      <c r="U45" s="265" t="s">
        <v>558</v>
      </c>
      <c r="V45" s="275">
        <v>25000000</v>
      </c>
      <c r="W45" s="275">
        <v>0</v>
      </c>
      <c r="X45" s="277">
        <f>W45/V45</f>
        <v>0</v>
      </c>
      <c r="Y45" s="278">
        <v>1</v>
      </c>
      <c r="Z45" s="263" t="s">
        <v>644</v>
      </c>
      <c r="AA45" s="278" t="s">
        <v>647</v>
      </c>
      <c r="AB45" s="391" t="s">
        <v>87</v>
      </c>
    </row>
    <row r="46" spans="1:28" ht="74.25" customHeight="1" x14ac:dyDescent="0.2">
      <c r="A46" s="343" t="s">
        <v>83</v>
      </c>
      <c r="B46" s="358" t="s">
        <v>27</v>
      </c>
      <c r="C46" s="358" t="s">
        <v>28</v>
      </c>
      <c r="D46" s="326" t="s">
        <v>84</v>
      </c>
      <c r="E46" s="359">
        <v>0.6</v>
      </c>
      <c r="F46" s="359">
        <v>0.2</v>
      </c>
      <c r="G46" s="326" t="s">
        <v>85</v>
      </c>
      <c r="H46" s="372" t="s">
        <v>91</v>
      </c>
      <c r="I46" s="326" t="s">
        <v>92</v>
      </c>
      <c r="J46" s="365">
        <v>20000</v>
      </c>
      <c r="K46" s="365">
        <v>10000</v>
      </c>
      <c r="L46" s="342"/>
      <c r="M46" s="340"/>
      <c r="N46" s="341"/>
      <c r="O46" s="320" t="s">
        <v>280</v>
      </c>
      <c r="P46" s="55">
        <v>50</v>
      </c>
      <c r="Q46" s="55">
        <v>25</v>
      </c>
      <c r="R46" s="55">
        <v>11</v>
      </c>
      <c r="S46" s="121">
        <f t="shared" si="0"/>
        <v>0.44</v>
      </c>
      <c r="T46" s="373" t="s">
        <v>610</v>
      </c>
      <c r="U46" s="329" t="s">
        <v>559</v>
      </c>
      <c r="V46" s="375">
        <v>123586503</v>
      </c>
      <c r="W46" s="375">
        <v>40618791</v>
      </c>
      <c r="X46" s="396">
        <f>W46/V46</f>
        <v>0.32866688525040633</v>
      </c>
      <c r="Y46" s="279">
        <v>548</v>
      </c>
      <c r="Z46" s="263" t="s">
        <v>644</v>
      </c>
      <c r="AA46" s="279" t="s">
        <v>648</v>
      </c>
      <c r="AB46" s="392"/>
    </row>
    <row r="47" spans="1:28" ht="74.25" customHeight="1" x14ac:dyDescent="0.2">
      <c r="A47" s="343"/>
      <c r="B47" s="358"/>
      <c r="C47" s="358"/>
      <c r="D47" s="326"/>
      <c r="E47" s="359"/>
      <c r="F47" s="359"/>
      <c r="G47" s="326"/>
      <c r="H47" s="372"/>
      <c r="I47" s="326"/>
      <c r="J47" s="365"/>
      <c r="K47" s="365"/>
      <c r="L47" s="342"/>
      <c r="M47" s="340"/>
      <c r="N47" s="341"/>
      <c r="O47" s="320" t="s">
        <v>513</v>
      </c>
      <c r="P47" s="55">
        <v>0</v>
      </c>
      <c r="Q47" s="55">
        <v>4</v>
      </c>
      <c r="R47" s="55">
        <v>2</v>
      </c>
      <c r="S47" s="121">
        <f t="shared" si="0"/>
        <v>0.5</v>
      </c>
      <c r="T47" s="373"/>
      <c r="U47" s="329"/>
      <c r="V47" s="375"/>
      <c r="W47" s="375"/>
      <c r="X47" s="396"/>
      <c r="Y47" s="279">
        <v>28</v>
      </c>
      <c r="Z47" s="263" t="s">
        <v>644</v>
      </c>
      <c r="AA47" s="279" t="s">
        <v>647</v>
      </c>
      <c r="AB47" s="392"/>
    </row>
    <row r="48" spans="1:28" ht="97.5" customHeight="1" x14ac:dyDescent="0.2">
      <c r="A48" s="343"/>
      <c r="B48" s="358"/>
      <c r="C48" s="358"/>
      <c r="D48" s="326"/>
      <c r="E48" s="359"/>
      <c r="F48" s="359"/>
      <c r="G48" s="326"/>
      <c r="H48" s="372"/>
      <c r="I48" s="326"/>
      <c r="J48" s="365"/>
      <c r="K48" s="365"/>
      <c r="L48" s="342"/>
      <c r="M48" s="340"/>
      <c r="N48" s="341"/>
      <c r="O48" s="320" t="s">
        <v>542</v>
      </c>
      <c r="P48" s="55">
        <v>50</v>
      </c>
      <c r="Q48" s="55">
        <v>25</v>
      </c>
      <c r="R48" s="55">
        <v>11</v>
      </c>
      <c r="S48" s="121">
        <f t="shared" si="0"/>
        <v>0.44</v>
      </c>
      <c r="T48" s="373"/>
      <c r="U48" s="329"/>
      <c r="V48" s="375"/>
      <c r="W48" s="375"/>
      <c r="X48" s="396"/>
      <c r="Y48" s="279">
        <v>230</v>
      </c>
      <c r="Z48" s="263" t="s">
        <v>644</v>
      </c>
      <c r="AA48" s="279" t="s">
        <v>648</v>
      </c>
      <c r="AB48" s="392"/>
    </row>
    <row r="49" spans="1:28" ht="57" customHeight="1" x14ac:dyDescent="0.2">
      <c r="A49" s="343"/>
      <c r="B49" s="358"/>
      <c r="C49" s="358"/>
      <c r="D49" s="326"/>
      <c r="E49" s="359"/>
      <c r="F49" s="359"/>
      <c r="G49" s="326"/>
      <c r="H49" s="372"/>
      <c r="I49" s="326"/>
      <c r="J49" s="365"/>
      <c r="K49" s="365"/>
      <c r="L49" s="342"/>
      <c r="M49" s="340"/>
      <c r="N49" s="341"/>
      <c r="O49" s="320" t="s">
        <v>399</v>
      </c>
      <c r="P49" s="55">
        <v>50</v>
      </c>
      <c r="Q49" s="55">
        <v>15</v>
      </c>
      <c r="R49" s="55">
        <v>7</v>
      </c>
      <c r="S49" s="121">
        <f t="shared" si="0"/>
        <v>0.46666666666666667</v>
      </c>
      <c r="T49" s="373"/>
      <c r="U49" s="329"/>
      <c r="V49" s="375"/>
      <c r="W49" s="375"/>
      <c r="X49" s="396"/>
      <c r="Y49" s="279">
        <v>233</v>
      </c>
      <c r="Z49" s="263" t="s">
        <v>644</v>
      </c>
      <c r="AA49" s="279" t="s">
        <v>648</v>
      </c>
      <c r="AB49" s="392"/>
    </row>
    <row r="50" spans="1:28" ht="54.75" customHeight="1" x14ac:dyDescent="0.2">
      <c r="A50" s="343"/>
      <c r="B50" s="358"/>
      <c r="C50" s="358"/>
      <c r="D50" s="326"/>
      <c r="E50" s="359"/>
      <c r="F50" s="359"/>
      <c r="G50" s="326"/>
      <c r="H50" s="372"/>
      <c r="I50" s="326"/>
      <c r="J50" s="365"/>
      <c r="K50" s="365"/>
      <c r="L50" s="342"/>
      <c r="M50" s="340"/>
      <c r="N50" s="341"/>
      <c r="O50" s="320" t="s">
        <v>514</v>
      </c>
      <c r="P50" s="55">
        <v>1</v>
      </c>
      <c r="Q50" s="55">
        <v>600</v>
      </c>
      <c r="R50" s="55">
        <v>0</v>
      </c>
      <c r="S50" s="121">
        <f t="shared" si="0"/>
        <v>0</v>
      </c>
      <c r="T50" s="374"/>
      <c r="U50" s="329"/>
      <c r="V50" s="375"/>
      <c r="W50" s="375"/>
      <c r="X50" s="396"/>
      <c r="Y50" s="280">
        <v>0</v>
      </c>
      <c r="Z50" s="263" t="s">
        <v>644</v>
      </c>
      <c r="AA50" s="280" t="s">
        <v>650</v>
      </c>
      <c r="AB50" s="392"/>
    </row>
    <row r="51" spans="1:28" ht="41.25" customHeight="1" x14ac:dyDescent="0.2">
      <c r="A51" s="343"/>
      <c r="B51" s="358"/>
      <c r="C51" s="358"/>
      <c r="D51" s="326"/>
      <c r="E51" s="359"/>
      <c r="F51" s="359"/>
      <c r="G51" s="326"/>
      <c r="H51" s="372"/>
      <c r="I51" s="326"/>
      <c r="J51" s="365"/>
      <c r="K51" s="365"/>
      <c r="L51" s="342"/>
      <c r="M51" s="340"/>
      <c r="N51" s="341"/>
      <c r="O51" s="320" t="s">
        <v>230</v>
      </c>
      <c r="P51" s="55">
        <v>0</v>
      </c>
      <c r="Q51" s="55">
        <v>6</v>
      </c>
      <c r="R51" s="55">
        <v>1</v>
      </c>
      <c r="S51" s="121">
        <f t="shared" si="0"/>
        <v>0.16666666666666666</v>
      </c>
      <c r="T51" s="374"/>
      <c r="U51" s="329"/>
      <c r="V51" s="375"/>
      <c r="W51" s="375"/>
      <c r="X51" s="396"/>
      <c r="Y51" s="280">
        <v>10</v>
      </c>
      <c r="Z51" s="263" t="s">
        <v>644</v>
      </c>
      <c r="AA51" s="280" t="s">
        <v>650</v>
      </c>
      <c r="AB51" s="392"/>
    </row>
    <row r="52" spans="1:28" ht="58.5" customHeight="1" x14ac:dyDescent="0.2">
      <c r="A52" s="343"/>
      <c r="B52" s="358"/>
      <c r="C52" s="358"/>
      <c r="D52" s="326"/>
      <c r="E52" s="359"/>
      <c r="F52" s="359"/>
      <c r="G52" s="326"/>
      <c r="H52" s="372"/>
      <c r="I52" s="326"/>
      <c r="J52" s="365"/>
      <c r="K52" s="365"/>
      <c r="L52" s="342"/>
      <c r="M52" s="340"/>
      <c r="N52" s="341"/>
      <c r="O52" s="320" t="s">
        <v>500</v>
      </c>
      <c r="P52" s="55">
        <v>1</v>
      </c>
      <c r="Q52" s="55">
        <v>4</v>
      </c>
      <c r="R52" s="55">
        <v>0</v>
      </c>
      <c r="S52" s="121">
        <f t="shared" si="0"/>
        <v>0</v>
      </c>
      <c r="T52" s="374"/>
      <c r="U52" s="329"/>
      <c r="V52" s="375"/>
      <c r="W52" s="375"/>
      <c r="X52" s="396"/>
      <c r="Y52" s="280">
        <v>0</v>
      </c>
      <c r="Z52" s="263" t="s">
        <v>644</v>
      </c>
      <c r="AA52" s="280" t="s">
        <v>650</v>
      </c>
      <c r="AB52" s="392"/>
    </row>
    <row r="53" spans="1:28" ht="54.75" customHeight="1" x14ac:dyDescent="0.2">
      <c r="A53" s="343"/>
      <c r="B53" s="358"/>
      <c r="C53" s="358"/>
      <c r="D53" s="326"/>
      <c r="E53" s="359"/>
      <c r="F53" s="359"/>
      <c r="G53" s="326"/>
      <c r="H53" s="372"/>
      <c r="I53" s="326"/>
      <c r="J53" s="365"/>
      <c r="K53" s="365"/>
      <c r="L53" s="342"/>
      <c r="M53" s="340"/>
      <c r="N53" s="341"/>
      <c r="O53" s="320" t="s">
        <v>213</v>
      </c>
      <c r="P53" s="55">
        <v>4</v>
      </c>
      <c r="Q53" s="55">
        <v>2</v>
      </c>
      <c r="R53" s="55">
        <v>1</v>
      </c>
      <c r="S53" s="121">
        <f t="shared" si="0"/>
        <v>0.5</v>
      </c>
      <c r="T53" s="374"/>
      <c r="U53" s="329"/>
      <c r="V53" s="375"/>
      <c r="W53" s="375"/>
      <c r="X53" s="396"/>
      <c r="Y53" s="280">
        <v>4</v>
      </c>
      <c r="Z53" s="263" t="s">
        <v>644</v>
      </c>
      <c r="AA53" s="280" t="s">
        <v>647</v>
      </c>
      <c r="AB53" s="392"/>
    </row>
    <row r="54" spans="1:28" ht="57" customHeight="1" x14ac:dyDescent="0.2">
      <c r="A54" s="343"/>
      <c r="B54" s="358"/>
      <c r="C54" s="358"/>
      <c r="D54" s="326"/>
      <c r="E54" s="359"/>
      <c r="F54" s="359"/>
      <c r="G54" s="326"/>
      <c r="H54" s="372"/>
      <c r="I54" s="326"/>
      <c r="J54" s="365"/>
      <c r="K54" s="365"/>
      <c r="L54" s="342"/>
      <c r="M54" s="340"/>
      <c r="N54" s="341"/>
      <c r="O54" s="320" t="s">
        <v>379</v>
      </c>
      <c r="P54" s="55">
        <v>3</v>
      </c>
      <c r="Q54" s="55">
        <v>2</v>
      </c>
      <c r="R54" s="55">
        <v>2</v>
      </c>
      <c r="S54" s="121">
        <f t="shared" si="0"/>
        <v>1</v>
      </c>
      <c r="T54" s="374"/>
      <c r="U54" s="329"/>
      <c r="V54" s="375"/>
      <c r="W54" s="375"/>
      <c r="X54" s="396"/>
      <c r="Y54" s="280">
        <v>44</v>
      </c>
      <c r="Z54" s="263" t="s">
        <v>644</v>
      </c>
      <c r="AA54" s="280" t="s">
        <v>646</v>
      </c>
      <c r="AB54" s="392"/>
    </row>
    <row r="55" spans="1:28" ht="44.25" customHeight="1" x14ac:dyDescent="0.2">
      <c r="A55" s="343" t="s">
        <v>83</v>
      </c>
      <c r="B55" s="358" t="s">
        <v>27</v>
      </c>
      <c r="C55" s="358" t="s">
        <v>28</v>
      </c>
      <c r="D55" s="326" t="s">
        <v>84</v>
      </c>
      <c r="E55" s="359">
        <v>0.6</v>
      </c>
      <c r="F55" s="359">
        <v>0.2</v>
      </c>
      <c r="G55" s="326" t="s">
        <v>85</v>
      </c>
      <c r="H55" s="326" t="s">
        <v>102</v>
      </c>
      <c r="I55" s="326" t="s">
        <v>102</v>
      </c>
      <c r="J55" s="326">
        <v>1</v>
      </c>
      <c r="K55" s="326">
        <v>1</v>
      </c>
      <c r="L55" s="342"/>
      <c r="M55" s="340"/>
      <c r="N55" s="341"/>
      <c r="O55" s="320" t="s">
        <v>257</v>
      </c>
      <c r="P55" s="55">
        <v>2</v>
      </c>
      <c r="Q55" s="55">
        <v>1</v>
      </c>
      <c r="R55" s="55">
        <v>0.25</v>
      </c>
      <c r="S55" s="121">
        <f t="shared" si="0"/>
        <v>0.25</v>
      </c>
      <c r="T55" s="338" t="s">
        <v>546</v>
      </c>
      <c r="U55" s="329" t="s">
        <v>558</v>
      </c>
      <c r="V55" s="357">
        <v>20000000</v>
      </c>
      <c r="W55" s="357">
        <v>0</v>
      </c>
      <c r="X55" s="396">
        <f>W55/V55</f>
        <v>0</v>
      </c>
      <c r="Y55" s="279">
        <v>6</v>
      </c>
      <c r="Z55" s="263" t="s">
        <v>644</v>
      </c>
      <c r="AA55" s="279" t="s">
        <v>650</v>
      </c>
      <c r="AB55" s="392"/>
    </row>
    <row r="56" spans="1:28" ht="66.75" customHeight="1" x14ac:dyDescent="0.2">
      <c r="A56" s="343"/>
      <c r="B56" s="358"/>
      <c r="C56" s="358"/>
      <c r="D56" s="326"/>
      <c r="E56" s="359"/>
      <c r="F56" s="359"/>
      <c r="G56" s="326"/>
      <c r="H56" s="326"/>
      <c r="I56" s="326"/>
      <c r="J56" s="326"/>
      <c r="K56" s="326"/>
      <c r="L56" s="342"/>
      <c r="M56" s="340"/>
      <c r="N56" s="341"/>
      <c r="O56" s="320" t="s">
        <v>101</v>
      </c>
      <c r="P56" s="55">
        <v>4</v>
      </c>
      <c r="Q56" s="55">
        <v>4</v>
      </c>
      <c r="R56" s="55">
        <v>0</v>
      </c>
      <c r="S56" s="121">
        <f t="shared" si="0"/>
        <v>0</v>
      </c>
      <c r="T56" s="338"/>
      <c r="U56" s="329"/>
      <c r="V56" s="357"/>
      <c r="W56" s="357"/>
      <c r="X56" s="396"/>
      <c r="Y56" s="281">
        <v>0</v>
      </c>
      <c r="Z56" s="263" t="s">
        <v>644</v>
      </c>
      <c r="AA56" s="281" t="s">
        <v>650</v>
      </c>
      <c r="AB56" s="393"/>
    </row>
    <row r="57" spans="1:28" ht="36" customHeight="1" x14ac:dyDescent="0.2">
      <c r="A57" s="343" t="s">
        <v>83</v>
      </c>
      <c r="B57" s="358" t="s">
        <v>27</v>
      </c>
      <c r="C57" s="358" t="s">
        <v>28</v>
      </c>
      <c r="D57" s="326" t="s">
        <v>103</v>
      </c>
      <c r="E57" s="359" t="s">
        <v>104</v>
      </c>
      <c r="F57" s="359">
        <v>0.2</v>
      </c>
      <c r="G57" s="326" t="s">
        <v>105</v>
      </c>
      <c r="H57" s="372" t="s">
        <v>106</v>
      </c>
      <c r="I57" s="326" t="s">
        <v>107</v>
      </c>
      <c r="J57" s="326">
        <v>0</v>
      </c>
      <c r="K57" s="326">
        <v>1</v>
      </c>
      <c r="L57" s="342">
        <v>2020630010138</v>
      </c>
      <c r="M57" s="341" t="s">
        <v>54</v>
      </c>
      <c r="N57" s="341" t="s">
        <v>231</v>
      </c>
      <c r="O57" s="320" t="s">
        <v>281</v>
      </c>
      <c r="P57" s="55">
        <v>1</v>
      </c>
      <c r="Q57" s="55">
        <v>4</v>
      </c>
      <c r="R57" s="55">
        <v>1</v>
      </c>
      <c r="S57" s="121">
        <f t="shared" si="0"/>
        <v>0.25</v>
      </c>
      <c r="T57" s="338" t="s">
        <v>548</v>
      </c>
      <c r="U57" s="376" t="s">
        <v>548</v>
      </c>
      <c r="V57" s="378">
        <v>0</v>
      </c>
      <c r="W57" s="378">
        <v>0</v>
      </c>
      <c r="X57" s="384" t="e">
        <f>W57/V57</f>
        <v>#DIV/0!</v>
      </c>
      <c r="Y57" s="262">
        <v>13</v>
      </c>
      <c r="Z57" s="263" t="s">
        <v>644</v>
      </c>
      <c r="AA57" s="262" t="s">
        <v>650</v>
      </c>
      <c r="AB57" s="331" t="s">
        <v>87</v>
      </c>
    </row>
    <row r="58" spans="1:28" ht="30" customHeight="1" x14ac:dyDescent="0.2">
      <c r="A58" s="343"/>
      <c r="B58" s="358"/>
      <c r="C58" s="358"/>
      <c r="D58" s="326"/>
      <c r="E58" s="359"/>
      <c r="F58" s="359"/>
      <c r="G58" s="326"/>
      <c r="H58" s="372"/>
      <c r="I58" s="326"/>
      <c r="J58" s="326"/>
      <c r="K58" s="326"/>
      <c r="L58" s="342"/>
      <c r="M58" s="341"/>
      <c r="N58" s="341"/>
      <c r="O58" s="320" t="s">
        <v>400</v>
      </c>
      <c r="P58" s="55">
        <v>1</v>
      </c>
      <c r="Q58" s="55">
        <v>1</v>
      </c>
      <c r="R58" s="55">
        <v>0.45</v>
      </c>
      <c r="S58" s="121">
        <f t="shared" si="0"/>
        <v>0.45</v>
      </c>
      <c r="T58" s="339"/>
      <c r="U58" s="377"/>
      <c r="V58" s="378"/>
      <c r="W58" s="378"/>
      <c r="X58" s="384"/>
      <c r="Y58" s="262">
        <v>41</v>
      </c>
      <c r="Z58" s="263" t="s">
        <v>644</v>
      </c>
      <c r="AA58" s="262" t="s">
        <v>648</v>
      </c>
      <c r="AB58" s="331"/>
    </row>
    <row r="59" spans="1:28" ht="30" customHeight="1" x14ac:dyDescent="0.2">
      <c r="A59" s="343"/>
      <c r="B59" s="358"/>
      <c r="C59" s="358"/>
      <c r="D59" s="326"/>
      <c r="E59" s="359"/>
      <c r="F59" s="359"/>
      <c r="G59" s="326"/>
      <c r="H59" s="372"/>
      <c r="I59" s="326"/>
      <c r="J59" s="326"/>
      <c r="K59" s="326"/>
      <c r="L59" s="342"/>
      <c r="M59" s="341"/>
      <c r="N59" s="341"/>
      <c r="O59" s="321" t="s">
        <v>258</v>
      </c>
      <c r="P59" s="55">
        <v>1</v>
      </c>
      <c r="Q59" s="55">
        <v>2</v>
      </c>
      <c r="R59" s="55">
        <v>2</v>
      </c>
      <c r="S59" s="121">
        <f t="shared" si="0"/>
        <v>1</v>
      </c>
      <c r="T59" s="339"/>
      <c r="U59" s="377"/>
      <c r="V59" s="378"/>
      <c r="W59" s="378"/>
      <c r="X59" s="384"/>
      <c r="Y59" s="262">
        <v>170</v>
      </c>
      <c r="Z59" s="263" t="s">
        <v>644</v>
      </c>
      <c r="AA59" s="262" t="s">
        <v>646</v>
      </c>
      <c r="AB59" s="331"/>
    </row>
    <row r="60" spans="1:28" ht="30" customHeight="1" x14ac:dyDescent="0.2">
      <c r="A60" s="380" t="s">
        <v>108</v>
      </c>
      <c r="B60" s="329" t="s">
        <v>95</v>
      </c>
      <c r="C60" s="329" t="s">
        <v>96</v>
      </c>
      <c r="D60" s="341" t="s">
        <v>103</v>
      </c>
      <c r="E60" s="381">
        <v>0.39479999999999998</v>
      </c>
      <c r="F60" s="344">
        <v>0.2</v>
      </c>
      <c r="G60" s="341" t="s">
        <v>109</v>
      </c>
      <c r="H60" s="379" t="s">
        <v>110</v>
      </c>
      <c r="I60" s="341" t="s">
        <v>111</v>
      </c>
      <c r="J60" s="341">
        <v>1</v>
      </c>
      <c r="K60" s="341">
        <v>2</v>
      </c>
      <c r="L60" s="342"/>
      <c r="M60" s="341"/>
      <c r="N60" s="341"/>
      <c r="O60" s="320" t="s">
        <v>55</v>
      </c>
      <c r="P60" s="55">
        <v>1</v>
      </c>
      <c r="Q60" s="55">
        <v>1</v>
      </c>
      <c r="R60" s="55">
        <v>0.2</v>
      </c>
      <c r="S60" s="121">
        <f t="shared" si="0"/>
        <v>0.2</v>
      </c>
      <c r="T60" s="338" t="s">
        <v>547</v>
      </c>
      <c r="U60" s="329" t="s">
        <v>558</v>
      </c>
      <c r="V60" s="357">
        <v>20000000</v>
      </c>
      <c r="W60" s="357">
        <v>20000000</v>
      </c>
      <c r="X60" s="396">
        <f>W60/V60</f>
        <v>1</v>
      </c>
      <c r="Y60" s="272">
        <v>15</v>
      </c>
      <c r="Z60" s="263" t="s">
        <v>644</v>
      </c>
      <c r="AA60" s="272" t="s">
        <v>650</v>
      </c>
      <c r="AB60" s="331"/>
    </row>
    <row r="61" spans="1:28" ht="30" customHeight="1" x14ac:dyDescent="0.2">
      <c r="A61" s="380"/>
      <c r="B61" s="329"/>
      <c r="C61" s="329"/>
      <c r="D61" s="341"/>
      <c r="E61" s="381"/>
      <c r="F61" s="344"/>
      <c r="G61" s="341"/>
      <c r="H61" s="379"/>
      <c r="I61" s="341"/>
      <c r="J61" s="341"/>
      <c r="K61" s="341"/>
      <c r="L61" s="342"/>
      <c r="M61" s="341"/>
      <c r="N61" s="341"/>
      <c r="O61" s="320" t="s">
        <v>218</v>
      </c>
      <c r="P61" s="55">
        <v>4</v>
      </c>
      <c r="Q61" s="55">
        <v>4</v>
      </c>
      <c r="R61" s="55">
        <v>3</v>
      </c>
      <c r="S61" s="121">
        <f t="shared" si="0"/>
        <v>0.75</v>
      </c>
      <c r="T61" s="339"/>
      <c r="U61" s="329"/>
      <c r="V61" s="357"/>
      <c r="W61" s="357"/>
      <c r="X61" s="396"/>
      <c r="Y61" s="272">
        <v>38</v>
      </c>
      <c r="Z61" s="263" t="s">
        <v>644</v>
      </c>
      <c r="AA61" s="272" t="s">
        <v>647</v>
      </c>
      <c r="AB61" s="331"/>
    </row>
    <row r="62" spans="1:28" ht="30" customHeight="1" x14ac:dyDescent="0.2">
      <c r="A62" s="380"/>
      <c r="B62" s="329"/>
      <c r="C62" s="329"/>
      <c r="D62" s="341"/>
      <c r="E62" s="381"/>
      <c r="F62" s="344"/>
      <c r="G62" s="341"/>
      <c r="H62" s="379"/>
      <c r="I62" s="341"/>
      <c r="J62" s="341"/>
      <c r="K62" s="341"/>
      <c r="L62" s="342"/>
      <c r="M62" s="341"/>
      <c r="N62" s="341"/>
      <c r="O62" s="320" t="s">
        <v>282</v>
      </c>
      <c r="P62" s="55">
        <v>0</v>
      </c>
      <c r="Q62" s="55">
        <v>1</v>
      </c>
      <c r="R62" s="55">
        <v>0.4</v>
      </c>
      <c r="S62" s="121">
        <f t="shared" si="0"/>
        <v>0.4</v>
      </c>
      <c r="T62" s="339"/>
      <c r="U62" s="329"/>
      <c r="V62" s="357"/>
      <c r="W62" s="357"/>
      <c r="X62" s="396"/>
      <c r="Y62" s="272">
        <v>8</v>
      </c>
      <c r="Z62" s="263" t="s">
        <v>644</v>
      </c>
      <c r="AA62" s="272" t="s">
        <v>648</v>
      </c>
      <c r="AB62" s="331"/>
    </row>
    <row r="63" spans="1:28" ht="30" customHeight="1" x14ac:dyDescent="0.2">
      <c r="A63" s="380"/>
      <c r="B63" s="329"/>
      <c r="C63" s="329"/>
      <c r="D63" s="341"/>
      <c r="E63" s="381"/>
      <c r="F63" s="344"/>
      <c r="G63" s="341"/>
      <c r="H63" s="379"/>
      <c r="I63" s="341"/>
      <c r="J63" s="341"/>
      <c r="K63" s="341"/>
      <c r="L63" s="342"/>
      <c r="M63" s="341"/>
      <c r="N63" s="341"/>
      <c r="O63" s="320" t="s">
        <v>401</v>
      </c>
      <c r="P63" s="55">
        <v>0</v>
      </c>
      <c r="Q63" s="55">
        <v>1</v>
      </c>
      <c r="R63" s="55">
        <v>0.3</v>
      </c>
      <c r="S63" s="121">
        <f t="shared" si="0"/>
        <v>0.3</v>
      </c>
      <c r="T63" s="339"/>
      <c r="U63" s="329"/>
      <c r="V63" s="357"/>
      <c r="W63" s="357"/>
      <c r="X63" s="396"/>
      <c r="Y63" s="272">
        <v>97</v>
      </c>
      <c r="Z63" s="263" t="s">
        <v>644</v>
      </c>
      <c r="AA63" s="272" t="s">
        <v>648</v>
      </c>
      <c r="AB63" s="331"/>
    </row>
    <row r="64" spans="1:28" ht="30" customHeight="1" x14ac:dyDescent="0.2">
      <c r="A64" s="380"/>
      <c r="B64" s="329"/>
      <c r="C64" s="329"/>
      <c r="D64" s="341"/>
      <c r="E64" s="381"/>
      <c r="F64" s="344"/>
      <c r="G64" s="341"/>
      <c r="H64" s="379"/>
      <c r="I64" s="341"/>
      <c r="J64" s="341"/>
      <c r="K64" s="341"/>
      <c r="L64" s="342"/>
      <c r="M64" s="341"/>
      <c r="N64" s="341"/>
      <c r="O64" s="320" t="s">
        <v>56</v>
      </c>
      <c r="P64" s="55">
        <v>1</v>
      </c>
      <c r="Q64" s="55">
        <v>1</v>
      </c>
      <c r="R64" s="55">
        <v>0</v>
      </c>
      <c r="S64" s="121">
        <f t="shared" si="0"/>
        <v>0</v>
      </c>
      <c r="T64" s="339"/>
      <c r="U64" s="329"/>
      <c r="V64" s="357"/>
      <c r="W64" s="357"/>
      <c r="X64" s="396"/>
      <c r="Y64" s="272">
        <v>0</v>
      </c>
      <c r="Z64" s="263" t="s">
        <v>644</v>
      </c>
      <c r="AA64" s="272" t="s">
        <v>650</v>
      </c>
      <c r="AB64" s="331"/>
    </row>
    <row r="65" spans="1:28" ht="30" customHeight="1" x14ac:dyDescent="0.2">
      <c r="A65" s="380"/>
      <c r="B65" s="329"/>
      <c r="C65" s="329"/>
      <c r="D65" s="341"/>
      <c r="E65" s="381"/>
      <c r="F65" s="344"/>
      <c r="G65" s="341"/>
      <c r="H65" s="379"/>
      <c r="I65" s="341"/>
      <c r="J65" s="341"/>
      <c r="K65" s="341"/>
      <c r="L65" s="342"/>
      <c r="M65" s="341"/>
      <c r="N65" s="341"/>
      <c r="O65" s="321" t="s">
        <v>112</v>
      </c>
      <c r="P65" s="55">
        <v>2</v>
      </c>
      <c r="Q65" s="55">
        <v>2</v>
      </c>
      <c r="R65" s="55">
        <v>1</v>
      </c>
      <c r="S65" s="121">
        <f t="shared" si="0"/>
        <v>0.5</v>
      </c>
      <c r="T65" s="339"/>
      <c r="U65" s="329"/>
      <c r="V65" s="357"/>
      <c r="W65" s="357"/>
      <c r="X65" s="396"/>
      <c r="Y65" s="272">
        <v>67</v>
      </c>
      <c r="Z65" s="263" t="s">
        <v>644</v>
      </c>
      <c r="AA65" s="272" t="s">
        <v>647</v>
      </c>
      <c r="AB65" s="331"/>
    </row>
    <row r="66" spans="1:28" ht="30" customHeight="1" x14ac:dyDescent="0.2">
      <c r="A66" s="380"/>
      <c r="B66" s="329"/>
      <c r="C66" s="329"/>
      <c r="D66" s="341"/>
      <c r="E66" s="381"/>
      <c r="F66" s="344"/>
      <c r="G66" s="341"/>
      <c r="H66" s="379"/>
      <c r="I66" s="341"/>
      <c r="J66" s="341"/>
      <c r="K66" s="341"/>
      <c r="L66" s="342"/>
      <c r="M66" s="341"/>
      <c r="N66" s="341"/>
      <c r="O66" s="321" t="s">
        <v>402</v>
      </c>
      <c r="P66" s="55">
        <v>1</v>
      </c>
      <c r="Q66" s="55">
        <v>1</v>
      </c>
      <c r="R66" s="55">
        <v>0.5</v>
      </c>
      <c r="S66" s="121">
        <f t="shared" si="0"/>
        <v>0.5</v>
      </c>
      <c r="T66" s="339"/>
      <c r="U66" s="329"/>
      <c r="V66" s="357"/>
      <c r="W66" s="357"/>
      <c r="X66" s="396"/>
      <c r="Y66" s="272">
        <v>11</v>
      </c>
      <c r="Z66" s="263" t="s">
        <v>644</v>
      </c>
      <c r="AA66" s="272" t="s">
        <v>647</v>
      </c>
      <c r="AB66" s="331"/>
    </row>
    <row r="67" spans="1:28" ht="42.75" customHeight="1" x14ac:dyDescent="0.2">
      <c r="A67" s="343" t="s">
        <v>83</v>
      </c>
      <c r="B67" s="358" t="s">
        <v>27</v>
      </c>
      <c r="C67" s="358" t="s">
        <v>28</v>
      </c>
      <c r="D67" s="326" t="s">
        <v>103</v>
      </c>
      <c r="E67" s="326" t="s">
        <v>104</v>
      </c>
      <c r="F67" s="326">
        <v>0.2</v>
      </c>
      <c r="G67" s="326" t="s">
        <v>105</v>
      </c>
      <c r="H67" s="372" t="s">
        <v>113</v>
      </c>
      <c r="I67" s="326" t="s">
        <v>114</v>
      </c>
      <c r="J67" s="326">
        <v>1</v>
      </c>
      <c r="K67" s="365">
        <v>10000</v>
      </c>
      <c r="L67" s="342"/>
      <c r="M67" s="341"/>
      <c r="N67" s="341"/>
      <c r="O67" s="320" t="s">
        <v>403</v>
      </c>
      <c r="P67" s="55">
        <v>50</v>
      </c>
      <c r="Q67" s="55">
        <v>30</v>
      </c>
      <c r="R67" s="55">
        <v>14</v>
      </c>
      <c r="S67" s="121">
        <f t="shared" si="0"/>
        <v>0.46666666666666667</v>
      </c>
      <c r="T67" s="338" t="s">
        <v>611</v>
      </c>
      <c r="U67" s="329" t="s">
        <v>559</v>
      </c>
      <c r="V67" s="357">
        <v>273979122</v>
      </c>
      <c r="W67" s="357">
        <v>142116458</v>
      </c>
      <c r="X67" s="396">
        <f>W67/V67</f>
        <v>0.51871272877500496</v>
      </c>
      <c r="Y67" s="272">
        <v>548</v>
      </c>
      <c r="Z67" s="263" t="s">
        <v>644</v>
      </c>
      <c r="AA67" s="272" t="s">
        <v>648</v>
      </c>
      <c r="AB67" s="331"/>
    </row>
    <row r="68" spans="1:28" ht="45" customHeight="1" x14ac:dyDescent="0.2">
      <c r="A68" s="343"/>
      <c r="B68" s="358"/>
      <c r="C68" s="358"/>
      <c r="D68" s="326"/>
      <c r="E68" s="326"/>
      <c r="F68" s="326"/>
      <c r="G68" s="326"/>
      <c r="H68" s="372"/>
      <c r="I68" s="326"/>
      <c r="J68" s="326"/>
      <c r="K68" s="365"/>
      <c r="L68" s="342"/>
      <c r="M68" s="341"/>
      <c r="N68" s="341"/>
      <c r="O68" s="176" t="s">
        <v>404</v>
      </c>
      <c r="P68" s="55">
        <v>50</v>
      </c>
      <c r="Q68" s="55">
        <v>30</v>
      </c>
      <c r="R68" s="55">
        <v>14</v>
      </c>
      <c r="S68" s="121">
        <f t="shared" si="0"/>
        <v>0.46666666666666667</v>
      </c>
      <c r="T68" s="339"/>
      <c r="U68" s="329"/>
      <c r="V68" s="357"/>
      <c r="W68" s="357"/>
      <c r="X68" s="396"/>
      <c r="Y68" s="272">
        <v>265</v>
      </c>
      <c r="Z68" s="263" t="s">
        <v>644</v>
      </c>
      <c r="AA68" s="272" t="s">
        <v>648</v>
      </c>
      <c r="AB68" s="331"/>
    </row>
    <row r="69" spans="1:28" ht="57" customHeight="1" x14ac:dyDescent="0.2">
      <c r="A69" s="343"/>
      <c r="B69" s="358"/>
      <c r="C69" s="358"/>
      <c r="D69" s="326"/>
      <c r="E69" s="326"/>
      <c r="F69" s="326"/>
      <c r="G69" s="326"/>
      <c r="H69" s="372"/>
      <c r="I69" s="326"/>
      <c r="J69" s="326"/>
      <c r="K69" s="365"/>
      <c r="L69" s="342"/>
      <c r="M69" s="341"/>
      <c r="N69" s="341"/>
      <c r="O69" s="176" t="s">
        <v>405</v>
      </c>
      <c r="P69" s="55">
        <v>50</v>
      </c>
      <c r="Q69" s="55">
        <v>20</v>
      </c>
      <c r="R69" s="55">
        <v>12</v>
      </c>
      <c r="S69" s="121">
        <f t="shared" si="0"/>
        <v>0.6</v>
      </c>
      <c r="T69" s="339"/>
      <c r="U69" s="329"/>
      <c r="V69" s="357"/>
      <c r="W69" s="357"/>
      <c r="X69" s="396"/>
      <c r="Y69" s="272">
        <v>289</v>
      </c>
      <c r="Z69" s="263" t="s">
        <v>644</v>
      </c>
      <c r="AA69" s="272" t="s">
        <v>647</v>
      </c>
      <c r="AB69" s="331"/>
    </row>
    <row r="70" spans="1:28" ht="45" customHeight="1" x14ac:dyDescent="0.2">
      <c r="A70" s="343"/>
      <c r="B70" s="358"/>
      <c r="C70" s="358"/>
      <c r="D70" s="326"/>
      <c r="E70" s="326"/>
      <c r="F70" s="326"/>
      <c r="G70" s="326"/>
      <c r="H70" s="372"/>
      <c r="I70" s="326"/>
      <c r="J70" s="326"/>
      <c r="K70" s="365"/>
      <c r="L70" s="342"/>
      <c r="M70" s="341"/>
      <c r="N70" s="341"/>
      <c r="O70" s="176" t="s">
        <v>406</v>
      </c>
      <c r="P70" s="55">
        <v>11</v>
      </c>
      <c r="Q70" s="55">
        <v>11</v>
      </c>
      <c r="R70" s="55">
        <v>6</v>
      </c>
      <c r="S70" s="121">
        <f t="shared" si="0"/>
        <v>0.54545454545454541</v>
      </c>
      <c r="T70" s="339"/>
      <c r="U70" s="329"/>
      <c r="V70" s="357"/>
      <c r="W70" s="357"/>
      <c r="X70" s="396"/>
      <c r="Y70" s="272">
        <v>143</v>
      </c>
      <c r="Z70" s="263" t="s">
        <v>644</v>
      </c>
      <c r="AA70" s="272" t="s">
        <v>647</v>
      </c>
      <c r="AB70" s="331"/>
    </row>
    <row r="71" spans="1:28" ht="46.5" customHeight="1" x14ac:dyDescent="0.2">
      <c r="A71" s="343"/>
      <c r="B71" s="358"/>
      <c r="C71" s="358"/>
      <c r="D71" s="326"/>
      <c r="E71" s="326"/>
      <c r="F71" s="326"/>
      <c r="G71" s="326"/>
      <c r="H71" s="372"/>
      <c r="I71" s="326"/>
      <c r="J71" s="326"/>
      <c r="K71" s="365"/>
      <c r="L71" s="342"/>
      <c r="M71" s="341"/>
      <c r="N71" s="341"/>
      <c r="O71" s="320" t="s">
        <v>283</v>
      </c>
      <c r="P71" s="55">
        <v>11</v>
      </c>
      <c r="Q71" s="55">
        <v>22</v>
      </c>
      <c r="R71" s="55">
        <v>9</v>
      </c>
      <c r="S71" s="121">
        <f t="shared" si="0"/>
        <v>0.40909090909090912</v>
      </c>
      <c r="T71" s="339"/>
      <c r="U71" s="329"/>
      <c r="V71" s="357"/>
      <c r="W71" s="357"/>
      <c r="X71" s="396"/>
      <c r="Y71" s="272">
        <v>220</v>
      </c>
      <c r="Z71" s="263" t="s">
        <v>644</v>
      </c>
      <c r="AA71" s="272" t="s">
        <v>648</v>
      </c>
      <c r="AB71" s="331"/>
    </row>
    <row r="72" spans="1:28" ht="65.25" customHeight="1" x14ac:dyDescent="0.2">
      <c r="A72" s="343"/>
      <c r="B72" s="358"/>
      <c r="C72" s="358"/>
      <c r="D72" s="326"/>
      <c r="E72" s="326"/>
      <c r="F72" s="326"/>
      <c r="G72" s="326"/>
      <c r="H72" s="372"/>
      <c r="I72" s="326"/>
      <c r="J72" s="326"/>
      <c r="K72" s="365"/>
      <c r="L72" s="342"/>
      <c r="M72" s="341"/>
      <c r="N72" s="341"/>
      <c r="O72" s="320" t="s">
        <v>501</v>
      </c>
      <c r="P72" s="55">
        <v>1</v>
      </c>
      <c r="Q72" s="55">
        <v>4</v>
      </c>
      <c r="R72" s="55">
        <v>0</v>
      </c>
      <c r="S72" s="121">
        <f t="shared" si="0"/>
        <v>0</v>
      </c>
      <c r="T72" s="339"/>
      <c r="U72" s="329"/>
      <c r="V72" s="357"/>
      <c r="W72" s="357"/>
      <c r="X72" s="396"/>
      <c r="Y72" s="272">
        <v>0</v>
      </c>
      <c r="Z72" s="263" t="s">
        <v>644</v>
      </c>
      <c r="AA72" s="272" t="s">
        <v>650</v>
      </c>
      <c r="AB72" s="331"/>
    </row>
    <row r="73" spans="1:28" ht="35.1" customHeight="1" x14ac:dyDescent="0.2">
      <c r="A73" s="343"/>
      <c r="B73" s="358"/>
      <c r="C73" s="358"/>
      <c r="D73" s="326"/>
      <c r="E73" s="326"/>
      <c r="F73" s="326"/>
      <c r="G73" s="326"/>
      <c r="H73" s="372"/>
      <c r="I73" s="326"/>
      <c r="J73" s="326"/>
      <c r="K73" s="365"/>
      <c r="L73" s="342"/>
      <c r="M73" s="341"/>
      <c r="N73" s="341"/>
      <c r="O73" s="321" t="s">
        <v>232</v>
      </c>
      <c r="P73" s="55">
        <v>4</v>
      </c>
      <c r="Q73" s="55">
        <v>4</v>
      </c>
      <c r="R73" s="55">
        <v>1</v>
      </c>
      <c r="S73" s="121">
        <f t="shared" si="0"/>
        <v>0.25</v>
      </c>
      <c r="T73" s="339"/>
      <c r="U73" s="329"/>
      <c r="V73" s="357"/>
      <c r="W73" s="357"/>
      <c r="X73" s="396"/>
      <c r="Y73" s="272">
        <v>25</v>
      </c>
      <c r="Z73" s="263" t="s">
        <v>644</v>
      </c>
      <c r="AA73" s="272" t="s">
        <v>650</v>
      </c>
      <c r="AB73" s="331"/>
    </row>
    <row r="74" spans="1:28" ht="46.5" customHeight="1" x14ac:dyDescent="0.2">
      <c r="A74" s="343"/>
      <c r="B74" s="358"/>
      <c r="C74" s="358"/>
      <c r="D74" s="326"/>
      <c r="E74" s="326"/>
      <c r="F74" s="326"/>
      <c r="G74" s="326"/>
      <c r="H74" s="372"/>
      <c r="I74" s="326"/>
      <c r="J74" s="326"/>
      <c r="K74" s="365"/>
      <c r="L74" s="342"/>
      <c r="M74" s="341"/>
      <c r="N74" s="341"/>
      <c r="O74" s="320" t="s">
        <v>407</v>
      </c>
      <c r="P74" s="55">
        <v>50</v>
      </c>
      <c r="Q74" s="24">
        <v>1</v>
      </c>
      <c r="R74" s="24">
        <v>0.5</v>
      </c>
      <c r="S74" s="121">
        <f t="shared" si="0"/>
        <v>0.5</v>
      </c>
      <c r="T74" s="339"/>
      <c r="U74" s="329"/>
      <c r="V74" s="357"/>
      <c r="W74" s="357"/>
      <c r="X74" s="396"/>
      <c r="Y74" s="272">
        <v>31</v>
      </c>
      <c r="Z74" s="263" t="s">
        <v>644</v>
      </c>
      <c r="AA74" s="272" t="s">
        <v>647</v>
      </c>
      <c r="AB74" s="331"/>
    </row>
    <row r="75" spans="1:28" ht="35.1" customHeight="1" x14ac:dyDescent="0.2">
      <c r="A75" s="343"/>
      <c r="B75" s="358"/>
      <c r="C75" s="358"/>
      <c r="D75" s="326"/>
      <c r="E75" s="326"/>
      <c r="F75" s="326"/>
      <c r="G75" s="326"/>
      <c r="H75" s="372"/>
      <c r="I75" s="326"/>
      <c r="J75" s="326"/>
      <c r="K75" s="365"/>
      <c r="L75" s="342"/>
      <c r="M75" s="341"/>
      <c r="N75" s="341"/>
      <c r="O75" s="320" t="s">
        <v>408</v>
      </c>
      <c r="P75" s="55">
        <v>0</v>
      </c>
      <c r="Q75" s="24">
        <v>1</v>
      </c>
      <c r="R75" s="24">
        <v>0.5</v>
      </c>
      <c r="S75" s="121">
        <f t="shared" si="0"/>
        <v>0.5</v>
      </c>
      <c r="T75" s="339"/>
      <c r="U75" s="329"/>
      <c r="V75" s="357"/>
      <c r="W75" s="357"/>
      <c r="X75" s="396"/>
      <c r="Y75" s="272">
        <v>7</v>
      </c>
      <c r="Z75" s="263" t="s">
        <v>644</v>
      </c>
      <c r="AA75" s="272" t="s">
        <v>647</v>
      </c>
      <c r="AB75" s="331"/>
    </row>
    <row r="76" spans="1:28" ht="35.1" customHeight="1" x14ac:dyDescent="0.2">
      <c r="A76" s="343"/>
      <c r="B76" s="358"/>
      <c r="C76" s="358"/>
      <c r="D76" s="326"/>
      <c r="E76" s="326"/>
      <c r="F76" s="326"/>
      <c r="G76" s="326"/>
      <c r="H76" s="372"/>
      <c r="I76" s="326"/>
      <c r="J76" s="326"/>
      <c r="K76" s="365"/>
      <c r="L76" s="342"/>
      <c r="M76" s="341"/>
      <c r="N76" s="341"/>
      <c r="O76" s="320" t="s">
        <v>233</v>
      </c>
      <c r="P76" s="55">
        <v>4</v>
      </c>
      <c r="Q76" s="55">
        <v>4</v>
      </c>
      <c r="R76" s="55">
        <v>4</v>
      </c>
      <c r="S76" s="121">
        <f t="shared" si="0"/>
        <v>1</v>
      </c>
      <c r="T76" s="339"/>
      <c r="U76" s="329"/>
      <c r="V76" s="357"/>
      <c r="W76" s="357"/>
      <c r="X76" s="396"/>
      <c r="Y76" s="272">
        <v>27</v>
      </c>
      <c r="Z76" s="263" t="s">
        <v>644</v>
      </c>
      <c r="AA76" s="272" t="s">
        <v>646</v>
      </c>
      <c r="AB76" s="331"/>
    </row>
    <row r="77" spans="1:28" ht="60" customHeight="1" x14ac:dyDescent="0.2">
      <c r="A77" s="343"/>
      <c r="B77" s="358"/>
      <c r="C77" s="358"/>
      <c r="D77" s="326"/>
      <c r="E77" s="326"/>
      <c r="F77" s="326"/>
      <c r="G77" s="326"/>
      <c r="H77" s="372"/>
      <c r="I77" s="326"/>
      <c r="J77" s="326"/>
      <c r="K77" s="365"/>
      <c r="L77" s="342"/>
      <c r="M77" s="341"/>
      <c r="N77" s="341"/>
      <c r="O77" s="320" t="s">
        <v>380</v>
      </c>
      <c r="P77" s="55">
        <v>4</v>
      </c>
      <c r="Q77" s="55">
        <v>8</v>
      </c>
      <c r="R77" s="55">
        <v>3</v>
      </c>
      <c r="S77" s="121">
        <f t="shared" ref="S77:S140" si="1">R77/Q77</f>
        <v>0.375</v>
      </c>
      <c r="T77" s="339"/>
      <c r="U77" s="329"/>
      <c r="V77" s="357"/>
      <c r="W77" s="357"/>
      <c r="X77" s="396"/>
      <c r="Y77" s="272">
        <v>200</v>
      </c>
      <c r="Z77" s="263" t="s">
        <v>644</v>
      </c>
      <c r="AA77" s="272" t="s">
        <v>648</v>
      </c>
      <c r="AB77" s="331"/>
    </row>
    <row r="78" spans="1:28" ht="35.1" customHeight="1" x14ac:dyDescent="0.2">
      <c r="A78" s="343"/>
      <c r="B78" s="358"/>
      <c r="C78" s="358"/>
      <c r="D78" s="326"/>
      <c r="E78" s="326"/>
      <c r="F78" s="326"/>
      <c r="G78" s="326"/>
      <c r="H78" s="372"/>
      <c r="I78" s="326"/>
      <c r="J78" s="326"/>
      <c r="K78" s="365"/>
      <c r="L78" s="342"/>
      <c r="M78" s="341"/>
      <c r="N78" s="341"/>
      <c r="O78" s="320" t="s">
        <v>409</v>
      </c>
      <c r="P78" s="55">
        <v>11</v>
      </c>
      <c r="Q78" s="55">
        <v>22</v>
      </c>
      <c r="R78" s="55">
        <v>8</v>
      </c>
      <c r="S78" s="121">
        <f t="shared" si="1"/>
        <v>0.36363636363636365</v>
      </c>
      <c r="T78" s="339"/>
      <c r="U78" s="329"/>
      <c r="V78" s="357"/>
      <c r="W78" s="357"/>
      <c r="X78" s="396"/>
      <c r="Y78" s="272">
        <v>183</v>
      </c>
      <c r="Z78" s="263" t="s">
        <v>644</v>
      </c>
      <c r="AA78" s="272" t="s">
        <v>648</v>
      </c>
      <c r="AB78" s="331"/>
    </row>
    <row r="79" spans="1:28" ht="82.5" customHeight="1" x14ac:dyDescent="0.2">
      <c r="A79" s="343"/>
      <c r="B79" s="358"/>
      <c r="C79" s="358"/>
      <c r="D79" s="326"/>
      <c r="E79" s="326"/>
      <c r="F79" s="326"/>
      <c r="G79" s="326"/>
      <c r="H79" s="372"/>
      <c r="I79" s="326"/>
      <c r="J79" s="326"/>
      <c r="K79" s="365"/>
      <c r="L79" s="342"/>
      <c r="M79" s="341"/>
      <c r="N79" s="341"/>
      <c r="O79" s="320" t="s">
        <v>254</v>
      </c>
      <c r="P79" s="55">
        <v>3</v>
      </c>
      <c r="Q79" s="55">
        <v>2</v>
      </c>
      <c r="R79" s="55">
        <v>2</v>
      </c>
      <c r="S79" s="121">
        <f t="shared" si="1"/>
        <v>1</v>
      </c>
      <c r="T79" s="339"/>
      <c r="U79" s="329"/>
      <c r="V79" s="357"/>
      <c r="W79" s="357"/>
      <c r="X79" s="396"/>
      <c r="Y79" s="272">
        <v>116</v>
      </c>
      <c r="Z79" s="263" t="s">
        <v>644</v>
      </c>
      <c r="AA79" s="272" t="s">
        <v>646</v>
      </c>
      <c r="AB79" s="331"/>
    </row>
    <row r="80" spans="1:28" ht="35.1" customHeight="1" x14ac:dyDescent="0.2">
      <c r="A80" s="343"/>
      <c r="B80" s="358"/>
      <c r="C80" s="358"/>
      <c r="D80" s="326"/>
      <c r="E80" s="326"/>
      <c r="F80" s="326"/>
      <c r="G80" s="326"/>
      <c r="H80" s="372"/>
      <c r="I80" s="326"/>
      <c r="J80" s="326"/>
      <c r="K80" s="365"/>
      <c r="L80" s="342"/>
      <c r="M80" s="341"/>
      <c r="N80" s="341"/>
      <c r="O80" s="320" t="s">
        <v>57</v>
      </c>
      <c r="P80" s="55">
        <v>1</v>
      </c>
      <c r="Q80" s="55">
        <v>2</v>
      </c>
      <c r="R80" s="55">
        <v>1</v>
      </c>
      <c r="S80" s="121">
        <f t="shared" si="1"/>
        <v>0.5</v>
      </c>
      <c r="T80" s="339"/>
      <c r="U80" s="329"/>
      <c r="V80" s="357"/>
      <c r="W80" s="357"/>
      <c r="X80" s="396"/>
      <c r="Y80" s="272">
        <v>4</v>
      </c>
      <c r="Z80" s="263" t="s">
        <v>644</v>
      </c>
      <c r="AA80" s="272" t="s">
        <v>647</v>
      </c>
      <c r="AB80" s="331"/>
    </row>
    <row r="81" spans="1:28" ht="35.1" customHeight="1" x14ac:dyDescent="0.2">
      <c r="A81" s="343"/>
      <c r="B81" s="358"/>
      <c r="C81" s="358"/>
      <c r="D81" s="326"/>
      <c r="E81" s="326"/>
      <c r="F81" s="326"/>
      <c r="G81" s="326"/>
      <c r="H81" s="372"/>
      <c r="I81" s="326"/>
      <c r="J81" s="326"/>
      <c r="K81" s="365"/>
      <c r="L81" s="342"/>
      <c r="M81" s="341"/>
      <c r="N81" s="341"/>
      <c r="O81" s="320" t="s">
        <v>381</v>
      </c>
      <c r="P81" s="55">
        <v>1</v>
      </c>
      <c r="Q81" s="55">
        <v>1</v>
      </c>
      <c r="R81" s="55">
        <v>0</v>
      </c>
      <c r="S81" s="121">
        <f t="shared" si="1"/>
        <v>0</v>
      </c>
      <c r="T81" s="339"/>
      <c r="U81" s="329"/>
      <c r="V81" s="357"/>
      <c r="W81" s="357"/>
      <c r="X81" s="396"/>
      <c r="Y81" s="272">
        <v>0</v>
      </c>
      <c r="Z81" s="263" t="s">
        <v>644</v>
      </c>
      <c r="AA81" s="272" t="s">
        <v>650</v>
      </c>
      <c r="AB81" s="331"/>
    </row>
    <row r="82" spans="1:28" ht="35.1" customHeight="1" x14ac:dyDescent="0.2">
      <c r="A82" s="343"/>
      <c r="B82" s="358"/>
      <c r="C82" s="358"/>
      <c r="D82" s="326"/>
      <c r="E82" s="326"/>
      <c r="F82" s="326"/>
      <c r="G82" s="326"/>
      <c r="H82" s="372"/>
      <c r="I82" s="326"/>
      <c r="J82" s="326"/>
      <c r="K82" s="365"/>
      <c r="L82" s="342"/>
      <c r="M82" s="341"/>
      <c r="N82" s="341"/>
      <c r="O82" s="321" t="s">
        <v>234</v>
      </c>
      <c r="P82" s="55">
        <v>1</v>
      </c>
      <c r="Q82" s="55">
        <v>1</v>
      </c>
      <c r="R82" s="55">
        <v>1</v>
      </c>
      <c r="S82" s="121">
        <f t="shared" si="1"/>
        <v>1</v>
      </c>
      <c r="T82" s="339"/>
      <c r="U82" s="329"/>
      <c r="V82" s="357"/>
      <c r="W82" s="357"/>
      <c r="X82" s="396"/>
      <c r="Y82" s="272">
        <v>163</v>
      </c>
      <c r="Z82" s="263" t="s">
        <v>644</v>
      </c>
      <c r="AA82" s="272" t="s">
        <v>646</v>
      </c>
      <c r="AB82" s="331"/>
    </row>
    <row r="83" spans="1:28" ht="35.1" customHeight="1" x14ac:dyDescent="0.2">
      <c r="A83" s="343"/>
      <c r="B83" s="358"/>
      <c r="C83" s="358"/>
      <c r="D83" s="326"/>
      <c r="E83" s="326"/>
      <c r="F83" s="326"/>
      <c r="G83" s="326"/>
      <c r="H83" s="372"/>
      <c r="I83" s="326"/>
      <c r="J83" s="326"/>
      <c r="K83" s="365"/>
      <c r="L83" s="342"/>
      <c r="M83" s="341"/>
      <c r="N83" s="341"/>
      <c r="O83" s="321" t="s">
        <v>235</v>
      </c>
      <c r="P83" s="55">
        <v>1</v>
      </c>
      <c r="Q83" s="55">
        <v>1</v>
      </c>
      <c r="R83" s="55">
        <v>0</v>
      </c>
      <c r="S83" s="121">
        <f t="shared" si="1"/>
        <v>0</v>
      </c>
      <c r="T83" s="339"/>
      <c r="U83" s="329"/>
      <c r="V83" s="357"/>
      <c r="W83" s="357"/>
      <c r="X83" s="396"/>
      <c r="Y83" s="272">
        <v>0</v>
      </c>
      <c r="Z83" s="263" t="s">
        <v>644</v>
      </c>
      <c r="AA83" s="272" t="s">
        <v>650</v>
      </c>
      <c r="AB83" s="331"/>
    </row>
    <row r="84" spans="1:28" ht="35.1" customHeight="1" x14ac:dyDescent="0.2">
      <c r="A84" s="343" t="s">
        <v>83</v>
      </c>
      <c r="B84" s="358" t="s">
        <v>27</v>
      </c>
      <c r="C84" s="358" t="s">
        <v>96</v>
      </c>
      <c r="D84" s="341" t="s">
        <v>115</v>
      </c>
      <c r="E84" s="326" t="s">
        <v>29</v>
      </c>
      <c r="F84" s="326">
        <v>4000</v>
      </c>
      <c r="G84" s="326" t="s">
        <v>116</v>
      </c>
      <c r="H84" s="372" t="s">
        <v>117</v>
      </c>
      <c r="I84" s="326" t="s">
        <v>118</v>
      </c>
      <c r="J84" s="326">
        <v>1</v>
      </c>
      <c r="K84" s="326">
        <v>1</v>
      </c>
      <c r="L84" s="342">
        <v>2020630010128</v>
      </c>
      <c r="M84" s="341" t="s">
        <v>58</v>
      </c>
      <c r="N84" s="341" t="s">
        <v>119</v>
      </c>
      <c r="O84" s="176" t="s">
        <v>410</v>
      </c>
      <c r="P84" s="53">
        <v>0</v>
      </c>
      <c r="Q84" s="53">
        <v>4</v>
      </c>
      <c r="R84" s="53">
        <v>4</v>
      </c>
      <c r="S84" s="121">
        <f t="shared" si="1"/>
        <v>1</v>
      </c>
      <c r="T84" s="338" t="s">
        <v>595</v>
      </c>
      <c r="U84" s="329" t="s">
        <v>558</v>
      </c>
      <c r="V84" s="330">
        <v>64000000</v>
      </c>
      <c r="W84" s="330">
        <v>0</v>
      </c>
      <c r="X84" s="384">
        <f>W84/V84</f>
        <v>0</v>
      </c>
      <c r="Y84" s="262">
        <v>84</v>
      </c>
      <c r="Z84" s="263" t="s">
        <v>644</v>
      </c>
      <c r="AA84" s="262" t="s">
        <v>646</v>
      </c>
      <c r="AB84" s="331" t="s">
        <v>87</v>
      </c>
    </row>
    <row r="85" spans="1:28" ht="35.1" customHeight="1" x14ac:dyDescent="0.2">
      <c r="A85" s="343"/>
      <c r="B85" s="358"/>
      <c r="C85" s="358"/>
      <c r="D85" s="341"/>
      <c r="E85" s="326"/>
      <c r="F85" s="326"/>
      <c r="G85" s="326"/>
      <c r="H85" s="372"/>
      <c r="I85" s="326"/>
      <c r="J85" s="326"/>
      <c r="K85" s="326"/>
      <c r="L85" s="342"/>
      <c r="M85" s="341"/>
      <c r="N85" s="341"/>
      <c r="O85" s="176" t="s">
        <v>284</v>
      </c>
      <c r="P85" s="53">
        <v>1</v>
      </c>
      <c r="Q85" s="26">
        <v>1</v>
      </c>
      <c r="R85" s="26">
        <v>0.75</v>
      </c>
      <c r="S85" s="121">
        <v>0.1</v>
      </c>
      <c r="T85" s="338"/>
      <c r="U85" s="329"/>
      <c r="V85" s="330"/>
      <c r="W85" s="330"/>
      <c r="X85" s="384"/>
      <c r="Y85" s="262">
        <v>1</v>
      </c>
      <c r="Z85" s="263" t="s">
        <v>644</v>
      </c>
      <c r="AA85" s="262" t="s">
        <v>650</v>
      </c>
      <c r="AB85" s="331"/>
    </row>
    <row r="86" spans="1:28" ht="35.1" customHeight="1" x14ac:dyDescent="0.2">
      <c r="A86" s="343"/>
      <c r="B86" s="358"/>
      <c r="C86" s="358"/>
      <c r="D86" s="341"/>
      <c r="E86" s="326"/>
      <c r="F86" s="326"/>
      <c r="G86" s="326"/>
      <c r="H86" s="372"/>
      <c r="I86" s="326"/>
      <c r="J86" s="326"/>
      <c r="K86" s="326"/>
      <c r="L86" s="342"/>
      <c r="M86" s="341"/>
      <c r="N86" s="341"/>
      <c r="O86" s="176" t="s">
        <v>59</v>
      </c>
      <c r="P86" s="53">
        <v>4</v>
      </c>
      <c r="Q86" s="53">
        <v>4</v>
      </c>
      <c r="R86" s="53">
        <v>1</v>
      </c>
      <c r="S86" s="121">
        <f t="shared" si="1"/>
        <v>0.25</v>
      </c>
      <c r="T86" s="339"/>
      <c r="U86" s="329"/>
      <c r="V86" s="330"/>
      <c r="W86" s="330"/>
      <c r="X86" s="384"/>
      <c r="Y86" s="262">
        <v>15</v>
      </c>
      <c r="Z86" s="263" t="s">
        <v>644</v>
      </c>
      <c r="AA86" s="262" t="s">
        <v>650</v>
      </c>
      <c r="AB86" s="331"/>
    </row>
    <row r="87" spans="1:28" ht="35.1" customHeight="1" x14ac:dyDescent="0.2">
      <c r="A87" s="343"/>
      <c r="B87" s="358"/>
      <c r="C87" s="358"/>
      <c r="D87" s="341"/>
      <c r="E87" s="326"/>
      <c r="F87" s="326"/>
      <c r="G87" s="326"/>
      <c r="H87" s="372"/>
      <c r="I87" s="326"/>
      <c r="J87" s="326"/>
      <c r="K87" s="326"/>
      <c r="L87" s="342"/>
      <c r="M87" s="341"/>
      <c r="N87" s="341"/>
      <c r="O87" s="176" t="s">
        <v>285</v>
      </c>
      <c r="P87" s="53">
        <v>0</v>
      </c>
      <c r="Q87" s="53">
        <v>1</v>
      </c>
      <c r="R87" s="53">
        <v>0</v>
      </c>
      <c r="S87" s="121">
        <f t="shared" si="1"/>
        <v>0</v>
      </c>
      <c r="T87" s="339"/>
      <c r="U87" s="329"/>
      <c r="V87" s="330"/>
      <c r="W87" s="330"/>
      <c r="X87" s="384"/>
      <c r="Y87" s="262">
        <v>0</v>
      </c>
      <c r="Z87" s="263" t="s">
        <v>644</v>
      </c>
      <c r="AA87" s="262" t="s">
        <v>650</v>
      </c>
      <c r="AB87" s="331"/>
    </row>
    <row r="88" spans="1:28" ht="35.1" customHeight="1" x14ac:dyDescent="0.2">
      <c r="A88" s="257" t="s">
        <v>83</v>
      </c>
      <c r="B88" s="341" t="s">
        <v>27</v>
      </c>
      <c r="C88" s="341" t="s">
        <v>33</v>
      </c>
      <c r="D88" s="341" t="s">
        <v>120</v>
      </c>
      <c r="E88" s="341" t="s">
        <v>29</v>
      </c>
      <c r="F88" s="344">
        <v>0.1</v>
      </c>
      <c r="G88" s="341" t="s">
        <v>121</v>
      </c>
      <c r="H88" s="341" t="s">
        <v>122</v>
      </c>
      <c r="I88" s="341" t="s">
        <v>123</v>
      </c>
      <c r="J88" s="341">
        <v>0</v>
      </c>
      <c r="K88" s="341">
        <v>1</v>
      </c>
      <c r="L88" s="342"/>
      <c r="M88" s="341"/>
      <c r="N88" s="341"/>
      <c r="O88" s="320" t="s">
        <v>411</v>
      </c>
      <c r="P88" s="55">
        <v>0</v>
      </c>
      <c r="Q88" s="55">
        <v>1</v>
      </c>
      <c r="R88" s="55">
        <v>0</v>
      </c>
      <c r="S88" s="121">
        <f t="shared" si="1"/>
        <v>0</v>
      </c>
      <c r="T88" s="338" t="s">
        <v>549</v>
      </c>
      <c r="U88" s="329" t="s">
        <v>558</v>
      </c>
      <c r="V88" s="330">
        <v>30000000</v>
      </c>
      <c r="W88" s="330">
        <v>0</v>
      </c>
      <c r="X88" s="384">
        <f>W88/V88</f>
        <v>0</v>
      </c>
      <c r="Y88" s="262">
        <v>0</v>
      </c>
      <c r="Z88" s="263" t="s">
        <v>644</v>
      </c>
      <c r="AA88" s="262" t="s">
        <v>650</v>
      </c>
      <c r="AB88" s="331"/>
    </row>
    <row r="89" spans="1:28" ht="35.1" customHeight="1" x14ac:dyDescent="0.2">
      <c r="A89" s="257"/>
      <c r="B89" s="341"/>
      <c r="C89" s="341"/>
      <c r="D89" s="341"/>
      <c r="E89" s="341"/>
      <c r="F89" s="344"/>
      <c r="G89" s="341"/>
      <c r="H89" s="341"/>
      <c r="I89" s="341"/>
      <c r="J89" s="341"/>
      <c r="K89" s="341"/>
      <c r="L89" s="342"/>
      <c r="M89" s="341"/>
      <c r="N89" s="341"/>
      <c r="O89" s="320" t="s">
        <v>412</v>
      </c>
      <c r="P89" s="55">
        <v>5</v>
      </c>
      <c r="Q89" s="55">
        <v>11</v>
      </c>
      <c r="R89" s="55">
        <v>7</v>
      </c>
      <c r="S89" s="121">
        <f t="shared" si="1"/>
        <v>0.63636363636363635</v>
      </c>
      <c r="T89" s="338"/>
      <c r="U89" s="329"/>
      <c r="V89" s="330"/>
      <c r="W89" s="330"/>
      <c r="X89" s="384"/>
      <c r="Y89" s="262">
        <v>196</v>
      </c>
      <c r="Z89" s="263" t="s">
        <v>644</v>
      </c>
      <c r="AA89" s="262" t="s">
        <v>647</v>
      </c>
      <c r="AB89" s="331"/>
    </row>
    <row r="90" spans="1:28" ht="35.1" customHeight="1" x14ac:dyDescent="0.2">
      <c r="A90" s="257"/>
      <c r="B90" s="341"/>
      <c r="C90" s="341"/>
      <c r="D90" s="341"/>
      <c r="E90" s="341"/>
      <c r="F90" s="344"/>
      <c r="G90" s="341"/>
      <c r="H90" s="341"/>
      <c r="I90" s="341"/>
      <c r="J90" s="341"/>
      <c r="K90" s="341"/>
      <c r="L90" s="342"/>
      <c r="M90" s="341"/>
      <c r="N90" s="341"/>
      <c r="O90" s="320" t="s">
        <v>286</v>
      </c>
      <c r="P90" s="55">
        <v>0</v>
      </c>
      <c r="Q90" s="55">
        <v>11</v>
      </c>
      <c r="R90" s="55">
        <v>7</v>
      </c>
      <c r="S90" s="121">
        <f t="shared" si="1"/>
        <v>0.63636363636363635</v>
      </c>
      <c r="T90" s="338"/>
      <c r="U90" s="329"/>
      <c r="V90" s="330"/>
      <c r="W90" s="330"/>
      <c r="X90" s="384"/>
      <c r="Y90" s="262">
        <v>196</v>
      </c>
      <c r="Z90" s="263" t="s">
        <v>644</v>
      </c>
      <c r="AA90" s="262" t="s">
        <v>647</v>
      </c>
      <c r="AB90" s="331"/>
    </row>
    <row r="91" spans="1:28" ht="35.1" customHeight="1" x14ac:dyDescent="0.2">
      <c r="A91" s="343" t="s">
        <v>83</v>
      </c>
      <c r="B91" s="358" t="s">
        <v>95</v>
      </c>
      <c r="C91" s="358" t="s">
        <v>96</v>
      </c>
      <c r="D91" s="326" t="s">
        <v>124</v>
      </c>
      <c r="E91" s="326" t="s">
        <v>29</v>
      </c>
      <c r="F91" s="326">
        <v>4000</v>
      </c>
      <c r="G91" s="326" t="s">
        <v>125</v>
      </c>
      <c r="H91" s="372" t="s">
        <v>126</v>
      </c>
      <c r="I91" s="326" t="s">
        <v>127</v>
      </c>
      <c r="J91" s="326">
        <v>2</v>
      </c>
      <c r="K91" s="326">
        <v>2</v>
      </c>
      <c r="L91" s="342"/>
      <c r="M91" s="341"/>
      <c r="N91" s="341"/>
      <c r="O91" s="176" t="s">
        <v>413</v>
      </c>
      <c r="P91" s="55">
        <v>1</v>
      </c>
      <c r="Q91" s="24">
        <v>1</v>
      </c>
      <c r="R91" s="24">
        <v>0.45</v>
      </c>
      <c r="S91" s="121">
        <f t="shared" si="1"/>
        <v>0.45</v>
      </c>
      <c r="T91" s="382" t="s">
        <v>550</v>
      </c>
      <c r="U91" s="329" t="s">
        <v>558</v>
      </c>
      <c r="V91" s="330">
        <v>10000000</v>
      </c>
      <c r="W91" s="330">
        <v>4000000</v>
      </c>
      <c r="X91" s="384">
        <f>W91/V91</f>
        <v>0.4</v>
      </c>
      <c r="Y91" s="262">
        <v>23</v>
      </c>
      <c r="Z91" s="263" t="s">
        <v>644</v>
      </c>
      <c r="AA91" s="262" t="s">
        <v>648</v>
      </c>
      <c r="AB91" s="331"/>
    </row>
    <row r="92" spans="1:28" ht="35.1" customHeight="1" x14ac:dyDescent="0.2">
      <c r="A92" s="343"/>
      <c r="B92" s="358"/>
      <c r="C92" s="358"/>
      <c r="D92" s="326"/>
      <c r="E92" s="326"/>
      <c r="F92" s="326"/>
      <c r="G92" s="326"/>
      <c r="H92" s="372"/>
      <c r="I92" s="326"/>
      <c r="J92" s="326"/>
      <c r="K92" s="326"/>
      <c r="L92" s="342"/>
      <c r="M92" s="341"/>
      <c r="N92" s="341"/>
      <c r="O92" s="176" t="s">
        <v>215</v>
      </c>
      <c r="P92" s="55">
        <v>1</v>
      </c>
      <c r="Q92" s="55">
        <v>1</v>
      </c>
      <c r="R92" s="55">
        <v>0</v>
      </c>
      <c r="S92" s="121">
        <f t="shared" si="1"/>
        <v>0</v>
      </c>
      <c r="T92" s="382"/>
      <c r="U92" s="329"/>
      <c r="V92" s="330"/>
      <c r="W92" s="330"/>
      <c r="X92" s="384"/>
      <c r="Y92" s="262">
        <v>0</v>
      </c>
      <c r="Z92" s="263" t="s">
        <v>644</v>
      </c>
      <c r="AA92" s="262" t="s">
        <v>650</v>
      </c>
      <c r="AB92" s="331"/>
    </row>
    <row r="93" spans="1:28" ht="35.1" customHeight="1" x14ac:dyDescent="0.2">
      <c r="A93" s="343"/>
      <c r="B93" s="358"/>
      <c r="C93" s="358"/>
      <c r="D93" s="326"/>
      <c r="E93" s="326"/>
      <c r="F93" s="326"/>
      <c r="G93" s="326"/>
      <c r="H93" s="372"/>
      <c r="I93" s="326"/>
      <c r="J93" s="326"/>
      <c r="K93" s="326"/>
      <c r="L93" s="342"/>
      <c r="M93" s="341"/>
      <c r="N93" s="341"/>
      <c r="O93" s="176" t="s">
        <v>414</v>
      </c>
      <c r="P93" s="55">
        <v>0</v>
      </c>
      <c r="Q93" s="55">
        <v>11</v>
      </c>
      <c r="R93" s="55">
        <v>6</v>
      </c>
      <c r="S93" s="121">
        <f t="shared" si="1"/>
        <v>0.54545454545454541</v>
      </c>
      <c r="T93" s="382"/>
      <c r="U93" s="329"/>
      <c r="V93" s="330"/>
      <c r="W93" s="330"/>
      <c r="X93" s="384"/>
      <c r="Y93" s="262">
        <v>101</v>
      </c>
      <c r="Z93" s="263" t="s">
        <v>644</v>
      </c>
      <c r="AA93" s="262" t="s">
        <v>647</v>
      </c>
      <c r="AB93" s="331"/>
    </row>
    <row r="94" spans="1:28" ht="91.5" customHeight="1" x14ac:dyDescent="0.2">
      <c r="A94" s="343" t="s">
        <v>83</v>
      </c>
      <c r="B94" s="358" t="s">
        <v>27</v>
      </c>
      <c r="C94" s="358" t="s">
        <v>96</v>
      </c>
      <c r="D94" s="341" t="s">
        <v>115</v>
      </c>
      <c r="E94" s="326" t="s">
        <v>29</v>
      </c>
      <c r="F94" s="326">
        <v>4000</v>
      </c>
      <c r="G94" s="326" t="s">
        <v>116</v>
      </c>
      <c r="H94" s="372" t="s">
        <v>128</v>
      </c>
      <c r="I94" s="326" t="s">
        <v>129</v>
      </c>
      <c r="J94" s="326">
        <v>900</v>
      </c>
      <c r="K94" s="326">
        <v>2000</v>
      </c>
      <c r="L94" s="342"/>
      <c r="M94" s="341"/>
      <c r="N94" s="341"/>
      <c r="O94" s="320" t="s">
        <v>415</v>
      </c>
      <c r="P94" s="55">
        <v>40</v>
      </c>
      <c r="Q94" s="55">
        <v>35</v>
      </c>
      <c r="R94" s="55">
        <v>17</v>
      </c>
      <c r="S94" s="121">
        <f t="shared" si="1"/>
        <v>0.48571428571428571</v>
      </c>
      <c r="T94" s="338" t="s">
        <v>615</v>
      </c>
      <c r="U94" s="329" t="s">
        <v>559</v>
      </c>
      <c r="V94" s="330">
        <v>364041266</v>
      </c>
      <c r="W94" s="330">
        <v>96328591</v>
      </c>
      <c r="X94" s="384">
        <f>W94/V94</f>
        <v>0.26460898803708699</v>
      </c>
      <c r="Y94" s="262">
        <v>717</v>
      </c>
      <c r="Z94" s="263" t="s">
        <v>644</v>
      </c>
      <c r="AA94" s="262" t="s">
        <v>648</v>
      </c>
      <c r="AB94" s="331"/>
    </row>
    <row r="95" spans="1:28" ht="93" customHeight="1" x14ac:dyDescent="0.2">
      <c r="A95" s="343"/>
      <c r="B95" s="358"/>
      <c r="C95" s="358"/>
      <c r="D95" s="341"/>
      <c r="E95" s="326"/>
      <c r="F95" s="326"/>
      <c r="G95" s="326"/>
      <c r="H95" s="372"/>
      <c r="I95" s="326"/>
      <c r="J95" s="326"/>
      <c r="K95" s="326"/>
      <c r="L95" s="342"/>
      <c r="M95" s="341"/>
      <c r="N95" s="341"/>
      <c r="O95" s="320" t="s">
        <v>416</v>
      </c>
      <c r="P95" s="55">
        <v>40</v>
      </c>
      <c r="Q95" s="55">
        <v>35</v>
      </c>
      <c r="R95" s="55">
        <v>20</v>
      </c>
      <c r="S95" s="121">
        <f t="shared" si="1"/>
        <v>0.5714285714285714</v>
      </c>
      <c r="T95" s="338"/>
      <c r="U95" s="329"/>
      <c r="V95" s="330"/>
      <c r="W95" s="330"/>
      <c r="X95" s="384"/>
      <c r="Y95" s="262">
        <v>599</v>
      </c>
      <c r="Z95" s="263" t="s">
        <v>644</v>
      </c>
      <c r="AA95" s="262" t="s">
        <v>647</v>
      </c>
      <c r="AB95" s="331"/>
    </row>
    <row r="96" spans="1:28" ht="60" customHeight="1" x14ac:dyDescent="0.2">
      <c r="A96" s="343"/>
      <c r="B96" s="358"/>
      <c r="C96" s="358"/>
      <c r="D96" s="341"/>
      <c r="E96" s="326"/>
      <c r="F96" s="326"/>
      <c r="G96" s="326"/>
      <c r="H96" s="372"/>
      <c r="I96" s="326"/>
      <c r="J96" s="326"/>
      <c r="K96" s="326"/>
      <c r="L96" s="342"/>
      <c r="M96" s="341"/>
      <c r="N96" s="341"/>
      <c r="O96" s="320" t="s">
        <v>214</v>
      </c>
      <c r="P96" s="55">
        <v>2</v>
      </c>
      <c r="Q96" s="55">
        <v>4</v>
      </c>
      <c r="R96" s="55">
        <v>2</v>
      </c>
      <c r="S96" s="121">
        <f t="shared" si="1"/>
        <v>0.5</v>
      </c>
      <c r="T96" s="339"/>
      <c r="U96" s="329"/>
      <c r="V96" s="330"/>
      <c r="W96" s="330"/>
      <c r="X96" s="384"/>
      <c r="Y96" s="262">
        <v>21</v>
      </c>
      <c r="Z96" s="263" t="s">
        <v>644</v>
      </c>
      <c r="AA96" s="262" t="s">
        <v>647</v>
      </c>
      <c r="AB96" s="331"/>
    </row>
    <row r="97" spans="1:28" ht="60" customHeight="1" x14ac:dyDescent="0.2">
      <c r="A97" s="343"/>
      <c r="B97" s="358"/>
      <c r="C97" s="358"/>
      <c r="D97" s="341"/>
      <c r="E97" s="326"/>
      <c r="F97" s="326"/>
      <c r="G97" s="326"/>
      <c r="H97" s="372"/>
      <c r="I97" s="326"/>
      <c r="J97" s="326"/>
      <c r="K97" s="326"/>
      <c r="L97" s="342"/>
      <c r="M97" s="341"/>
      <c r="N97" s="341"/>
      <c r="O97" s="320" t="s">
        <v>502</v>
      </c>
      <c r="P97" s="55">
        <v>1</v>
      </c>
      <c r="Q97" s="55">
        <v>5</v>
      </c>
      <c r="R97" s="55">
        <v>0.1</v>
      </c>
      <c r="S97" s="121">
        <f t="shared" si="1"/>
        <v>0.02</v>
      </c>
      <c r="T97" s="339"/>
      <c r="U97" s="329"/>
      <c r="V97" s="330"/>
      <c r="W97" s="330"/>
      <c r="X97" s="384"/>
      <c r="Y97" s="262">
        <v>15</v>
      </c>
      <c r="Z97" s="263" t="s">
        <v>644</v>
      </c>
      <c r="AA97" s="262" t="s">
        <v>650</v>
      </c>
      <c r="AB97" s="331"/>
    </row>
    <row r="98" spans="1:28" ht="60" customHeight="1" x14ac:dyDescent="0.2">
      <c r="A98" s="343"/>
      <c r="B98" s="358"/>
      <c r="C98" s="358"/>
      <c r="D98" s="341"/>
      <c r="E98" s="326"/>
      <c r="F98" s="326"/>
      <c r="G98" s="326"/>
      <c r="H98" s="372"/>
      <c r="I98" s="326"/>
      <c r="J98" s="326"/>
      <c r="K98" s="326"/>
      <c r="L98" s="342"/>
      <c r="M98" s="341"/>
      <c r="N98" s="341"/>
      <c r="O98" s="320" t="s">
        <v>287</v>
      </c>
      <c r="P98" s="55">
        <v>0</v>
      </c>
      <c r="Q98" s="55">
        <v>4</v>
      </c>
      <c r="R98" s="55">
        <v>3</v>
      </c>
      <c r="S98" s="121">
        <f t="shared" si="1"/>
        <v>0.75</v>
      </c>
      <c r="T98" s="339"/>
      <c r="U98" s="329"/>
      <c r="V98" s="330"/>
      <c r="W98" s="330"/>
      <c r="X98" s="384"/>
      <c r="Y98" s="262">
        <v>52</v>
      </c>
      <c r="Z98" s="263" t="s">
        <v>644</v>
      </c>
      <c r="AA98" s="262" t="s">
        <v>647</v>
      </c>
      <c r="AB98" s="331"/>
    </row>
    <row r="99" spans="1:28" ht="84" customHeight="1" x14ac:dyDescent="0.2">
      <c r="A99" s="343"/>
      <c r="B99" s="358"/>
      <c r="C99" s="358"/>
      <c r="D99" s="341"/>
      <c r="E99" s="326"/>
      <c r="F99" s="326"/>
      <c r="G99" s="326"/>
      <c r="H99" s="372"/>
      <c r="I99" s="326"/>
      <c r="J99" s="326"/>
      <c r="K99" s="326"/>
      <c r="L99" s="342"/>
      <c r="M99" s="341"/>
      <c r="N99" s="341"/>
      <c r="O99" s="320" t="s">
        <v>236</v>
      </c>
      <c r="P99" s="55">
        <v>4</v>
      </c>
      <c r="Q99" s="55">
        <v>4</v>
      </c>
      <c r="R99" s="55">
        <v>2</v>
      </c>
      <c r="S99" s="121">
        <f t="shared" si="1"/>
        <v>0.5</v>
      </c>
      <c r="T99" s="339"/>
      <c r="U99" s="329"/>
      <c r="V99" s="330"/>
      <c r="W99" s="330"/>
      <c r="X99" s="384"/>
      <c r="Y99" s="262">
        <v>378</v>
      </c>
      <c r="Z99" s="263" t="s">
        <v>644</v>
      </c>
      <c r="AA99" s="262" t="s">
        <v>647</v>
      </c>
      <c r="AB99" s="331"/>
    </row>
    <row r="100" spans="1:28" ht="67.5" customHeight="1" x14ac:dyDescent="0.2">
      <c r="A100" s="343"/>
      <c r="B100" s="358"/>
      <c r="C100" s="358"/>
      <c r="D100" s="341"/>
      <c r="E100" s="326"/>
      <c r="F100" s="326"/>
      <c r="G100" s="326"/>
      <c r="H100" s="372"/>
      <c r="I100" s="326"/>
      <c r="J100" s="326"/>
      <c r="K100" s="326"/>
      <c r="L100" s="342"/>
      <c r="M100" s="341"/>
      <c r="N100" s="341"/>
      <c r="O100" s="320" t="s">
        <v>417</v>
      </c>
      <c r="P100" s="55">
        <v>0</v>
      </c>
      <c r="Q100" s="55">
        <v>35</v>
      </c>
      <c r="R100" s="55">
        <v>13</v>
      </c>
      <c r="S100" s="121">
        <f t="shared" si="1"/>
        <v>0.37142857142857144</v>
      </c>
      <c r="T100" s="339"/>
      <c r="U100" s="329"/>
      <c r="V100" s="330"/>
      <c r="W100" s="330"/>
      <c r="X100" s="384"/>
      <c r="Y100" s="262">
        <v>846</v>
      </c>
      <c r="Z100" s="263" t="s">
        <v>644</v>
      </c>
      <c r="AA100" s="262" t="s">
        <v>648</v>
      </c>
      <c r="AB100" s="331"/>
    </row>
    <row r="101" spans="1:28" ht="90" customHeight="1" x14ac:dyDescent="0.2">
      <c r="A101" s="343"/>
      <c r="B101" s="358"/>
      <c r="C101" s="358"/>
      <c r="D101" s="341"/>
      <c r="E101" s="326"/>
      <c r="F101" s="326"/>
      <c r="G101" s="326"/>
      <c r="H101" s="372"/>
      <c r="I101" s="326"/>
      <c r="J101" s="326"/>
      <c r="K101" s="326"/>
      <c r="L101" s="342"/>
      <c r="M101" s="341"/>
      <c r="N101" s="341"/>
      <c r="O101" s="320" t="s">
        <v>418</v>
      </c>
      <c r="P101" s="55">
        <v>2</v>
      </c>
      <c r="Q101" s="55">
        <v>3</v>
      </c>
      <c r="R101" s="55">
        <v>1</v>
      </c>
      <c r="S101" s="121">
        <f t="shared" si="1"/>
        <v>0.33333333333333331</v>
      </c>
      <c r="T101" s="339"/>
      <c r="U101" s="329"/>
      <c r="V101" s="330"/>
      <c r="W101" s="330"/>
      <c r="X101" s="384"/>
      <c r="Y101" s="262">
        <v>500</v>
      </c>
      <c r="Z101" s="263" t="s">
        <v>644</v>
      </c>
      <c r="AA101" s="262" t="s">
        <v>648</v>
      </c>
      <c r="AB101" s="331"/>
    </row>
    <row r="102" spans="1:28" ht="60" customHeight="1" x14ac:dyDescent="0.2">
      <c r="A102" s="343"/>
      <c r="B102" s="358"/>
      <c r="C102" s="358"/>
      <c r="D102" s="341"/>
      <c r="E102" s="326"/>
      <c r="F102" s="326"/>
      <c r="G102" s="326"/>
      <c r="H102" s="372"/>
      <c r="I102" s="326"/>
      <c r="J102" s="326"/>
      <c r="K102" s="326"/>
      <c r="L102" s="342"/>
      <c r="M102" s="341"/>
      <c r="N102" s="341"/>
      <c r="O102" s="320" t="s">
        <v>264</v>
      </c>
      <c r="P102" s="55">
        <v>50</v>
      </c>
      <c r="Q102" s="24">
        <v>1</v>
      </c>
      <c r="R102" s="24">
        <v>0.5</v>
      </c>
      <c r="S102" s="121">
        <f t="shared" si="1"/>
        <v>0.5</v>
      </c>
      <c r="T102" s="339"/>
      <c r="U102" s="329"/>
      <c r="V102" s="330"/>
      <c r="W102" s="330"/>
      <c r="X102" s="384"/>
      <c r="Y102" s="262">
        <v>30</v>
      </c>
      <c r="Z102" s="263" t="s">
        <v>644</v>
      </c>
      <c r="AA102" s="262" t="s">
        <v>647</v>
      </c>
      <c r="AB102" s="331"/>
    </row>
    <row r="103" spans="1:28" ht="60" customHeight="1" x14ac:dyDescent="0.2">
      <c r="A103" s="343"/>
      <c r="B103" s="358"/>
      <c r="C103" s="358"/>
      <c r="D103" s="341"/>
      <c r="E103" s="326"/>
      <c r="F103" s="326"/>
      <c r="G103" s="326"/>
      <c r="H103" s="372"/>
      <c r="I103" s="326"/>
      <c r="J103" s="326"/>
      <c r="K103" s="326"/>
      <c r="L103" s="342"/>
      <c r="M103" s="341"/>
      <c r="N103" s="341"/>
      <c r="O103" s="320" t="s">
        <v>388</v>
      </c>
      <c r="P103" s="55">
        <v>0</v>
      </c>
      <c r="Q103" s="24">
        <v>1</v>
      </c>
      <c r="R103" s="24">
        <v>0.5</v>
      </c>
      <c r="S103" s="121">
        <f t="shared" si="1"/>
        <v>0.5</v>
      </c>
      <c r="T103" s="339"/>
      <c r="U103" s="329"/>
      <c r="V103" s="330"/>
      <c r="W103" s="330"/>
      <c r="X103" s="384"/>
      <c r="Y103" s="262">
        <v>32</v>
      </c>
      <c r="Z103" s="263" t="s">
        <v>644</v>
      </c>
      <c r="AA103" s="262" t="s">
        <v>647</v>
      </c>
      <c r="AB103" s="331"/>
    </row>
    <row r="104" spans="1:28" ht="60" customHeight="1" x14ac:dyDescent="0.2">
      <c r="A104" s="343"/>
      <c r="B104" s="358"/>
      <c r="C104" s="358"/>
      <c r="D104" s="341"/>
      <c r="E104" s="326"/>
      <c r="F104" s="326"/>
      <c r="G104" s="326"/>
      <c r="H104" s="372"/>
      <c r="I104" s="326"/>
      <c r="J104" s="326"/>
      <c r="K104" s="326"/>
      <c r="L104" s="342"/>
      <c r="M104" s="341"/>
      <c r="N104" s="341"/>
      <c r="O104" s="320" t="s">
        <v>288</v>
      </c>
      <c r="P104" s="55">
        <v>0</v>
      </c>
      <c r="Q104" s="55">
        <v>4</v>
      </c>
      <c r="R104" s="55">
        <v>1</v>
      </c>
      <c r="S104" s="121">
        <f t="shared" si="1"/>
        <v>0.25</v>
      </c>
      <c r="T104" s="339"/>
      <c r="U104" s="329"/>
      <c r="V104" s="330"/>
      <c r="W104" s="330"/>
      <c r="X104" s="384"/>
      <c r="Y104" s="262">
        <v>80</v>
      </c>
      <c r="Z104" s="263" t="s">
        <v>644</v>
      </c>
      <c r="AA104" s="262" t="s">
        <v>650</v>
      </c>
      <c r="AB104" s="331"/>
    </row>
    <row r="105" spans="1:28" ht="60" customHeight="1" x14ac:dyDescent="0.2">
      <c r="A105" s="343"/>
      <c r="B105" s="358"/>
      <c r="C105" s="358"/>
      <c r="D105" s="341"/>
      <c r="E105" s="326"/>
      <c r="F105" s="326"/>
      <c r="G105" s="326"/>
      <c r="H105" s="372"/>
      <c r="I105" s="326"/>
      <c r="J105" s="326"/>
      <c r="K105" s="326"/>
      <c r="L105" s="342"/>
      <c r="M105" s="341"/>
      <c r="N105" s="341"/>
      <c r="O105" s="320" t="s">
        <v>289</v>
      </c>
      <c r="P105" s="55">
        <v>0</v>
      </c>
      <c r="Q105" s="55">
        <v>1</v>
      </c>
      <c r="R105" s="55">
        <v>0.1</v>
      </c>
      <c r="S105" s="121">
        <f t="shared" si="1"/>
        <v>0.1</v>
      </c>
      <c r="T105" s="339"/>
      <c r="U105" s="329"/>
      <c r="V105" s="330"/>
      <c r="W105" s="330"/>
      <c r="X105" s="384"/>
      <c r="Y105" s="262">
        <v>1</v>
      </c>
      <c r="Z105" s="263" t="s">
        <v>644</v>
      </c>
      <c r="AA105" s="262" t="s">
        <v>650</v>
      </c>
      <c r="AB105" s="331"/>
    </row>
    <row r="106" spans="1:28" ht="60" customHeight="1" x14ac:dyDescent="0.2">
      <c r="A106" s="343"/>
      <c r="B106" s="358"/>
      <c r="C106" s="358"/>
      <c r="D106" s="341"/>
      <c r="E106" s="326"/>
      <c r="F106" s="326"/>
      <c r="G106" s="326"/>
      <c r="H106" s="372"/>
      <c r="I106" s="326"/>
      <c r="J106" s="326"/>
      <c r="K106" s="326"/>
      <c r="L106" s="342"/>
      <c r="M106" s="341"/>
      <c r="N106" s="341"/>
      <c r="O106" s="320" t="s">
        <v>60</v>
      </c>
      <c r="P106" s="55">
        <v>4</v>
      </c>
      <c r="Q106" s="55">
        <v>22</v>
      </c>
      <c r="R106" s="55">
        <v>10</v>
      </c>
      <c r="S106" s="121">
        <f t="shared" si="1"/>
        <v>0.45454545454545453</v>
      </c>
      <c r="T106" s="339"/>
      <c r="U106" s="329"/>
      <c r="V106" s="330"/>
      <c r="W106" s="330"/>
      <c r="X106" s="384"/>
      <c r="Y106" s="262">
        <v>324</v>
      </c>
      <c r="Z106" s="263" t="s">
        <v>644</v>
      </c>
      <c r="AA106" s="262" t="s">
        <v>648</v>
      </c>
      <c r="AB106" s="331"/>
    </row>
    <row r="107" spans="1:28" ht="60" customHeight="1" x14ac:dyDescent="0.2">
      <c r="A107" s="343"/>
      <c r="B107" s="358"/>
      <c r="C107" s="358"/>
      <c r="D107" s="341"/>
      <c r="E107" s="326"/>
      <c r="F107" s="326"/>
      <c r="G107" s="326"/>
      <c r="H107" s="372"/>
      <c r="I107" s="326"/>
      <c r="J107" s="326"/>
      <c r="K107" s="326"/>
      <c r="L107" s="342"/>
      <c r="M107" s="341"/>
      <c r="N107" s="341"/>
      <c r="O107" s="320" t="s">
        <v>515</v>
      </c>
      <c r="P107" s="55">
        <v>0</v>
      </c>
      <c r="Q107" s="24">
        <v>1</v>
      </c>
      <c r="R107" s="24">
        <v>0</v>
      </c>
      <c r="S107" s="121">
        <f t="shared" si="1"/>
        <v>0</v>
      </c>
      <c r="T107" s="339"/>
      <c r="U107" s="329"/>
      <c r="V107" s="330"/>
      <c r="W107" s="330"/>
      <c r="X107" s="384"/>
      <c r="Y107" s="262">
        <v>0</v>
      </c>
      <c r="Z107" s="263" t="s">
        <v>644</v>
      </c>
      <c r="AA107" s="262" t="s">
        <v>650</v>
      </c>
      <c r="AB107" s="331"/>
    </row>
    <row r="108" spans="1:28" ht="60" customHeight="1" x14ac:dyDescent="0.2">
      <c r="A108" s="343"/>
      <c r="B108" s="358"/>
      <c r="C108" s="358"/>
      <c r="D108" s="341"/>
      <c r="E108" s="326"/>
      <c r="F108" s="326"/>
      <c r="G108" s="326"/>
      <c r="H108" s="372"/>
      <c r="I108" s="326"/>
      <c r="J108" s="326"/>
      <c r="K108" s="326"/>
      <c r="L108" s="342"/>
      <c r="M108" s="341"/>
      <c r="N108" s="341"/>
      <c r="O108" s="322" t="s">
        <v>475</v>
      </c>
      <c r="P108" s="55">
        <v>0</v>
      </c>
      <c r="Q108" s="55">
        <v>11</v>
      </c>
      <c r="R108" s="55">
        <v>0</v>
      </c>
      <c r="S108" s="121">
        <f t="shared" si="1"/>
        <v>0</v>
      </c>
      <c r="T108" s="339"/>
      <c r="U108" s="329"/>
      <c r="V108" s="330"/>
      <c r="W108" s="330"/>
      <c r="X108" s="384"/>
      <c r="Y108" s="262">
        <v>0</v>
      </c>
      <c r="Z108" s="263" t="s">
        <v>644</v>
      </c>
      <c r="AA108" s="262" t="s">
        <v>650</v>
      </c>
      <c r="AB108" s="331"/>
    </row>
    <row r="109" spans="1:28" ht="60" customHeight="1" x14ac:dyDescent="0.2">
      <c r="A109" s="343"/>
      <c r="B109" s="358"/>
      <c r="C109" s="358"/>
      <c r="D109" s="341"/>
      <c r="E109" s="326"/>
      <c r="F109" s="326"/>
      <c r="G109" s="326"/>
      <c r="H109" s="372"/>
      <c r="I109" s="326"/>
      <c r="J109" s="326"/>
      <c r="K109" s="326"/>
      <c r="L109" s="342"/>
      <c r="M109" s="341"/>
      <c r="N109" s="341"/>
      <c r="O109" s="320" t="s">
        <v>221</v>
      </c>
      <c r="P109" s="55">
        <v>2</v>
      </c>
      <c r="Q109" s="55">
        <v>8</v>
      </c>
      <c r="R109" s="55">
        <v>4</v>
      </c>
      <c r="S109" s="121">
        <f t="shared" si="1"/>
        <v>0.5</v>
      </c>
      <c r="T109" s="339"/>
      <c r="U109" s="329"/>
      <c r="V109" s="330"/>
      <c r="W109" s="330"/>
      <c r="X109" s="384"/>
      <c r="Y109" s="262">
        <v>56</v>
      </c>
      <c r="Z109" s="263" t="s">
        <v>644</v>
      </c>
      <c r="AA109" s="262" t="s">
        <v>647</v>
      </c>
      <c r="AB109" s="331"/>
    </row>
    <row r="110" spans="1:28" ht="60" customHeight="1" x14ac:dyDescent="0.2">
      <c r="A110" s="343" t="s">
        <v>83</v>
      </c>
      <c r="B110" s="358" t="s">
        <v>27</v>
      </c>
      <c r="C110" s="358" t="s">
        <v>96</v>
      </c>
      <c r="D110" s="326" t="s">
        <v>115</v>
      </c>
      <c r="E110" s="326" t="s">
        <v>29</v>
      </c>
      <c r="F110" s="326">
        <v>4000</v>
      </c>
      <c r="G110" s="326" t="s">
        <v>116</v>
      </c>
      <c r="H110" s="372" t="s">
        <v>130</v>
      </c>
      <c r="I110" s="326" t="s">
        <v>131</v>
      </c>
      <c r="J110" s="326" t="s">
        <v>41</v>
      </c>
      <c r="K110" s="326">
        <v>1000</v>
      </c>
      <c r="L110" s="342">
        <v>2020630010130</v>
      </c>
      <c r="M110" s="341" t="s">
        <v>61</v>
      </c>
      <c r="N110" s="341" t="s">
        <v>237</v>
      </c>
      <c r="O110" s="176" t="s">
        <v>259</v>
      </c>
      <c r="P110" s="55">
        <v>6</v>
      </c>
      <c r="Q110" s="55">
        <v>11</v>
      </c>
      <c r="R110" s="55">
        <v>2</v>
      </c>
      <c r="S110" s="121">
        <f t="shared" si="1"/>
        <v>0.18181818181818182</v>
      </c>
      <c r="T110" s="338" t="s">
        <v>617</v>
      </c>
      <c r="U110" s="329" t="s">
        <v>560</v>
      </c>
      <c r="V110" s="330">
        <v>112851469</v>
      </c>
      <c r="W110" s="330">
        <v>48143091</v>
      </c>
      <c r="X110" s="384">
        <f>W110/V110</f>
        <v>0.42660579810440924</v>
      </c>
      <c r="Y110" s="262">
        <v>20</v>
      </c>
      <c r="Z110" s="263" t="s">
        <v>644</v>
      </c>
      <c r="AA110" s="262" t="s">
        <v>648</v>
      </c>
      <c r="AB110" s="331" t="s">
        <v>87</v>
      </c>
    </row>
    <row r="111" spans="1:28" ht="60" customHeight="1" x14ac:dyDescent="0.2">
      <c r="A111" s="343"/>
      <c r="B111" s="358"/>
      <c r="C111" s="358"/>
      <c r="D111" s="326"/>
      <c r="E111" s="326"/>
      <c r="F111" s="326"/>
      <c r="G111" s="326"/>
      <c r="H111" s="372"/>
      <c r="I111" s="326"/>
      <c r="J111" s="326"/>
      <c r="K111" s="326"/>
      <c r="L111" s="342"/>
      <c r="M111" s="341"/>
      <c r="N111" s="341"/>
      <c r="O111" s="320" t="s">
        <v>238</v>
      </c>
      <c r="P111" s="55">
        <v>5</v>
      </c>
      <c r="Q111" s="55">
        <v>11</v>
      </c>
      <c r="R111" s="55">
        <v>1</v>
      </c>
      <c r="S111" s="121">
        <f t="shared" si="1"/>
        <v>9.0909090909090912E-2</v>
      </c>
      <c r="T111" s="339"/>
      <c r="U111" s="329"/>
      <c r="V111" s="330"/>
      <c r="W111" s="330"/>
      <c r="X111" s="384"/>
      <c r="Y111" s="262">
        <v>856</v>
      </c>
      <c r="Z111" s="263" t="s">
        <v>644</v>
      </c>
      <c r="AA111" s="262" t="s">
        <v>648</v>
      </c>
      <c r="AB111" s="331"/>
    </row>
    <row r="112" spans="1:28" ht="112.5" customHeight="1" x14ac:dyDescent="0.2">
      <c r="A112" s="343"/>
      <c r="B112" s="358"/>
      <c r="C112" s="358"/>
      <c r="D112" s="326"/>
      <c r="E112" s="326"/>
      <c r="F112" s="326"/>
      <c r="G112" s="326"/>
      <c r="H112" s="372"/>
      <c r="I112" s="326"/>
      <c r="J112" s="326"/>
      <c r="K112" s="326"/>
      <c r="L112" s="342"/>
      <c r="M112" s="341"/>
      <c r="N112" s="341"/>
      <c r="O112" s="320" t="s">
        <v>290</v>
      </c>
      <c r="P112" s="55">
        <v>40</v>
      </c>
      <c r="Q112" s="55">
        <v>15</v>
      </c>
      <c r="R112" s="55">
        <v>6</v>
      </c>
      <c r="S112" s="121">
        <f t="shared" si="1"/>
        <v>0.4</v>
      </c>
      <c r="T112" s="339"/>
      <c r="U112" s="329"/>
      <c r="V112" s="330"/>
      <c r="W112" s="330"/>
      <c r="X112" s="384"/>
      <c r="Y112" s="262">
        <v>180</v>
      </c>
      <c r="Z112" s="263" t="s">
        <v>644</v>
      </c>
      <c r="AA112" s="262" t="s">
        <v>648</v>
      </c>
      <c r="AB112" s="331"/>
    </row>
    <row r="113" spans="1:28" ht="64.5" customHeight="1" x14ac:dyDescent="0.2">
      <c r="A113" s="343"/>
      <c r="B113" s="358"/>
      <c r="C113" s="358"/>
      <c r="D113" s="326"/>
      <c r="E113" s="326"/>
      <c r="F113" s="326"/>
      <c r="G113" s="326"/>
      <c r="H113" s="372"/>
      <c r="I113" s="326"/>
      <c r="J113" s="326"/>
      <c r="K113" s="326"/>
      <c r="L113" s="342"/>
      <c r="M113" s="341"/>
      <c r="N113" s="341"/>
      <c r="O113" s="320" t="s">
        <v>291</v>
      </c>
      <c r="P113" s="55">
        <v>40</v>
      </c>
      <c r="Q113" s="55">
        <v>25</v>
      </c>
      <c r="R113" s="55">
        <v>4</v>
      </c>
      <c r="S113" s="121">
        <f t="shared" si="1"/>
        <v>0.16</v>
      </c>
      <c r="T113" s="339"/>
      <c r="U113" s="329"/>
      <c r="V113" s="330"/>
      <c r="W113" s="330"/>
      <c r="X113" s="384"/>
      <c r="Y113" s="262">
        <v>79</v>
      </c>
      <c r="Z113" s="263" t="s">
        <v>644</v>
      </c>
      <c r="AA113" s="262" t="s">
        <v>648</v>
      </c>
      <c r="AB113" s="331"/>
    </row>
    <row r="114" spans="1:28" ht="90" customHeight="1" x14ac:dyDescent="0.2">
      <c r="A114" s="343"/>
      <c r="B114" s="358"/>
      <c r="C114" s="358"/>
      <c r="D114" s="326"/>
      <c r="E114" s="326"/>
      <c r="F114" s="326"/>
      <c r="G114" s="326"/>
      <c r="H114" s="372"/>
      <c r="I114" s="326"/>
      <c r="J114" s="326"/>
      <c r="K114" s="326"/>
      <c r="L114" s="342"/>
      <c r="M114" s="341"/>
      <c r="N114" s="341"/>
      <c r="O114" s="320" t="s">
        <v>292</v>
      </c>
      <c r="P114" s="55">
        <v>40</v>
      </c>
      <c r="Q114" s="55">
        <v>25</v>
      </c>
      <c r="R114" s="55">
        <v>7</v>
      </c>
      <c r="S114" s="121">
        <f t="shared" si="1"/>
        <v>0.28000000000000003</v>
      </c>
      <c r="T114" s="339"/>
      <c r="U114" s="329"/>
      <c r="V114" s="330"/>
      <c r="W114" s="330"/>
      <c r="X114" s="384"/>
      <c r="Y114" s="262">
        <v>169</v>
      </c>
      <c r="Z114" s="263" t="s">
        <v>644</v>
      </c>
      <c r="AA114" s="262" t="s">
        <v>648</v>
      </c>
      <c r="AB114" s="331"/>
    </row>
    <row r="115" spans="1:28" ht="60" customHeight="1" x14ac:dyDescent="0.2">
      <c r="A115" s="343"/>
      <c r="B115" s="358"/>
      <c r="C115" s="358"/>
      <c r="D115" s="326"/>
      <c r="E115" s="326"/>
      <c r="F115" s="326"/>
      <c r="G115" s="326"/>
      <c r="H115" s="372"/>
      <c r="I115" s="326"/>
      <c r="J115" s="326"/>
      <c r="K115" s="326"/>
      <c r="L115" s="342"/>
      <c r="M115" s="341"/>
      <c r="N115" s="341"/>
      <c r="O115" s="320" t="s">
        <v>503</v>
      </c>
      <c r="P115" s="55">
        <v>1</v>
      </c>
      <c r="Q115" s="55">
        <v>1</v>
      </c>
      <c r="R115" s="55">
        <v>0</v>
      </c>
      <c r="S115" s="121">
        <f t="shared" si="1"/>
        <v>0</v>
      </c>
      <c r="T115" s="339"/>
      <c r="U115" s="329"/>
      <c r="V115" s="330"/>
      <c r="W115" s="330"/>
      <c r="X115" s="384"/>
      <c r="Y115" s="262">
        <v>0</v>
      </c>
      <c r="Z115" s="263" t="s">
        <v>644</v>
      </c>
      <c r="AA115" s="262" t="s">
        <v>650</v>
      </c>
      <c r="AB115" s="331"/>
    </row>
    <row r="116" spans="1:28" ht="60" customHeight="1" x14ac:dyDescent="0.2">
      <c r="A116" s="343"/>
      <c r="B116" s="358"/>
      <c r="C116" s="358"/>
      <c r="D116" s="326"/>
      <c r="E116" s="326"/>
      <c r="F116" s="326"/>
      <c r="G116" s="326"/>
      <c r="H116" s="372"/>
      <c r="I116" s="326"/>
      <c r="J116" s="326"/>
      <c r="K116" s="326"/>
      <c r="L116" s="342"/>
      <c r="M116" s="341"/>
      <c r="N116" s="341"/>
      <c r="O116" s="320" t="s">
        <v>219</v>
      </c>
      <c r="P116" s="55">
        <v>2</v>
      </c>
      <c r="Q116" s="55">
        <v>2</v>
      </c>
      <c r="R116" s="55">
        <v>2</v>
      </c>
      <c r="S116" s="121">
        <f t="shared" si="1"/>
        <v>1</v>
      </c>
      <c r="T116" s="339"/>
      <c r="U116" s="329"/>
      <c r="V116" s="330"/>
      <c r="W116" s="330"/>
      <c r="X116" s="384"/>
      <c r="Y116" s="262">
        <v>7</v>
      </c>
      <c r="Z116" s="263" t="s">
        <v>644</v>
      </c>
      <c r="AA116" s="262" t="s">
        <v>646</v>
      </c>
      <c r="AB116" s="331"/>
    </row>
    <row r="117" spans="1:28" ht="84" customHeight="1" x14ac:dyDescent="0.2">
      <c r="A117" s="343"/>
      <c r="B117" s="358"/>
      <c r="C117" s="358"/>
      <c r="D117" s="326"/>
      <c r="E117" s="326"/>
      <c r="F117" s="326"/>
      <c r="G117" s="326"/>
      <c r="H117" s="372"/>
      <c r="I117" s="326"/>
      <c r="J117" s="326"/>
      <c r="K117" s="326"/>
      <c r="L117" s="342"/>
      <c r="M117" s="341"/>
      <c r="N117" s="341"/>
      <c r="O117" s="320" t="s">
        <v>382</v>
      </c>
      <c r="P117" s="55">
        <v>1</v>
      </c>
      <c r="Q117" s="55">
        <v>1</v>
      </c>
      <c r="R117" s="55">
        <v>1</v>
      </c>
      <c r="S117" s="121">
        <f t="shared" si="1"/>
        <v>1</v>
      </c>
      <c r="T117" s="339"/>
      <c r="U117" s="329"/>
      <c r="V117" s="330"/>
      <c r="W117" s="330"/>
      <c r="X117" s="384"/>
      <c r="Y117" s="262">
        <v>15</v>
      </c>
      <c r="Z117" s="263" t="s">
        <v>644</v>
      </c>
      <c r="AA117" s="262" t="s">
        <v>646</v>
      </c>
      <c r="AB117" s="331"/>
    </row>
    <row r="118" spans="1:28" ht="60" customHeight="1" x14ac:dyDescent="0.2">
      <c r="A118" s="343"/>
      <c r="B118" s="358"/>
      <c r="C118" s="358"/>
      <c r="D118" s="326"/>
      <c r="E118" s="326"/>
      <c r="F118" s="326"/>
      <c r="G118" s="326"/>
      <c r="H118" s="372"/>
      <c r="I118" s="326"/>
      <c r="J118" s="326"/>
      <c r="K118" s="326"/>
      <c r="L118" s="342"/>
      <c r="M118" s="341"/>
      <c r="N118" s="341"/>
      <c r="O118" s="176" t="s">
        <v>222</v>
      </c>
      <c r="P118" s="53">
        <v>4</v>
      </c>
      <c r="Q118" s="53">
        <v>8</v>
      </c>
      <c r="R118" s="53">
        <v>1</v>
      </c>
      <c r="S118" s="121">
        <f t="shared" si="1"/>
        <v>0.125</v>
      </c>
      <c r="T118" s="339"/>
      <c r="U118" s="329"/>
      <c r="V118" s="330"/>
      <c r="W118" s="330"/>
      <c r="X118" s="384"/>
      <c r="Y118" s="262">
        <v>26</v>
      </c>
      <c r="Z118" s="263" t="s">
        <v>644</v>
      </c>
      <c r="AA118" s="262" t="s">
        <v>648</v>
      </c>
      <c r="AB118" s="331"/>
    </row>
    <row r="119" spans="1:28" ht="60" customHeight="1" x14ac:dyDescent="0.2">
      <c r="A119" s="343"/>
      <c r="B119" s="358"/>
      <c r="C119" s="358"/>
      <c r="D119" s="326"/>
      <c r="E119" s="326"/>
      <c r="F119" s="326"/>
      <c r="G119" s="326"/>
      <c r="H119" s="372"/>
      <c r="I119" s="326"/>
      <c r="J119" s="326"/>
      <c r="K119" s="326"/>
      <c r="L119" s="342"/>
      <c r="M119" s="341"/>
      <c r="N119" s="341"/>
      <c r="O119" s="320" t="s">
        <v>62</v>
      </c>
      <c r="P119" s="55">
        <v>3</v>
      </c>
      <c r="Q119" s="55">
        <v>11</v>
      </c>
      <c r="R119" s="55">
        <v>1</v>
      </c>
      <c r="S119" s="121">
        <f t="shared" si="1"/>
        <v>9.0909090909090912E-2</v>
      </c>
      <c r="T119" s="339"/>
      <c r="U119" s="329"/>
      <c r="V119" s="330"/>
      <c r="W119" s="330"/>
      <c r="X119" s="384"/>
      <c r="Y119" s="262">
        <v>18</v>
      </c>
      <c r="Z119" s="263" t="s">
        <v>644</v>
      </c>
      <c r="AA119" s="262" t="s">
        <v>648</v>
      </c>
      <c r="AB119" s="331"/>
    </row>
    <row r="120" spans="1:28" ht="90" customHeight="1" x14ac:dyDescent="0.2">
      <c r="A120" s="343"/>
      <c r="B120" s="358"/>
      <c r="C120" s="358"/>
      <c r="D120" s="326"/>
      <c r="E120" s="326"/>
      <c r="F120" s="326"/>
      <c r="G120" s="326"/>
      <c r="H120" s="372"/>
      <c r="I120" s="326"/>
      <c r="J120" s="326"/>
      <c r="K120" s="326"/>
      <c r="L120" s="342"/>
      <c r="M120" s="341"/>
      <c r="N120" s="341"/>
      <c r="O120" s="320" t="s">
        <v>239</v>
      </c>
      <c r="P120" s="55">
        <v>4</v>
      </c>
      <c r="Q120" s="55">
        <v>4</v>
      </c>
      <c r="R120" s="55">
        <v>2</v>
      </c>
      <c r="S120" s="121">
        <f t="shared" si="1"/>
        <v>0.5</v>
      </c>
      <c r="T120" s="339"/>
      <c r="U120" s="329"/>
      <c r="V120" s="330"/>
      <c r="W120" s="330"/>
      <c r="X120" s="384"/>
      <c r="Y120" s="262">
        <v>28</v>
      </c>
      <c r="Z120" s="263" t="s">
        <v>644</v>
      </c>
      <c r="AA120" s="262" t="s">
        <v>647</v>
      </c>
      <c r="AB120" s="331"/>
    </row>
    <row r="121" spans="1:28" ht="60" customHeight="1" x14ac:dyDescent="0.2">
      <c r="A121" s="343"/>
      <c r="B121" s="358"/>
      <c r="C121" s="358"/>
      <c r="D121" s="326"/>
      <c r="E121" s="326"/>
      <c r="F121" s="326"/>
      <c r="G121" s="326"/>
      <c r="H121" s="372"/>
      <c r="I121" s="326"/>
      <c r="J121" s="326"/>
      <c r="K121" s="326"/>
      <c r="L121" s="342"/>
      <c r="M121" s="341"/>
      <c r="N121" s="341"/>
      <c r="O121" s="320" t="s">
        <v>265</v>
      </c>
      <c r="P121" s="55">
        <v>30</v>
      </c>
      <c r="Q121" s="24">
        <v>1</v>
      </c>
      <c r="R121" s="24">
        <v>0.5</v>
      </c>
      <c r="S121" s="121">
        <f t="shared" si="1"/>
        <v>0.5</v>
      </c>
      <c r="T121" s="339"/>
      <c r="U121" s="329"/>
      <c r="V121" s="330"/>
      <c r="W121" s="330"/>
      <c r="X121" s="384"/>
      <c r="Y121" s="262">
        <v>2</v>
      </c>
      <c r="Z121" s="263" t="s">
        <v>644</v>
      </c>
      <c r="AA121" s="262" t="s">
        <v>647</v>
      </c>
      <c r="AB121" s="331"/>
    </row>
    <row r="122" spans="1:28" ht="60" customHeight="1" x14ac:dyDescent="0.2">
      <c r="A122" s="343"/>
      <c r="B122" s="358"/>
      <c r="C122" s="358"/>
      <c r="D122" s="326"/>
      <c r="E122" s="326"/>
      <c r="F122" s="326"/>
      <c r="G122" s="326"/>
      <c r="H122" s="372"/>
      <c r="I122" s="326"/>
      <c r="J122" s="326"/>
      <c r="K122" s="326"/>
      <c r="L122" s="342"/>
      <c r="M122" s="341"/>
      <c r="N122" s="341"/>
      <c r="O122" s="320" t="s">
        <v>389</v>
      </c>
      <c r="P122" s="55">
        <v>0</v>
      </c>
      <c r="Q122" s="24">
        <v>1</v>
      </c>
      <c r="R122" s="24">
        <v>0.5</v>
      </c>
      <c r="S122" s="121">
        <f t="shared" si="1"/>
        <v>0.5</v>
      </c>
      <c r="T122" s="339"/>
      <c r="U122" s="329"/>
      <c r="V122" s="330"/>
      <c r="W122" s="330"/>
      <c r="X122" s="384"/>
      <c r="Y122" s="262">
        <v>4</v>
      </c>
      <c r="Z122" s="263" t="s">
        <v>644</v>
      </c>
      <c r="AA122" s="262" t="s">
        <v>647</v>
      </c>
      <c r="AB122" s="331"/>
    </row>
    <row r="123" spans="1:28" ht="60" customHeight="1" x14ac:dyDescent="0.2">
      <c r="A123" s="343"/>
      <c r="B123" s="358"/>
      <c r="C123" s="358"/>
      <c r="D123" s="326"/>
      <c r="E123" s="326"/>
      <c r="F123" s="326"/>
      <c r="G123" s="326"/>
      <c r="H123" s="372"/>
      <c r="I123" s="326"/>
      <c r="J123" s="326"/>
      <c r="K123" s="326"/>
      <c r="L123" s="342"/>
      <c r="M123" s="341"/>
      <c r="N123" s="341"/>
      <c r="O123" s="320" t="s">
        <v>132</v>
      </c>
      <c r="P123" s="55">
        <v>4</v>
      </c>
      <c r="Q123" s="55">
        <v>4</v>
      </c>
      <c r="R123" s="55">
        <v>2</v>
      </c>
      <c r="S123" s="121">
        <f t="shared" si="1"/>
        <v>0.5</v>
      </c>
      <c r="T123" s="339"/>
      <c r="U123" s="329"/>
      <c r="V123" s="330"/>
      <c r="W123" s="330"/>
      <c r="X123" s="384"/>
      <c r="Y123" s="262">
        <v>57</v>
      </c>
      <c r="Z123" s="263" t="s">
        <v>644</v>
      </c>
      <c r="AA123" s="262" t="s">
        <v>647</v>
      </c>
      <c r="AB123" s="331"/>
    </row>
    <row r="124" spans="1:28" ht="60" customHeight="1" x14ac:dyDescent="0.2">
      <c r="A124" s="343"/>
      <c r="B124" s="358"/>
      <c r="C124" s="358"/>
      <c r="D124" s="326"/>
      <c r="E124" s="326"/>
      <c r="F124" s="326"/>
      <c r="G124" s="326"/>
      <c r="H124" s="372"/>
      <c r="I124" s="326"/>
      <c r="J124" s="326"/>
      <c r="K124" s="326"/>
      <c r="L124" s="342"/>
      <c r="M124" s="341"/>
      <c r="N124" s="341"/>
      <c r="O124" s="320" t="s">
        <v>212</v>
      </c>
      <c r="P124" s="55">
        <v>4</v>
      </c>
      <c r="Q124" s="55">
        <v>4</v>
      </c>
      <c r="R124" s="55">
        <v>3</v>
      </c>
      <c r="S124" s="121">
        <f t="shared" si="1"/>
        <v>0.75</v>
      </c>
      <c r="T124" s="339"/>
      <c r="U124" s="329"/>
      <c r="V124" s="330"/>
      <c r="W124" s="330"/>
      <c r="X124" s="384"/>
      <c r="Y124" s="262">
        <v>32</v>
      </c>
      <c r="Z124" s="263" t="s">
        <v>644</v>
      </c>
      <c r="AA124" s="262" t="s">
        <v>647</v>
      </c>
      <c r="AB124" s="331"/>
    </row>
    <row r="125" spans="1:28" ht="60" customHeight="1" x14ac:dyDescent="0.2">
      <c r="A125" s="343" t="s">
        <v>83</v>
      </c>
      <c r="B125" s="329" t="s">
        <v>27</v>
      </c>
      <c r="C125" s="329" t="s">
        <v>33</v>
      </c>
      <c r="D125" s="341" t="s">
        <v>120</v>
      </c>
      <c r="E125" s="341" t="s">
        <v>29</v>
      </c>
      <c r="F125" s="344">
        <v>0.1</v>
      </c>
      <c r="G125" s="341" t="s">
        <v>133</v>
      </c>
      <c r="H125" s="379" t="s">
        <v>134</v>
      </c>
      <c r="I125" s="383" t="s">
        <v>135</v>
      </c>
      <c r="J125" s="341">
        <v>0</v>
      </c>
      <c r="K125" s="341">
        <v>1</v>
      </c>
      <c r="L125" s="342"/>
      <c r="M125" s="341"/>
      <c r="N125" s="341"/>
      <c r="O125" s="320" t="s">
        <v>419</v>
      </c>
      <c r="P125" s="55">
        <v>0</v>
      </c>
      <c r="Q125" s="55">
        <v>1</v>
      </c>
      <c r="R125" s="55">
        <v>0</v>
      </c>
      <c r="S125" s="121">
        <f t="shared" si="1"/>
        <v>0</v>
      </c>
      <c r="T125" s="382" t="s">
        <v>548</v>
      </c>
      <c r="U125" s="329" t="s">
        <v>548</v>
      </c>
      <c r="V125" s="330">
        <v>0</v>
      </c>
      <c r="W125" s="330">
        <v>0</v>
      </c>
      <c r="X125" s="384" t="e">
        <f>W125/V125</f>
        <v>#DIV/0!</v>
      </c>
      <c r="Y125" s="262">
        <v>0</v>
      </c>
      <c r="Z125" s="263" t="s">
        <v>644</v>
      </c>
      <c r="AA125" s="262" t="s">
        <v>650</v>
      </c>
      <c r="AB125" s="331"/>
    </row>
    <row r="126" spans="1:28" ht="60" customHeight="1" x14ac:dyDescent="0.2">
      <c r="A126" s="343"/>
      <c r="B126" s="329"/>
      <c r="C126" s="329"/>
      <c r="D126" s="341"/>
      <c r="E126" s="341"/>
      <c r="F126" s="344"/>
      <c r="G126" s="341"/>
      <c r="H126" s="379"/>
      <c r="I126" s="383"/>
      <c r="J126" s="341"/>
      <c r="K126" s="341"/>
      <c r="L126" s="342"/>
      <c r="M126" s="341"/>
      <c r="N126" s="341"/>
      <c r="O126" s="320" t="s">
        <v>293</v>
      </c>
      <c r="P126" s="55">
        <v>0</v>
      </c>
      <c r="Q126" s="55">
        <v>10</v>
      </c>
      <c r="R126" s="55">
        <v>0</v>
      </c>
      <c r="S126" s="121">
        <f t="shared" si="1"/>
        <v>0</v>
      </c>
      <c r="T126" s="382"/>
      <c r="U126" s="329"/>
      <c r="V126" s="330"/>
      <c r="W126" s="330"/>
      <c r="X126" s="384"/>
      <c r="Y126" s="262">
        <v>0</v>
      </c>
      <c r="Z126" s="263" t="s">
        <v>644</v>
      </c>
      <c r="AA126" s="262" t="s">
        <v>650</v>
      </c>
      <c r="AB126" s="331"/>
    </row>
    <row r="127" spans="1:28" ht="60" customHeight="1" x14ac:dyDescent="0.2">
      <c r="A127" s="343"/>
      <c r="B127" s="329"/>
      <c r="C127" s="329"/>
      <c r="D127" s="341"/>
      <c r="E127" s="341"/>
      <c r="F127" s="344"/>
      <c r="G127" s="341"/>
      <c r="H127" s="379"/>
      <c r="I127" s="383"/>
      <c r="J127" s="341"/>
      <c r="K127" s="341"/>
      <c r="L127" s="342"/>
      <c r="M127" s="341"/>
      <c r="N127" s="341"/>
      <c r="O127" s="320" t="s">
        <v>420</v>
      </c>
      <c r="P127" s="55">
        <v>0</v>
      </c>
      <c r="Q127" s="55">
        <v>2</v>
      </c>
      <c r="R127" s="55">
        <v>0</v>
      </c>
      <c r="S127" s="121">
        <f t="shared" si="1"/>
        <v>0</v>
      </c>
      <c r="T127" s="382"/>
      <c r="U127" s="329"/>
      <c r="V127" s="330"/>
      <c r="W127" s="330"/>
      <c r="X127" s="384"/>
      <c r="Y127" s="262">
        <v>0</v>
      </c>
      <c r="Z127" s="263" t="s">
        <v>644</v>
      </c>
      <c r="AA127" s="262" t="s">
        <v>650</v>
      </c>
      <c r="AB127" s="331"/>
    </row>
    <row r="128" spans="1:28" ht="60" customHeight="1" x14ac:dyDescent="0.2">
      <c r="A128" s="343"/>
      <c r="B128" s="329"/>
      <c r="C128" s="329"/>
      <c r="D128" s="341"/>
      <c r="E128" s="341"/>
      <c r="F128" s="344"/>
      <c r="G128" s="341"/>
      <c r="H128" s="379"/>
      <c r="I128" s="383"/>
      <c r="J128" s="341"/>
      <c r="K128" s="341"/>
      <c r="L128" s="342"/>
      <c r="M128" s="341"/>
      <c r="N128" s="341"/>
      <c r="O128" s="320" t="s">
        <v>421</v>
      </c>
      <c r="P128" s="55">
        <v>0</v>
      </c>
      <c r="Q128" s="55">
        <v>22</v>
      </c>
      <c r="R128" s="55">
        <v>1</v>
      </c>
      <c r="S128" s="121">
        <f t="shared" si="1"/>
        <v>4.5454545454545456E-2</v>
      </c>
      <c r="T128" s="382"/>
      <c r="U128" s="329"/>
      <c r="V128" s="330"/>
      <c r="W128" s="330"/>
      <c r="X128" s="384"/>
      <c r="Y128" s="262">
        <v>9</v>
      </c>
      <c r="Z128" s="263" t="s">
        <v>644</v>
      </c>
      <c r="AA128" s="262" t="s">
        <v>650</v>
      </c>
      <c r="AB128" s="331"/>
    </row>
    <row r="129" spans="1:28" ht="60" customHeight="1" x14ac:dyDescent="0.2">
      <c r="A129" s="343"/>
      <c r="B129" s="329"/>
      <c r="C129" s="329"/>
      <c r="D129" s="341"/>
      <c r="E129" s="341"/>
      <c r="F129" s="344"/>
      <c r="G129" s="341"/>
      <c r="H129" s="379"/>
      <c r="I129" s="383"/>
      <c r="J129" s="341"/>
      <c r="K129" s="341"/>
      <c r="L129" s="342"/>
      <c r="M129" s="341"/>
      <c r="N129" s="341"/>
      <c r="O129" s="320" t="s">
        <v>422</v>
      </c>
      <c r="P129" s="55">
        <v>0</v>
      </c>
      <c r="Q129" s="55">
        <v>1</v>
      </c>
      <c r="R129" s="55">
        <v>1</v>
      </c>
      <c r="S129" s="121">
        <f t="shared" si="1"/>
        <v>1</v>
      </c>
      <c r="T129" s="382"/>
      <c r="U129" s="329"/>
      <c r="V129" s="330"/>
      <c r="W129" s="330"/>
      <c r="X129" s="384"/>
      <c r="Y129" s="262">
        <v>2</v>
      </c>
      <c r="Z129" s="263" t="s">
        <v>644</v>
      </c>
      <c r="AA129" s="262" t="s">
        <v>646</v>
      </c>
      <c r="AB129" s="331"/>
    </row>
    <row r="130" spans="1:28" ht="60" customHeight="1" x14ac:dyDescent="0.2">
      <c r="A130" s="343" t="s">
        <v>83</v>
      </c>
      <c r="B130" s="358" t="s">
        <v>95</v>
      </c>
      <c r="C130" s="358" t="s">
        <v>96</v>
      </c>
      <c r="D130" s="326" t="s">
        <v>124</v>
      </c>
      <c r="E130" s="326" t="s">
        <v>29</v>
      </c>
      <c r="F130" s="326">
        <v>4000</v>
      </c>
      <c r="G130" s="326" t="s">
        <v>125</v>
      </c>
      <c r="H130" s="372" t="s">
        <v>126</v>
      </c>
      <c r="I130" s="326" t="s">
        <v>127</v>
      </c>
      <c r="J130" s="326">
        <v>2</v>
      </c>
      <c r="K130" s="326">
        <v>2</v>
      </c>
      <c r="L130" s="342"/>
      <c r="M130" s="341"/>
      <c r="N130" s="341"/>
      <c r="O130" s="320" t="s">
        <v>63</v>
      </c>
      <c r="P130" s="55">
        <v>4</v>
      </c>
      <c r="Q130" s="55">
        <v>4</v>
      </c>
      <c r="R130" s="55">
        <v>3</v>
      </c>
      <c r="S130" s="121">
        <f t="shared" si="1"/>
        <v>0.75</v>
      </c>
      <c r="T130" s="338" t="s">
        <v>619</v>
      </c>
      <c r="U130" s="329" t="s">
        <v>558</v>
      </c>
      <c r="V130" s="378">
        <v>10000000</v>
      </c>
      <c r="W130" s="378">
        <v>0</v>
      </c>
      <c r="X130" s="384">
        <f>W130/V130</f>
        <v>0</v>
      </c>
      <c r="Y130" s="262">
        <v>65</v>
      </c>
      <c r="Z130" s="263" t="s">
        <v>644</v>
      </c>
      <c r="AA130" s="262" t="s">
        <v>647</v>
      </c>
      <c r="AB130" s="331"/>
    </row>
    <row r="131" spans="1:28" ht="60" customHeight="1" x14ac:dyDescent="0.2">
      <c r="A131" s="343"/>
      <c r="B131" s="358"/>
      <c r="C131" s="358"/>
      <c r="D131" s="326"/>
      <c r="E131" s="326"/>
      <c r="F131" s="326"/>
      <c r="G131" s="326"/>
      <c r="H131" s="372"/>
      <c r="I131" s="326"/>
      <c r="J131" s="326"/>
      <c r="K131" s="326"/>
      <c r="L131" s="342"/>
      <c r="M131" s="341"/>
      <c r="N131" s="341"/>
      <c r="O131" s="320" t="s">
        <v>294</v>
      </c>
      <c r="P131" s="55">
        <v>0</v>
      </c>
      <c r="Q131" s="55">
        <v>4</v>
      </c>
      <c r="R131" s="55">
        <v>1</v>
      </c>
      <c r="S131" s="121">
        <f t="shared" si="1"/>
        <v>0.25</v>
      </c>
      <c r="T131" s="339"/>
      <c r="U131" s="329"/>
      <c r="V131" s="378"/>
      <c r="W131" s="378"/>
      <c r="X131" s="384"/>
      <c r="Y131" s="262">
        <v>18</v>
      </c>
      <c r="Z131" s="263" t="s">
        <v>644</v>
      </c>
      <c r="AA131" s="262" t="s">
        <v>648</v>
      </c>
      <c r="AB131" s="331"/>
    </row>
    <row r="132" spans="1:28" ht="60" customHeight="1" x14ac:dyDescent="0.2">
      <c r="A132" s="343"/>
      <c r="B132" s="358"/>
      <c r="C132" s="358"/>
      <c r="D132" s="326"/>
      <c r="E132" s="326"/>
      <c r="F132" s="326"/>
      <c r="G132" s="326"/>
      <c r="H132" s="372"/>
      <c r="I132" s="326"/>
      <c r="J132" s="326"/>
      <c r="K132" s="326"/>
      <c r="L132" s="342"/>
      <c r="M132" s="341"/>
      <c r="N132" s="341"/>
      <c r="O132" s="320" t="s">
        <v>262</v>
      </c>
      <c r="P132" s="55">
        <v>1</v>
      </c>
      <c r="Q132" s="55">
        <v>1</v>
      </c>
      <c r="R132" s="55">
        <v>0</v>
      </c>
      <c r="S132" s="121">
        <f t="shared" si="1"/>
        <v>0</v>
      </c>
      <c r="T132" s="339"/>
      <c r="U132" s="329"/>
      <c r="V132" s="378"/>
      <c r="W132" s="378"/>
      <c r="X132" s="384"/>
      <c r="Y132" s="262">
        <v>0</v>
      </c>
      <c r="Z132" s="263" t="s">
        <v>644</v>
      </c>
      <c r="AA132" s="262" t="s">
        <v>650</v>
      </c>
      <c r="AB132" s="331"/>
    </row>
    <row r="133" spans="1:28" ht="60" customHeight="1" x14ac:dyDescent="0.2">
      <c r="A133" s="343"/>
      <c r="B133" s="358"/>
      <c r="C133" s="358"/>
      <c r="D133" s="326"/>
      <c r="E133" s="326"/>
      <c r="F133" s="326"/>
      <c r="G133" s="326"/>
      <c r="H133" s="372"/>
      <c r="I133" s="326"/>
      <c r="J133" s="326"/>
      <c r="K133" s="326"/>
      <c r="L133" s="342"/>
      <c r="M133" s="341"/>
      <c r="N133" s="341"/>
      <c r="O133" s="320" t="s">
        <v>136</v>
      </c>
      <c r="P133" s="55">
        <v>1</v>
      </c>
      <c r="Q133" s="55">
        <v>1</v>
      </c>
      <c r="R133" s="55">
        <v>0</v>
      </c>
      <c r="S133" s="121">
        <f t="shared" si="1"/>
        <v>0</v>
      </c>
      <c r="T133" s="339"/>
      <c r="U133" s="329"/>
      <c r="V133" s="378"/>
      <c r="W133" s="378"/>
      <c r="X133" s="384"/>
      <c r="Y133" s="262">
        <v>0</v>
      </c>
      <c r="Z133" s="263" t="s">
        <v>644</v>
      </c>
      <c r="AA133" s="262" t="s">
        <v>650</v>
      </c>
      <c r="AB133" s="331"/>
    </row>
    <row r="134" spans="1:28" ht="60" customHeight="1" x14ac:dyDescent="0.2">
      <c r="A134" s="380" t="s">
        <v>137</v>
      </c>
      <c r="B134" s="329" t="s">
        <v>138</v>
      </c>
      <c r="C134" s="329" t="s">
        <v>139</v>
      </c>
      <c r="D134" s="341" t="s">
        <v>140</v>
      </c>
      <c r="E134" s="341" t="s">
        <v>29</v>
      </c>
      <c r="F134" s="341">
        <v>0.2</v>
      </c>
      <c r="G134" s="341" t="s">
        <v>141</v>
      </c>
      <c r="H134" s="379" t="s">
        <v>142</v>
      </c>
      <c r="I134" s="341" t="s">
        <v>143</v>
      </c>
      <c r="J134" s="341">
        <v>9416</v>
      </c>
      <c r="K134" s="341">
        <v>9416</v>
      </c>
      <c r="L134" s="342">
        <v>2020630010120</v>
      </c>
      <c r="M134" s="341" t="s">
        <v>64</v>
      </c>
      <c r="N134" s="341" t="s">
        <v>240</v>
      </c>
      <c r="O134" s="320" t="s">
        <v>241</v>
      </c>
      <c r="P134" s="23">
        <v>12</v>
      </c>
      <c r="Q134" s="23">
        <v>12</v>
      </c>
      <c r="R134" s="23">
        <v>6</v>
      </c>
      <c r="S134" s="121">
        <f t="shared" si="1"/>
        <v>0.5</v>
      </c>
      <c r="T134" s="338" t="s">
        <v>551</v>
      </c>
      <c r="U134" s="329" t="s">
        <v>561</v>
      </c>
      <c r="V134" s="330">
        <v>49317510</v>
      </c>
      <c r="W134" s="330">
        <v>23340167</v>
      </c>
      <c r="X134" s="384">
        <f>W134/V134</f>
        <v>0.47326328924554384</v>
      </c>
      <c r="Y134" s="262">
        <v>54613</v>
      </c>
      <c r="Z134" s="263" t="s">
        <v>644</v>
      </c>
      <c r="AA134" s="262" t="s">
        <v>647</v>
      </c>
      <c r="AB134" s="331" t="s">
        <v>87</v>
      </c>
    </row>
    <row r="135" spans="1:28" ht="60" customHeight="1" x14ac:dyDescent="0.2">
      <c r="A135" s="380"/>
      <c r="B135" s="329"/>
      <c r="C135" s="329"/>
      <c r="D135" s="341"/>
      <c r="E135" s="341"/>
      <c r="F135" s="341"/>
      <c r="G135" s="341"/>
      <c r="H135" s="379"/>
      <c r="I135" s="341"/>
      <c r="J135" s="341"/>
      <c r="K135" s="341"/>
      <c r="L135" s="342"/>
      <c r="M135" s="341"/>
      <c r="N135" s="341"/>
      <c r="O135" s="320" t="s">
        <v>65</v>
      </c>
      <c r="P135" s="27">
        <v>1</v>
      </c>
      <c r="Q135" s="27">
        <v>1</v>
      </c>
      <c r="R135" s="27">
        <v>0.5</v>
      </c>
      <c r="S135" s="121">
        <f t="shared" si="1"/>
        <v>0.5</v>
      </c>
      <c r="T135" s="339"/>
      <c r="U135" s="329"/>
      <c r="V135" s="330"/>
      <c r="W135" s="330"/>
      <c r="X135" s="384"/>
      <c r="Y135" s="262">
        <v>1510</v>
      </c>
      <c r="Z135" s="263" t="s">
        <v>644</v>
      </c>
      <c r="AA135" s="262" t="s">
        <v>647</v>
      </c>
      <c r="AB135" s="331"/>
    </row>
    <row r="136" spans="1:28" ht="60" customHeight="1" x14ac:dyDescent="0.2">
      <c r="A136" s="380"/>
      <c r="B136" s="329"/>
      <c r="C136" s="329"/>
      <c r="D136" s="341"/>
      <c r="E136" s="341"/>
      <c r="F136" s="341"/>
      <c r="G136" s="341"/>
      <c r="H136" s="379"/>
      <c r="I136" s="341"/>
      <c r="J136" s="341"/>
      <c r="K136" s="341"/>
      <c r="L136" s="342"/>
      <c r="M136" s="341"/>
      <c r="N136" s="341"/>
      <c r="O136" s="320" t="s">
        <v>66</v>
      </c>
      <c r="P136" s="23">
        <v>10</v>
      </c>
      <c r="Q136" s="23">
        <v>11</v>
      </c>
      <c r="R136" s="23">
        <v>5</v>
      </c>
      <c r="S136" s="121">
        <f t="shared" si="1"/>
        <v>0.45454545454545453</v>
      </c>
      <c r="T136" s="339"/>
      <c r="U136" s="329"/>
      <c r="V136" s="330"/>
      <c r="W136" s="330"/>
      <c r="X136" s="384"/>
      <c r="Y136" s="262">
        <v>260</v>
      </c>
      <c r="Z136" s="263" t="s">
        <v>644</v>
      </c>
      <c r="AA136" s="262" t="s">
        <v>648</v>
      </c>
      <c r="AB136" s="331"/>
    </row>
    <row r="137" spans="1:28" ht="60" customHeight="1" x14ac:dyDescent="0.2">
      <c r="A137" s="343" t="s">
        <v>83</v>
      </c>
      <c r="B137" s="358" t="s">
        <v>95</v>
      </c>
      <c r="C137" s="358" t="s">
        <v>96</v>
      </c>
      <c r="D137" s="326" t="s">
        <v>140</v>
      </c>
      <c r="E137" s="326" t="s">
        <v>29</v>
      </c>
      <c r="F137" s="326">
        <v>0.2</v>
      </c>
      <c r="G137" s="326" t="s">
        <v>144</v>
      </c>
      <c r="H137" s="372" t="s">
        <v>145</v>
      </c>
      <c r="I137" s="326" t="s">
        <v>146</v>
      </c>
      <c r="J137" s="326">
        <v>2</v>
      </c>
      <c r="K137" s="326">
        <v>4</v>
      </c>
      <c r="L137" s="342"/>
      <c r="M137" s="341"/>
      <c r="N137" s="341"/>
      <c r="O137" s="320" t="s">
        <v>147</v>
      </c>
      <c r="P137" s="55">
        <v>2</v>
      </c>
      <c r="Q137" s="55">
        <v>4</v>
      </c>
      <c r="R137" s="55">
        <v>3</v>
      </c>
      <c r="S137" s="121">
        <f t="shared" si="1"/>
        <v>0.75</v>
      </c>
      <c r="T137" s="338" t="s">
        <v>621</v>
      </c>
      <c r="U137" s="329" t="s">
        <v>558</v>
      </c>
      <c r="V137" s="330">
        <v>20000000</v>
      </c>
      <c r="W137" s="330">
        <v>7000000</v>
      </c>
      <c r="X137" s="384">
        <f>W137/V137</f>
        <v>0.35</v>
      </c>
      <c r="Y137" s="262">
        <v>113</v>
      </c>
      <c r="Z137" s="263" t="s">
        <v>644</v>
      </c>
      <c r="AA137" s="262" t="s">
        <v>647</v>
      </c>
      <c r="AB137" s="331"/>
    </row>
    <row r="138" spans="1:28" ht="60" customHeight="1" x14ac:dyDescent="0.2">
      <c r="A138" s="343"/>
      <c r="B138" s="358"/>
      <c r="C138" s="358"/>
      <c r="D138" s="326"/>
      <c r="E138" s="326"/>
      <c r="F138" s="326"/>
      <c r="G138" s="326"/>
      <c r="H138" s="372"/>
      <c r="I138" s="326"/>
      <c r="J138" s="326"/>
      <c r="K138" s="326"/>
      <c r="L138" s="342"/>
      <c r="M138" s="341"/>
      <c r="N138" s="341"/>
      <c r="O138" s="321" t="s">
        <v>151</v>
      </c>
      <c r="P138" s="55">
        <v>1</v>
      </c>
      <c r="Q138" s="55">
        <v>1</v>
      </c>
      <c r="R138" s="55">
        <v>0</v>
      </c>
      <c r="S138" s="121">
        <f t="shared" si="1"/>
        <v>0</v>
      </c>
      <c r="T138" s="339"/>
      <c r="U138" s="329"/>
      <c r="V138" s="330"/>
      <c r="W138" s="330"/>
      <c r="X138" s="384"/>
      <c r="Y138" s="262">
        <v>0</v>
      </c>
      <c r="Z138" s="263" t="s">
        <v>644</v>
      </c>
      <c r="AA138" s="262" t="s">
        <v>650</v>
      </c>
      <c r="AB138" s="331"/>
    </row>
    <row r="139" spans="1:28" ht="60" customHeight="1" x14ac:dyDescent="0.2">
      <c r="A139" s="343"/>
      <c r="B139" s="358"/>
      <c r="C139" s="358"/>
      <c r="D139" s="326"/>
      <c r="E139" s="326"/>
      <c r="F139" s="326"/>
      <c r="G139" s="326"/>
      <c r="H139" s="372"/>
      <c r="I139" s="326"/>
      <c r="J139" s="326"/>
      <c r="K139" s="326"/>
      <c r="L139" s="342"/>
      <c r="M139" s="341"/>
      <c r="N139" s="341"/>
      <c r="O139" s="176" t="s">
        <v>242</v>
      </c>
      <c r="P139" s="55">
        <v>8</v>
      </c>
      <c r="Q139" s="55">
        <v>11</v>
      </c>
      <c r="R139" s="55">
        <v>6</v>
      </c>
      <c r="S139" s="121">
        <f t="shared" si="1"/>
        <v>0.54545454545454541</v>
      </c>
      <c r="T139" s="339"/>
      <c r="U139" s="329"/>
      <c r="V139" s="330"/>
      <c r="W139" s="330"/>
      <c r="X139" s="384"/>
      <c r="Y139" s="262">
        <v>48</v>
      </c>
      <c r="Z139" s="263" t="s">
        <v>644</v>
      </c>
      <c r="AA139" s="262" t="s">
        <v>647</v>
      </c>
      <c r="AB139" s="331"/>
    </row>
    <row r="140" spans="1:28" ht="60" customHeight="1" x14ac:dyDescent="0.2">
      <c r="A140" s="343"/>
      <c r="B140" s="358"/>
      <c r="C140" s="358"/>
      <c r="D140" s="326"/>
      <c r="E140" s="326"/>
      <c r="F140" s="326"/>
      <c r="G140" s="326"/>
      <c r="H140" s="372"/>
      <c r="I140" s="326"/>
      <c r="J140" s="326"/>
      <c r="K140" s="326"/>
      <c r="L140" s="342"/>
      <c r="M140" s="341"/>
      <c r="N140" s="341"/>
      <c r="O140" s="176" t="s">
        <v>386</v>
      </c>
      <c r="P140" s="55">
        <v>0</v>
      </c>
      <c r="Q140" s="55">
        <v>1</v>
      </c>
      <c r="R140" s="55">
        <v>0.1</v>
      </c>
      <c r="S140" s="121">
        <f t="shared" si="1"/>
        <v>0.1</v>
      </c>
      <c r="T140" s="339"/>
      <c r="U140" s="329"/>
      <c r="V140" s="330"/>
      <c r="W140" s="330"/>
      <c r="X140" s="384"/>
      <c r="Y140" s="262">
        <v>5</v>
      </c>
      <c r="Z140" s="263" t="s">
        <v>644</v>
      </c>
      <c r="AA140" s="262" t="s">
        <v>650</v>
      </c>
      <c r="AB140" s="331"/>
    </row>
    <row r="141" spans="1:28" ht="60" customHeight="1" x14ac:dyDescent="0.2">
      <c r="A141" s="343"/>
      <c r="B141" s="358"/>
      <c r="C141" s="358"/>
      <c r="D141" s="326"/>
      <c r="E141" s="326"/>
      <c r="F141" s="326"/>
      <c r="G141" s="326"/>
      <c r="H141" s="372"/>
      <c r="I141" s="326"/>
      <c r="J141" s="326"/>
      <c r="K141" s="326"/>
      <c r="L141" s="342"/>
      <c r="M141" s="341"/>
      <c r="N141" s="341"/>
      <c r="O141" s="321" t="s">
        <v>295</v>
      </c>
      <c r="P141" s="55">
        <v>10</v>
      </c>
      <c r="Q141" s="55">
        <v>4</v>
      </c>
      <c r="R141" s="55">
        <v>1</v>
      </c>
      <c r="S141" s="121">
        <f t="shared" ref="S141:S204" si="2">R141/Q141</f>
        <v>0.25</v>
      </c>
      <c r="T141" s="339"/>
      <c r="U141" s="329"/>
      <c r="V141" s="330"/>
      <c r="W141" s="330"/>
      <c r="X141" s="384"/>
      <c r="Y141" s="262">
        <v>15</v>
      </c>
      <c r="Z141" s="263" t="s">
        <v>644</v>
      </c>
      <c r="AA141" s="262" t="s">
        <v>648</v>
      </c>
      <c r="AB141" s="331"/>
    </row>
    <row r="142" spans="1:28" ht="60" customHeight="1" x14ac:dyDescent="0.2">
      <c r="A142" s="343" t="s">
        <v>83</v>
      </c>
      <c r="B142" s="358" t="s">
        <v>27</v>
      </c>
      <c r="C142" s="358" t="s">
        <v>96</v>
      </c>
      <c r="D142" s="326" t="s">
        <v>140</v>
      </c>
      <c r="E142" s="326" t="s">
        <v>29</v>
      </c>
      <c r="F142" s="326">
        <v>0.2</v>
      </c>
      <c r="G142" s="326" t="s">
        <v>148</v>
      </c>
      <c r="H142" s="372" t="s">
        <v>149</v>
      </c>
      <c r="I142" s="326" t="s">
        <v>150</v>
      </c>
      <c r="J142" s="326">
        <v>8000</v>
      </c>
      <c r="K142" s="326">
        <v>10000</v>
      </c>
      <c r="L142" s="342"/>
      <c r="M142" s="341"/>
      <c r="N142" s="341"/>
      <c r="O142" s="320" t="s">
        <v>395</v>
      </c>
      <c r="P142" s="55">
        <v>50</v>
      </c>
      <c r="Q142" s="55">
        <v>30</v>
      </c>
      <c r="R142" s="55">
        <v>20</v>
      </c>
      <c r="S142" s="121">
        <f t="shared" si="2"/>
        <v>0.66666666666666663</v>
      </c>
      <c r="T142" s="338" t="s">
        <v>623</v>
      </c>
      <c r="U142" s="329" t="s">
        <v>562</v>
      </c>
      <c r="V142" s="330">
        <v>765249692</v>
      </c>
      <c r="W142" s="330">
        <v>408847641</v>
      </c>
      <c r="X142" s="384">
        <f>W142/V142</f>
        <v>0.53426697883597452</v>
      </c>
      <c r="Y142" s="262">
        <v>484</v>
      </c>
      <c r="Z142" s="263" t="s">
        <v>644</v>
      </c>
      <c r="AA142" s="262" t="s">
        <v>647</v>
      </c>
      <c r="AB142" s="331"/>
    </row>
    <row r="143" spans="1:28" ht="60" customHeight="1" x14ac:dyDescent="0.2">
      <c r="A143" s="343"/>
      <c r="B143" s="358"/>
      <c r="C143" s="358"/>
      <c r="D143" s="326"/>
      <c r="E143" s="326"/>
      <c r="F143" s="326"/>
      <c r="G143" s="326"/>
      <c r="H143" s="372"/>
      <c r="I143" s="326"/>
      <c r="J143" s="326"/>
      <c r="K143" s="326"/>
      <c r="L143" s="342"/>
      <c r="M143" s="341"/>
      <c r="N143" s="341"/>
      <c r="O143" s="320" t="s">
        <v>396</v>
      </c>
      <c r="P143" s="55">
        <v>50</v>
      </c>
      <c r="Q143" s="55">
        <v>30</v>
      </c>
      <c r="R143" s="55">
        <v>23</v>
      </c>
      <c r="S143" s="121">
        <f t="shared" si="2"/>
        <v>0.76666666666666672</v>
      </c>
      <c r="T143" s="338"/>
      <c r="U143" s="329"/>
      <c r="V143" s="330"/>
      <c r="W143" s="330"/>
      <c r="X143" s="384"/>
      <c r="Y143" s="262">
        <v>603</v>
      </c>
      <c r="Z143" s="263" t="s">
        <v>644</v>
      </c>
      <c r="AA143" s="262" t="s">
        <v>647</v>
      </c>
      <c r="AB143" s="331"/>
    </row>
    <row r="144" spans="1:28" ht="93" customHeight="1" x14ac:dyDescent="0.2">
      <c r="A144" s="343"/>
      <c r="B144" s="358"/>
      <c r="C144" s="358"/>
      <c r="D144" s="326"/>
      <c r="E144" s="326"/>
      <c r="F144" s="326"/>
      <c r="G144" s="326"/>
      <c r="H144" s="372"/>
      <c r="I144" s="326"/>
      <c r="J144" s="326"/>
      <c r="K144" s="326"/>
      <c r="L144" s="342"/>
      <c r="M144" s="341"/>
      <c r="N144" s="341"/>
      <c r="O144" s="176" t="s">
        <v>296</v>
      </c>
      <c r="P144" s="55">
        <v>6</v>
      </c>
      <c r="Q144" s="55">
        <v>4</v>
      </c>
      <c r="R144" s="55">
        <v>4</v>
      </c>
      <c r="S144" s="121">
        <f t="shared" si="2"/>
        <v>1</v>
      </c>
      <c r="T144" s="339"/>
      <c r="U144" s="329"/>
      <c r="V144" s="330"/>
      <c r="W144" s="330"/>
      <c r="X144" s="384"/>
      <c r="Y144" s="262">
        <v>96</v>
      </c>
      <c r="Z144" s="263" t="s">
        <v>644</v>
      </c>
      <c r="AA144" s="262" t="s">
        <v>646</v>
      </c>
      <c r="AB144" s="331"/>
    </row>
    <row r="145" spans="1:28" ht="100.5" customHeight="1" x14ac:dyDescent="0.2">
      <c r="A145" s="343"/>
      <c r="B145" s="358"/>
      <c r="C145" s="358"/>
      <c r="D145" s="326"/>
      <c r="E145" s="326"/>
      <c r="F145" s="326"/>
      <c r="G145" s="326"/>
      <c r="H145" s="372"/>
      <c r="I145" s="326"/>
      <c r="J145" s="326"/>
      <c r="K145" s="326"/>
      <c r="L145" s="342"/>
      <c r="M145" s="341"/>
      <c r="N145" s="341"/>
      <c r="O145" s="320" t="s">
        <v>383</v>
      </c>
      <c r="P145" s="55">
        <v>4</v>
      </c>
      <c r="Q145" s="55">
        <v>4</v>
      </c>
      <c r="R145" s="55">
        <v>4</v>
      </c>
      <c r="S145" s="121">
        <f t="shared" si="2"/>
        <v>1</v>
      </c>
      <c r="T145" s="339"/>
      <c r="U145" s="329"/>
      <c r="V145" s="330"/>
      <c r="W145" s="330"/>
      <c r="X145" s="384"/>
      <c r="Y145" s="262">
        <v>116</v>
      </c>
      <c r="Z145" s="263" t="s">
        <v>644</v>
      </c>
      <c r="AA145" s="262" t="s">
        <v>646</v>
      </c>
      <c r="AB145" s="331"/>
    </row>
    <row r="146" spans="1:28" ht="60" customHeight="1" x14ac:dyDescent="0.2">
      <c r="A146" s="343"/>
      <c r="B146" s="358"/>
      <c r="C146" s="358"/>
      <c r="D146" s="326"/>
      <c r="E146" s="326"/>
      <c r="F146" s="326"/>
      <c r="G146" s="326"/>
      <c r="H146" s="372"/>
      <c r="I146" s="326"/>
      <c r="J146" s="326"/>
      <c r="K146" s="326"/>
      <c r="L146" s="342"/>
      <c r="M146" s="341"/>
      <c r="N146" s="341"/>
      <c r="O146" s="320" t="s">
        <v>423</v>
      </c>
      <c r="P146" s="55">
        <v>0</v>
      </c>
      <c r="Q146" s="55">
        <v>1</v>
      </c>
      <c r="R146" s="55">
        <v>0.5</v>
      </c>
      <c r="S146" s="121">
        <f t="shared" si="2"/>
        <v>0.5</v>
      </c>
      <c r="T146" s="339"/>
      <c r="U146" s="329"/>
      <c r="V146" s="330"/>
      <c r="W146" s="330"/>
      <c r="X146" s="384"/>
      <c r="Y146" s="262">
        <v>1</v>
      </c>
      <c r="Z146" s="263" t="s">
        <v>644</v>
      </c>
      <c r="AA146" s="262" t="s">
        <v>647</v>
      </c>
      <c r="AB146" s="331"/>
    </row>
    <row r="147" spans="1:28" ht="60" customHeight="1" x14ac:dyDescent="0.2">
      <c r="A147" s="343"/>
      <c r="B147" s="358"/>
      <c r="C147" s="358"/>
      <c r="D147" s="326"/>
      <c r="E147" s="326"/>
      <c r="F147" s="326"/>
      <c r="G147" s="326"/>
      <c r="H147" s="372"/>
      <c r="I147" s="326"/>
      <c r="J147" s="326"/>
      <c r="K147" s="326"/>
      <c r="L147" s="342"/>
      <c r="M147" s="341"/>
      <c r="N147" s="341"/>
      <c r="O147" s="320" t="s">
        <v>216</v>
      </c>
      <c r="P147" s="55">
        <v>10</v>
      </c>
      <c r="Q147" s="55">
        <v>22</v>
      </c>
      <c r="R147" s="55">
        <v>7</v>
      </c>
      <c r="S147" s="121">
        <f t="shared" si="2"/>
        <v>0.31818181818181818</v>
      </c>
      <c r="T147" s="339"/>
      <c r="U147" s="329"/>
      <c r="V147" s="330"/>
      <c r="W147" s="330"/>
      <c r="X147" s="384"/>
      <c r="Y147" s="262">
        <v>69</v>
      </c>
      <c r="Z147" s="263" t="s">
        <v>644</v>
      </c>
      <c r="AA147" s="262" t="s">
        <v>648</v>
      </c>
      <c r="AB147" s="331"/>
    </row>
    <row r="148" spans="1:28" ht="60" customHeight="1" x14ac:dyDescent="0.2">
      <c r="A148" s="343"/>
      <c r="B148" s="358"/>
      <c r="C148" s="358"/>
      <c r="D148" s="326"/>
      <c r="E148" s="326"/>
      <c r="F148" s="326"/>
      <c r="G148" s="326"/>
      <c r="H148" s="372"/>
      <c r="I148" s="326"/>
      <c r="J148" s="326"/>
      <c r="K148" s="326"/>
      <c r="L148" s="342"/>
      <c r="M148" s="341"/>
      <c r="N148" s="341"/>
      <c r="O148" s="321" t="s">
        <v>384</v>
      </c>
      <c r="P148" s="55">
        <v>1</v>
      </c>
      <c r="Q148" s="55">
        <v>2</v>
      </c>
      <c r="R148" s="55">
        <v>1</v>
      </c>
      <c r="S148" s="121">
        <f t="shared" si="2"/>
        <v>0.5</v>
      </c>
      <c r="T148" s="339"/>
      <c r="U148" s="329"/>
      <c r="V148" s="330"/>
      <c r="W148" s="330"/>
      <c r="X148" s="384"/>
      <c r="Y148" s="262">
        <v>1</v>
      </c>
      <c r="Z148" s="263" t="s">
        <v>644</v>
      </c>
      <c r="AA148" s="262" t="s">
        <v>647</v>
      </c>
      <c r="AB148" s="331"/>
    </row>
    <row r="149" spans="1:28" ht="90" customHeight="1" x14ac:dyDescent="0.2">
      <c r="A149" s="343"/>
      <c r="B149" s="358"/>
      <c r="C149" s="358"/>
      <c r="D149" s="326"/>
      <c r="E149" s="326"/>
      <c r="F149" s="326"/>
      <c r="G149" s="326"/>
      <c r="H149" s="372"/>
      <c r="I149" s="326"/>
      <c r="J149" s="326"/>
      <c r="K149" s="326"/>
      <c r="L149" s="342"/>
      <c r="M149" s="341"/>
      <c r="N149" s="341"/>
      <c r="O149" s="321" t="s">
        <v>297</v>
      </c>
      <c r="P149" s="55">
        <v>1</v>
      </c>
      <c r="Q149" s="55">
        <v>4</v>
      </c>
      <c r="R149" s="55">
        <v>3</v>
      </c>
      <c r="S149" s="121">
        <f t="shared" si="2"/>
        <v>0.75</v>
      </c>
      <c r="T149" s="339"/>
      <c r="U149" s="329"/>
      <c r="V149" s="330"/>
      <c r="W149" s="330"/>
      <c r="X149" s="384"/>
      <c r="Y149" s="262">
        <v>71</v>
      </c>
      <c r="Z149" s="263" t="s">
        <v>644</v>
      </c>
      <c r="AA149" s="262" t="s">
        <v>647</v>
      </c>
      <c r="AB149" s="331"/>
    </row>
    <row r="150" spans="1:28" ht="60" customHeight="1" x14ac:dyDescent="0.2">
      <c r="A150" s="343"/>
      <c r="B150" s="358"/>
      <c r="C150" s="358"/>
      <c r="D150" s="326"/>
      <c r="E150" s="326"/>
      <c r="F150" s="326"/>
      <c r="G150" s="326"/>
      <c r="H150" s="372"/>
      <c r="I150" s="326"/>
      <c r="J150" s="326"/>
      <c r="K150" s="326"/>
      <c r="L150" s="342"/>
      <c r="M150" s="341"/>
      <c r="N150" s="341"/>
      <c r="O150" s="320" t="s">
        <v>266</v>
      </c>
      <c r="P150" s="55">
        <v>80</v>
      </c>
      <c r="Q150" s="24">
        <v>1</v>
      </c>
      <c r="R150" s="24">
        <v>0.5</v>
      </c>
      <c r="S150" s="121">
        <f t="shared" si="2"/>
        <v>0.5</v>
      </c>
      <c r="T150" s="339"/>
      <c r="U150" s="329"/>
      <c r="V150" s="330"/>
      <c r="W150" s="330"/>
      <c r="X150" s="384"/>
      <c r="Y150" s="262">
        <v>102</v>
      </c>
      <c r="Z150" s="263" t="s">
        <v>644</v>
      </c>
      <c r="AA150" s="262" t="s">
        <v>647</v>
      </c>
      <c r="AB150" s="331"/>
    </row>
    <row r="151" spans="1:28" ht="60" customHeight="1" x14ac:dyDescent="0.2">
      <c r="A151" s="343"/>
      <c r="B151" s="358"/>
      <c r="C151" s="358"/>
      <c r="D151" s="326"/>
      <c r="E151" s="326"/>
      <c r="F151" s="326"/>
      <c r="G151" s="326"/>
      <c r="H151" s="372"/>
      <c r="I151" s="326"/>
      <c r="J151" s="326"/>
      <c r="K151" s="326"/>
      <c r="L151" s="342"/>
      <c r="M151" s="341"/>
      <c r="N151" s="341"/>
      <c r="O151" s="320" t="s">
        <v>390</v>
      </c>
      <c r="P151" s="55">
        <v>0</v>
      </c>
      <c r="Q151" s="24">
        <v>1</v>
      </c>
      <c r="R151" s="24">
        <v>0.5</v>
      </c>
      <c r="S151" s="121">
        <f t="shared" si="2"/>
        <v>0.5</v>
      </c>
      <c r="T151" s="339"/>
      <c r="U151" s="329"/>
      <c r="V151" s="330"/>
      <c r="W151" s="330"/>
      <c r="X151" s="384"/>
      <c r="Y151" s="262">
        <v>25</v>
      </c>
      <c r="Z151" s="263" t="s">
        <v>644</v>
      </c>
      <c r="AA151" s="262" t="s">
        <v>647</v>
      </c>
      <c r="AB151" s="331"/>
    </row>
    <row r="152" spans="1:28" ht="60" customHeight="1" x14ac:dyDescent="0.2">
      <c r="A152" s="343"/>
      <c r="B152" s="358"/>
      <c r="C152" s="358"/>
      <c r="D152" s="326"/>
      <c r="E152" s="326"/>
      <c r="F152" s="326"/>
      <c r="G152" s="326"/>
      <c r="H152" s="372"/>
      <c r="I152" s="326"/>
      <c r="J152" s="326"/>
      <c r="K152" s="326"/>
      <c r="L152" s="342"/>
      <c r="M152" s="341"/>
      <c r="N152" s="341"/>
      <c r="O152" s="320" t="s">
        <v>504</v>
      </c>
      <c r="P152" s="55">
        <v>1</v>
      </c>
      <c r="Q152" s="55">
        <v>4</v>
      </c>
      <c r="R152" s="55">
        <v>0</v>
      </c>
      <c r="S152" s="121">
        <f t="shared" si="2"/>
        <v>0</v>
      </c>
      <c r="T152" s="339"/>
      <c r="U152" s="329"/>
      <c r="V152" s="330"/>
      <c r="W152" s="330"/>
      <c r="X152" s="384"/>
      <c r="Y152" s="262">
        <v>0</v>
      </c>
      <c r="Z152" s="263" t="s">
        <v>644</v>
      </c>
      <c r="AA152" s="262" t="s">
        <v>650</v>
      </c>
      <c r="AB152" s="331"/>
    </row>
    <row r="153" spans="1:28" ht="60" customHeight="1" x14ac:dyDescent="0.2">
      <c r="A153" s="343"/>
      <c r="B153" s="358"/>
      <c r="C153" s="358"/>
      <c r="D153" s="326"/>
      <c r="E153" s="326"/>
      <c r="F153" s="326"/>
      <c r="G153" s="326"/>
      <c r="H153" s="372"/>
      <c r="I153" s="326"/>
      <c r="J153" s="326"/>
      <c r="K153" s="326"/>
      <c r="L153" s="342"/>
      <c r="M153" s="341"/>
      <c r="N153" s="341"/>
      <c r="O153" s="320" t="s">
        <v>385</v>
      </c>
      <c r="P153" s="55">
        <v>1</v>
      </c>
      <c r="Q153" s="55">
        <v>4</v>
      </c>
      <c r="R153" s="55">
        <v>0</v>
      </c>
      <c r="S153" s="121">
        <f t="shared" si="2"/>
        <v>0</v>
      </c>
      <c r="T153" s="339"/>
      <c r="U153" s="329"/>
      <c r="V153" s="330"/>
      <c r="W153" s="330"/>
      <c r="X153" s="384"/>
      <c r="Y153" s="262">
        <v>0</v>
      </c>
      <c r="Z153" s="263" t="s">
        <v>644</v>
      </c>
      <c r="AA153" s="262" t="s">
        <v>650</v>
      </c>
      <c r="AB153" s="331"/>
    </row>
    <row r="154" spans="1:28" ht="60" customHeight="1" x14ac:dyDescent="0.2">
      <c r="A154" s="343"/>
      <c r="B154" s="358"/>
      <c r="C154" s="358"/>
      <c r="D154" s="326"/>
      <c r="E154" s="326"/>
      <c r="F154" s="326"/>
      <c r="G154" s="326"/>
      <c r="H154" s="372"/>
      <c r="I154" s="326"/>
      <c r="J154" s="326"/>
      <c r="K154" s="326"/>
      <c r="L154" s="342"/>
      <c r="M154" s="341"/>
      <c r="N154" s="341"/>
      <c r="O154" s="321" t="s">
        <v>152</v>
      </c>
      <c r="P154" s="55">
        <v>2</v>
      </c>
      <c r="Q154" s="55">
        <v>2</v>
      </c>
      <c r="R154" s="55">
        <v>2</v>
      </c>
      <c r="S154" s="121">
        <f t="shared" si="2"/>
        <v>1</v>
      </c>
      <c r="T154" s="339"/>
      <c r="U154" s="329"/>
      <c r="V154" s="330"/>
      <c r="W154" s="330"/>
      <c r="X154" s="384"/>
      <c r="Y154" s="262">
        <v>97</v>
      </c>
      <c r="Z154" s="263" t="s">
        <v>644</v>
      </c>
      <c r="AA154" s="262" t="s">
        <v>646</v>
      </c>
      <c r="AB154" s="331"/>
    </row>
    <row r="155" spans="1:28" ht="60" customHeight="1" x14ac:dyDescent="0.2">
      <c r="A155" s="343"/>
      <c r="B155" s="358"/>
      <c r="C155" s="358"/>
      <c r="D155" s="326"/>
      <c r="E155" s="326"/>
      <c r="F155" s="326"/>
      <c r="G155" s="326"/>
      <c r="H155" s="372"/>
      <c r="I155" s="326"/>
      <c r="J155" s="326"/>
      <c r="K155" s="326"/>
      <c r="L155" s="342"/>
      <c r="M155" s="341"/>
      <c r="N155" s="341"/>
      <c r="O155" s="320" t="s">
        <v>424</v>
      </c>
      <c r="P155" s="55">
        <v>6</v>
      </c>
      <c r="Q155" s="55">
        <v>4</v>
      </c>
      <c r="R155" s="55">
        <v>4</v>
      </c>
      <c r="S155" s="121">
        <f t="shared" si="2"/>
        <v>1</v>
      </c>
      <c r="T155" s="339"/>
      <c r="U155" s="329"/>
      <c r="V155" s="330"/>
      <c r="W155" s="330"/>
      <c r="X155" s="384"/>
      <c r="Y155" s="262">
        <v>51</v>
      </c>
      <c r="Z155" s="263" t="s">
        <v>644</v>
      </c>
      <c r="AA155" s="262" t="s">
        <v>646</v>
      </c>
      <c r="AB155" s="331"/>
    </row>
    <row r="156" spans="1:28" ht="60" customHeight="1" x14ac:dyDescent="0.2">
      <c r="A156" s="343"/>
      <c r="B156" s="358"/>
      <c r="C156" s="358"/>
      <c r="D156" s="326"/>
      <c r="E156" s="326"/>
      <c r="F156" s="326"/>
      <c r="G156" s="326"/>
      <c r="H156" s="372"/>
      <c r="I156" s="326"/>
      <c r="J156" s="326"/>
      <c r="K156" s="326"/>
      <c r="L156" s="342"/>
      <c r="M156" s="341"/>
      <c r="N156" s="341"/>
      <c r="O156" s="320" t="s">
        <v>425</v>
      </c>
      <c r="P156" s="55">
        <v>0</v>
      </c>
      <c r="Q156" s="55">
        <v>4</v>
      </c>
      <c r="R156" s="55">
        <v>4</v>
      </c>
      <c r="S156" s="121">
        <f t="shared" si="2"/>
        <v>1</v>
      </c>
      <c r="T156" s="339"/>
      <c r="U156" s="329"/>
      <c r="V156" s="330"/>
      <c r="W156" s="330"/>
      <c r="X156" s="384"/>
      <c r="Y156" s="262">
        <v>35</v>
      </c>
      <c r="Z156" s="263" t="s">
        <v>644</v>
      </c>
      <c r="AA156" s="262" t="s">
        <v>646</v>
      </c>
      <c r="AB156" s="331"/>
    </row>
    <row r="157" spans="1:28" ht="60" customHeight="1" x14ac:dyDescent="0.2">
      <c r="A157" s="343"/>
      <c r="B157" s="358"/>
      <c r="C157" s="358"/>
      <c r="D157" s="326"/>
      <c r="E157" s="326"/>
      <c r="F157" s="326"/>
      <c r="G157" s="326"/>
      <c r="H157" s="372"/>
      <c r="I157" s="326"/>
      <c r="J157" s="326"/>
      <c r="K157" s="326"/>
      <c r="L157" s="342"/>
      <c r="M157" s="341"/>
      <c r="N157" s="341"/>
      <c r="O157" s="320" t="s">
        <v>299</v>
      </c>
      <c r="P157" s="55">
        <v>1</v>
      </c>
      <c r="Q157" s="55">
        <v>11</v>
      </c>
      <c r="R157" s="55">
        <v>4</v>
      </c>
      <c r="S157" s="121">
        <f t="shared" si="2"/>
        <v>0.36363636363636365</v>
      </c>
      <c r="T157" s="339"/>
      <c r="U157" s="329"/>
      <c r="V157" s="330"/>
      <c r="W157" s="330"/>
      <c r="X157" s="384"/>
      <c r="Y157" s="262">
        <v>114</v>
      </c>
      <c r="Z157" s="263" t="s">
        <v>644</v>
      </c>
      <c r="AA157" s="262" t="s">
        <v>648</v>
      </c>
      <c r="AB157" s="331"/>
    </row>
    <row r="158" spans="1:28" ht="76.5" customHeight="1" x14ac:dyDescent="0.2">
      <c r="A158" s="343"/>
      <c r="B158" s="358"/>
      <c r="C158" s="358"/>
      <c r="D158" s="326"/>
      <c r="E158" s="326"/>
      <c r="F158" s="326"/>
      <c r="G158" s="326"/>
      <c r="H158" s="372"/>
      <c r="I158" s="326"/>
      <c r="J158" s="326"/>
      <c r="K158" s="326"/>
      <c r="L158" s="342"/>
      <c r="M158" s="341"/>
      <c r="N158" s="341"/>
      <c r="O158" s="320" t="s">
        <v>426</v>
      </c>
      <c r="P158" s="55">
        <v>0</v>
      </c>
      <c r="Q158" s="55">
        <v>1</v>
      </c>
      <c r="R158" s="55">
        <v>0.5</v>
      </c>
      <c r="S158" s="121">
        <f t="shared" si="2"/>
        <v>0.5</v>
      </c>
      <c r="T158" s="339"/>
      <c r="U158" s="329"/>
      <c r="V158" s="330"/>
      <c r="W158" s="330"/>
      <c r="X158" s="384"/>
      <c r="Y158" s="262">
        <v>25</v>
      </c>
      <c r="Z158" s="263" t="s">
        <v>644</v>
      </c>
      <c r="AA158" s="262" t="s">
        <v>647</v>
      </c>
      <c r="AB158" s="331"/>
    </row>
    <row r="159" spans="1:28" ht="87" customHeight="1" x14ac:dyDescent="0.2">
      <c r="A159" s="343"/>
      <c r="B159" s="358"/>
      <c r="C159" s="358"/>
      <c r="D159" s="326"/>
      <c r="E159" s="326"/>
      <c r="F159" s="326"/>
      <c r="G159" s="326"/>
      <c r="H159" s="372"/>
      <c r="I159" s="326"/>
      <c r="J159" s="326"/>
      <c r="K159" s="326"/>
      <c r="L159" s="342"/>
      <c r="M159" s="341"/>
      <c r="N159" s="341"/>
      <c r="O159" s="321" t="s">
        <v>427</v>
      </c>
      <c r="P159" s="55">
        <v>11</v>
      </c>
      <c r="Q159" s="55">
        <v>11</v>
      </c>
      <c r="R159" s="55">
        <v>7</v>
      </c>
      <c r="S159" s="121">
        <f t="shared" si="2"/>
        <v>0.63636363636363635</v>
      </c>
      <c r="T159" s="339"/>
      <c r="U159" s="329"/>
      <c r="V159" s="330"/>
      <c r="W159" s="330"/>
      <c r="X159" s="384"/>
      <c r="Y159" s="262">
        <v>255</v>
      </c>
      <c r="Z159" s="263" t="s">
        <v>644</v>
      </c>
      <c r="AA159" s="262" t="s">
        <v>647</v>
      </c>
      <c r="AB159" s="331"/>
    </row>
    <row r="160" spans="1:28" ht="60" customHeight="1" x14ac:dyDescent="0.2">
      <c r="A160" s="343"/>
      <c r="B160" s="358"/>
      <c r="C160" s="358"/>
      <c r="D160" s="326"/>
      <c r="E160" s="326"/>
      <c r="F160" s="326"/>
      <c r="G160" s="326"/>
      <c r="H160" s="372"/>
      <c r="I160" s="326"/>
      <c r="J160" s="326"/>
      <c r="K160" s="326"/>
      <c r="L160" s="342"/>
      <c r="M160" s="341"/>
      <c r="N160" s="341"/>
      <c r="O160" s="321" t="s">
        <v>428</v>
      </c>
      <c r="P160" s="55">
        <v>1</v>
      </c>
      <c r="Q160" s="55">
        <v>11</v>
      </c>
      <c r="R160" s="55">
        <v>8</v>
      </c>
      <c r="S160" s="121">
        <f t="shared" si="2"/>
        <v>0.72727272727272729</v>
      </c>
      <c r="T160" s="339"/>
      <c r="U160" s="329"/>
      <c r="V160" s="330"/>
      <c r="W160" s="330"/>
      <c r="X160" s="384"/>
      <c r="Y160" s="262">
        <v>160</v>
      </c>
      <c r="Z160" s="263" t="s">
        <v>644</v>
      </c>
      <c r="AA160" s="262" t="s">
        <v>647</v>
      </c>
      <c r="AB160" s="331"/>
    </row>
    <row r="161" spans="1:28" ht="60" customHeight="1" x14ac:dyDescent="0.2">
      <c r="A161" s="343"/>
      <c r="B161" s="358"/>
      <c r="C161" s="358"/>
      <c r="D161" s="326"/>
      <c r="E161" s="326"/>
      <c r="F161" s="326"/>
      <c r="G161" s="326"/>
      <c r="H161" s="372"/>
      <c r="I161" s="326"/>
      <c r="J161" s="326"/>
      <c r="K161" s="326"/>
      <c r="L161" s="342"/>
      <c r="M161" s="341"/>
      <c r="N161" s="341"/>
      <c r="O161" s="321" t="s">
        <v>300</v>
      </c>
      <c r="P161" s="55">
        <v>1</v>
      </c>
      <c r="Q161" s="55">
        <v>1</v>
      </c>
      <c r="R161" s="55">
        <v>0</v>
      </c>
      <c r="S161" s="121">
        <f t="shared" si="2"/>
        <v>0</v>
      </c>
      <c r="T161" s="339"/>
      <c r="U161" s="329"/>
      <c r="V161" s="330"/>
      <c r="W161" s="330"/>
      <c r="X161" s="384"/>
      <c r="Y161" s="262">
        <v>0</v>
      </c>
      <c r="Z161" s="263" t="s">
        <v>644</v>
      </c>
      <c r="AA161" s="262" t="s">
        <v>650</v>
      </c>
      <c r="AB161" s="331"/>
    </row>
    <row r="162" spans="1:28" ht="60" customHeight="1" x14ac:dyDescent="0.2">
      <c r="A162" s="343"/>
      <c r="B162" s="358"/>
      <c r="C162" s="358"/>
      <c r="D162" s="326"/>
      <c r="E162" s="326"/>
      <c r="F162" s="326"/>
      <c r="G162" s="326"/>
      <c r="H162" s="372"/>
      <c r="I162" s="326"/>
      <c r="J162" s="326"/>
      <c r="K162" s="326"/>
      <c r="L162" s="342"/>
      <c r="M162" s="341"/>
      <c r="N162" s="341"/>
      <c r="O162" s="321" t="s">
        <v>301</v>
      </c>
      <c r="P162" s="55">
        <v>1</v>
      </c>
      <c r="Q162" s="55">
        <v>1</v>
      </c>
      <c r="R162" s="55">
        <v>1</v>
      </c>
      <c r="S162" s="121">
        <f t="shared" si="2"/>
        <v>1</v>
      </c>
      <c r="T162" s="339"/>
      <c r="U162" s="329"/>
      <c r="V162" s="330"/>
      <c r="W162" s="330"/>
      <c r="X162" s="384"/>
      <c r="Y162" s="262">
        <v>33</v>
      </c>
      <c r="Z162" s="263" t="s">
        <v>644</v>
      </c>
      <c r="AA162" s="262" t="s">
        <v>646</v>
      </c>
      <c r="AB162" s="331"/>
    </row>
    <row r="163" spans="1:28" ht="60" customHeight="1" x14ac:dyDescent="0.2">
      <c r="A163" s="343"/>
      <c r="B163" s="358"/>
      <c r="C163" s="358"/>
      <c r="D163" s="326"/>
      <c r="E163" s="326"/>
      <c r="F163" s="326"/>
      <c r="G163" s="326"/>
      <c r="H163" s="372"/>
      <c r="I163" s="326"/>
      <c r="J163" s="326"/>
      <c r="K163" s="326"/>
      <c r="L163" s="342"/>
      <c r="M163" s="341"/>
      <c r="N163" s="341"/>
      <c r="O163" s="321" t="s">
        <v>477</v>
      </c>
      <c r="P163" s="55">
        <v>0</v>
      </c>
      <c r="Q163" s="24">
        <v>1</v>
      </c>
      <c r="R163" s="24">
        <v>0.5</v>
      </c>
      <c r="S163" s="121">
        <f t="shared" si="2"/>
        <v>0.5</v>
      </c>
      <c r="T163" s="339"/>
      <c r="U163" s="329"/>
      <c r="V163" s="330"/>
      <c r="W163" s="330"/>
      <c r="X163" s="384"/>
      <c r="Y163" s="262">
        <v>10</v>
      </c>
      <c r="Z163" s="263" t="s">
        <v>644</v>
      </c>
      <c r="AA163" s="262" t="s">
        <v>647</v>
      </c>
      <c r="AB163" s="331"/>
    </row>
    <row r="164" spans="1:28" ht="60" customHeight="1" x14ac:dyDescent="0.2">
      <c r="A164" s="343"/>
      <c r="B164" s="358"/>
      <c r="C164" s="358"/>
      <c r="D164" s="326"/>
      <c r="E164" s="326"/>
      <c r="F164" s="326"/>
      <c r="G164" s="326"/>
      <c r="H164" s="372"/>
      <c r="I164" s="326"/>
      <c r="J164" s="326"/>
      <c r="K164" s="326"/>
      <c r="L164" s="342"/>
      <c r="M164" s="341"/>
      <c r="N164" s="341"/>
      <c r="O164" s="320" t="s">
        <v>472</v>
      </c>
      <c r="P164" s="55">
        <v>1</v>
      </c>
      <c r="Q164" s="55">
        <v>1</v>
      </c>
      <c r="R164" s="55">
        <v>0.5</v>
      </c>
      <c r="S164" s="121">
        <f t="shared" si="2"/>
        <v>0.5</v>
      </c>
      <c r="T164" s="339"/>
      <c r="U164" s="329"/>
      <c r="V164" s="330"/>
      <c r="W164" s="330"/>
      <c r="X164" s="384"/>
      <c r="Y164" s="262">
        <v>2</v>
      </c>
      <c r="Z164" s="263" t="s">
        <v>644</v>
      </c>
      <c r="AA164" s="262" t="s">
        <v>647</v>
      </c>
      <c r="AB164" s="331"/>
    </row>
    <row r="165" spans="1:28" ht="60" customHeight="1" x14ac:dyDescent="0.2">
      <c r="A165" s="343"/>
      <c r="B165" s="358"/>
      <c r="C165" s="358"/>
      <c r="D165" s="326"/>
      <c r="E165" s="326"/>
      <c r="F165" s="326"/>
      <c r="G165" s="326"/>
      <c r="H165" s="372"/>
      <c r="I165" s="326"/>
      <c r="J165" s="326"/>
      <c r="K165" s="326"/>
      <c r="L165" s="342"/>
      <c r="M165" s="341"/>
      <c r="N165" s="341"/>
      <c r="O165" s="320" t="s">
        <v>476</v>
      </c>
      <c r="P165" s="55">
        <v>0</v>
      </c>
      <c r="Q165" s="55">
        <v>11</v>
      </c>
      <c r="R165" s="55">
        <v>8</v>
      </c>
      <c r="S165" s="121">
        <f t="shared" si="2"/>
        <v>0.72727272727272729</v>
      </c>
      <c r="T165" s="339"/>
      <c r="U165" s="329"/>
      <c r="V165" s="330"/>
      <c r="W165" s="330"/>
      <c r="X165" s="384"/>
      <c r="Y165" s="262">
        <v>163</v>
      </c>
      <c r="Z165" s="263" t="s">
        <v>644</v>
      </c>
      <c r="AA165" s="262" t="s">
        <v>647</v>
      </c>
      <c r="AB165" s="331"/>
    </row>
    <row r="166" spans="1:28" ht="60" customHeight="1" x14ac:dyDescent="0.2">
      <c r="A166" s="343"/>
      <c r="B166" s="358"/>
      <c r="C166" s="358"/>
      <c r="D166" s="326"/>
      <c r="E166" s="326"/>
      <c r="F166" s="326"/>
      <c r="G166" s="326"/>
      <c r="H166" s="372"/>
      <c r="I166" s="326"/>
      <c r="J166" s="326"/>
      <c r="K166" s="326"/>
      <c r="L166" s="342"/>
      <c r="M166" s="341"/>
      <c r="N166" s="341"/>
      <c r="O166" s="320" t="s">
        <v>298</v>
      </c>
      <c r="P166" s="55">
        <v>1</v>
      </c>
      <c r="Q166" s="55">
        <v>11</v>
      </c>
      <c r="R166" s="55">
        <v>3</v>
      </c>
      <c r="S166" s="121">
        <f t="shared" si="2"/>
        <v>0.27272727272727271</v>
      </c>
      <c r="T166" s="339"/>
      <c r="U166" s="329"/>
      <c r="V166" s="330"/>
      <c r="W166" s="330"/>
      <c r="X166" s="384"/>
      <c r="Y166" s="262">
        <v>45</v>
      </c>
      <c r="Z166" s="263" t="s">
        <v>644</v>
      </c>
      <c r="AA166" s="262" t="s">
        <v>648</v>
      </c>
      <c r="AB166" s="331"/>
    </row>
    <row r="167" spans="1:28" ht="60" customHeight="1" x14ac:dyDescent="0.2">
      <c r="A167" s="257" t="s">
        <v>83</v>
      </c>
      <c r="B167" s="258" t="s">
        <v>27</v>
      </c>
      <c r="C167" s="259" t="s">
        <v>96</v>
      </c>
      <c r="D167" s="260" t="s">
        <v>140</v>
      </c>
      <c r="E167" s="260" t="s">
        <v>29</v>
      </c>
      <c r="F167" s="57">
        <v>0.2</v>
      </c>
      <c r="G167" s="74" t="s">
        <v>148</v>
      </c>
      <c r="H167" s="261" t="s">
        <v>153</v>
      </c>
      <c r="I167" s="74" t="s">
        <v>153</v>
      </c>
      <c r="J167" s="260">
        <v>6</v>
      </c>
      <c r="K167" s="260">
        <v>6</v>
      </c>
      <c r="L167" s="342">
        <v>2020630010122</v>
      </c>
      <c r="M167" s="341" t="s">
        <v>67</v>
      </c>
      <c r="N167" s="341" t="s">
        <v>243</v>
      </c>
      <c r="O167" s="321" t="s">
        <v>302</v>
      </c>
      <c r="P167" s="24">
        <v>1</v>
      </c>
      <c r="Q167" s="24">
        <v>1</v>
      </c>
      <c r="R167" s="24">
        <v>0.5</v>
      </c>
      <c r="S167" s="121">
        <f t="shared" si="2"/>
        <v>0.5</v>
      </c>
      <c r="T167" s="339" t="s">
        <v>552</v>
      </c>
      <c r="U167" s="329" t="s">
        <v>564</v>
      </c>
      <c r="V167" s="282">
        <v>1919308871</v>
      </c>
      <c r="W167" s="282">
        <v>938285714</v>
      </c>
      <c r="X167" s="283">
        <f>W167/V167</f>
        <v>0.48886644988575162</v>
      </c>
      <c r="Y167" s="284">
        <v>686</v>
      </c>
      <c r="Z167" s="263" t="s">
        <v>644</v>
      </c>
      <c r="AA167" s="284" t="s">
        <v>647</v>
      </c>
      <c r="AB167" s="331" t="s">
        <v>87</v>
      </c>
    </row>
    <row r="168" spans="1:28" ht="60" customHeight="1" x14ac:dyDescent="0.2">
      <c r="A168" s="257" t="s">
        <v>83</v>
      </c>
      <c r="B168" s="258" t="s">
        <v>27</v>
      </c>
      <c r="C168" s="259" t="s">
        <v>96</v>
      </c>
      <c r="D168" s="260" t="s">
        <v>140</v>
      </c>
      <c r="E168" s="260" t="s">
        <v>29</v>
      </c>
      <c r="F168" s="57">
        <v>0.2</v>
      </c>
      <c r="G168" s="74" t="s">
        <v>148</v>
      </c>
      <c r="H168" s="261" t="s">
        <v>153</v>
      </c>
      <c r="I168" s="74" t="s">
        <v>153</v>
      </c>
      <c r="J168" s="260">
        <v>6</v>
      </c>
      <c r="K168" s="260">
        <v>6</v>
      </c>
      <c r="L168" s="342"/>
      <c r="M168" s="341"/>
      <c r="N168" s="341"/>
      <c r="O168" s="176" t="s">
        <v>303</v>
      </c>
      <c r="P168" s="55">
        <v>7</v>
      </c>
      <c r="Q168" s="24">
        <v>1</v>
      </c>
      <c r="R168" s="24">
        <v>0.5</v>
      </c>
      <c r="S168" s="121">
        <f t="shared" si="2"/>
        <v>0.5</v>
      </c>
      <c r="T168" s="338"/>
      <c r="U168" s="329"/>
      <c r="V168" s="285"/>
      <c r="W168" s="285"/>
      <c r="X168" s="283" t="e">
        <f>W168/V168</f>
        <v>#DIV/0!</v>
      </c>
      <c r="Y168" s="284">
        <v>1726</v>
      </c>
      <c r="Z168" s="263" t="s">
        <v>644</v>
      </c>
      <c r="AA168" s="284" t="s">
        <v>647</v>
      </c>
      <c r="AB168" s="331"/>
    </row>
    <row r="169" spans="1:28" ht="60" customHeight="1" x14ac:dyDescent="0.2">
      <c r="A169" s="343" t="s">
        <v>83</v>
      </c>
      <c r="B169" s="358" t="s">
        <v>27</v>
      </c>
      <c r="C169" s="358" t="s">
        <v>96</v>
      </c>
      <c r="D169" s="326" t="s">
        <v>140</v>
      </c>
      <c r="E169" s="326" t="s">
        <v>29</v>
      </c>
      <c r="F169" s="326">
        <v>0.2</v>
      </c>
      <c r="G169" s="326" t="s">
        <v>148</v>
      </c>
      <c r="H169" s="372" t="s">
        <v>154</v>
      </c>
      <c r="I169" s="326" t="s">
        <v>155</v>
      </c>
      <c r="J169" s="326">
        <v>8</v>
      </c>
      <c r="K169" s="326">
        <v>7</v>
      </c>
      <c r="L169" s="342"/>
      <c r="M169" s="341"/>
      <c r="N169" s="341"/>
      <c r="O169" s="320" t="s">
        <v>304</v>
      </c>
      <c r="P169" s="53">
        <v>1</v>
      </c>
      <c r="Q169" s="26">
        <v>1</v>
      </c>
      <c r="R169" s="26">
        <v>0.5</v>
      </c>
      <c r="S169" s="121">
        <f t="shared" si="2"/>
        <v>0.5</v>
      </c>
      <c r="T169" s="338"/>
      <c r="U169" s="329"/>
      <c r="V169" s="330">
        <v>6284396101</v>
      </c>
      <c r="W169" s="330">
        <v>2046555662</v>
      </c>
      <c r="X169" s="384">
        <f>W169/V169</f>
        <v>0.32565669463042651</v>
      </c>
      <c r="Y169" s="262">
        <v>2</v>
      </c>
      <c r="Z169" s="263" t="s">
        <v>644</v>
      </c>
      <c r="AA169" s="262" t="s">
        <v>647</v>
      </c>
      <c r="AB169" s="331"/>
    </row>
    <row r="170" spans="1:28" ht="60" customHeight="1" x14ac:dyDescent="0.2">
      <c r="A170" s="343"/>
      <c r="B170" s="358"/>
      <c r="C170" s="358"/>
      <c r="D170" s="326"/>
      <c r="E170" s="326"/>
      <c r="F170" s="326"/>
      <c r="G170" s="326"/>
      <c r="H170" s="372"/>
      <c r="I170" s="326"/>
      <c r="J170" s="326"/>
      <c r="K170" s="326"/>
      <c r="L170" s="342"/>
      <c r="M170" s="341"/>
      <c r="N170" s="341"/>
      <c r="O170" s="320" t="s">
        <v>305</v>
      </c>
      <c r="P170" s="24">
        <v>1</v>
      </c>
      <c r="Q170" s="24">
        <v>1</v>
      </c>
      <c r="R170" s="24">
        <v>0</v>
      </c>
      <c r="S170" s="121">
        <f t="shared" si="2"/>
        <v>0</v>
      </c>
      <c r="T170" s="338"/>
      <c r="U170" s="329"/>
      <c r="V170" s="330"/>
      <c r="W170" s="330"/>
      <c r="X170" s="384"/>
      <c r="Y170" s="262">
        <v>0</v>
      </c>
      <c r="Z170" s="263" t="s">
        <v>644</v>
      </c>
      <c r="AA170" s="262" t="s">
        <v>650</v>
      </c>
      <c r="AB170" s="331"/>
    </row>
    <row r="171" spans="1:28" ht="60" customHeight="1" x14ac:dyDescent="0.2">
      <c r="A171" s="343"/>
      <c r="B171" s="358"/>
      <c r="C171" s="358"/>
      <c r="D171" s="326"/>
      <c r="E171" s="326"/>
      <c r="F171" s="326"/>
      <c r="G171" s="326"/>
      <c r="H171" s="372"/>
      <c r="I171" s="326"/>
      <c r="J171" s="326"/>
      <c r="K171" s="326"/>
      <c r="L171" s="342"/>
      <c r="M171" s="341"/>
      <c r="N171" s="341"/>
      <c r="O171" s="320" t="s">
        <v>516</v>
      </c>
      <c r="P171" s="24">
        <v>0</v>
      </c>
      <c r="Q171" s="55">
        <v>1</v>
      </c>
      <c r="R171" s="55">
        <v>0</v>
      </c>
      <c r="S171" s="121">
        <f t="shared" si="2"/>
        <v>0</v>
      </c>
      <c r="T171" s="338"/>
      <c r="U171" s="329"/>
      <c r="V171" s="330"/>
      <c r="W171" s="330"/>
      <c r="X171" s="384"/>
      <c r="Y171" s="262">
        <v>0</v>
      </c>
      <c r="Z171" s="263" t="s">
        <v>644</v>
      </c>
      <c r="AA171" s="262" t="s">
        <v>650</v>
      </c>
      <c r="AB171" s="331"/>
    </row>
    <row r="172" spans="1:28" ht="60" customHeight="1" x14ac:dyDescent="0.2">
      <c r="A172" s="343"/>
      <c r="B172" s="358"/>
      <c r="C172" s="358"/>
      <c r="D172" s="326"/>
      <c r="E172" s="326"/>
      <c r="F172" s="326"/>
      <c r="G172" s="326"/>
      <c r="H172" s="372"/>
      <c r="I172" s="326"/>
      <c r="J172" s="326"/>
      <c r="K172" s="326"/>
      <c r="L172" s="342"/>
      <c r="M172" s="341"/>
      <c r="N172" s="341"/>
      <c r="O172" s="320" t="s">
        <v>429</v>
      </c>
      <c r="P172" s="55">
        <v>1</v>
      </c>
      <c r="Q172" s="55">
        <v>1</v>
      </c>
      <c r="R172" s="55">
        <v>1</v>
      </c>
      <c r="S172" s="121">
        <f t="shared" si="2"/>
        <v>1</v>
      </c>
      <c r="T172" s="338"/>
      <c r="U172" s="329"/>
      <c r="V172" s="330"/>
      <c r="W172" s="330"/>
      <c r="X172" s="384"/>
      <c r="Y172" s="262">
        <v>1</v>
      </c>
      <c r="Z172" s="263" t="s">
        <v>644</v>
      </c>
      <c r="AA172" s="262" t="s">
        <v>646</v>
      </c>
      <c r="AB172" s="331"/>
    </row>
    <row r="173" spans="1:28" ht="60" customHeight="1" x14ac:dyDescent="0.2">
      <c r="A173" s="343"/>
      <c r="B173" s="358"/>
      <c r="C173" s="358"/>
      <c r="D173" s="326"/>
      <c r="E173" s="326"/>
      <c r="F173" s="326"/>
      <c r="G173" s="326"/>
      <c r="H173" s="372"/>
      <c r="I173" s="326"/>
      <c r="J173" s="326"/>
      <c r="K173" s="326"/>
      <c r="L173" s="342"/>
      <c r="M173" s="341"/>
      <c r="N173" s="341"/>
      <c r="O173" s="320" t="s">
        <v>244</v>
      </c>
      <c r="P173" s="55">
        <v>1</v>
      </c>
      <c r="Q173" s="55">
        <v>1</v>
      </c>
      <c r="R173" s="55">
        <v>0.5</v>
      </c>
      <c r="S173" s="121">
        <f t="shared" si="2"/>
        <v>0.5</v>
      </c>
      <c r="T173" s="338"/>
      <c r="U173" s="329"/>
      <c r="V173" s="330"/>
      <c r="W173" s="330"/>
      <c r="X173" s="384"/>
      <c r="Y173" s="262">
        <v>2</v>
      </c>
      <c r="Z173" s="263" t="s">
        <v>644</v>
      </c>
      <c r="AA173" s="262" t="s">
        <v>647</v>
      </c>
      <c r="AB173" s="331"/>
    </row>
    <row r="174" spans="1:28" ht="60" customHeight="1" x14ac:dyDescent="0.2">
      <c r="A174" s="343"/>
      <c r="B174" s="358"/>
      <c r="C174" s="358"/>
      <c r="D174" s="326"/>
      <c r="E174" s="326"/>
      <c r="F174" s="326"/>
      <c r="G174" s="326"/>
      <c r="H174" s="372"/>
      <c r="I174" s="326"/>
      <c r="J174" s="326"/>
      <c r="K174" s="326"/>
      <c r="L174" s="342"/>
      <c r="M174" s="341"/>
      <c r="N174" s="341"/>
      <c r="O174" s="320" t="s">
        <v>397</v>
      </c>
      <c r="P174" s="24">
        <v>1</v>
      </c>
      <c r="Q174" s="24">
        <v>1</v>
      </c>
      <c r="R174" s="24">
        <v>0.5</v>
      </c>
      <c r="S174" s="121">
        <f t="shared" si="2"/>
        <v>0.5</v>
      </c>
      <c r="T174" s="338"/>
      <c r="U174" s="329"/>
      <c r="V174" s="330"/>
      <c r="W174" s="330"/>
      <c r="X174" s="384"/>
      <c r="Y174" s="262">
        <v>44</v>
      </c>
      <c r="Z174" s="263" t="s">
        <v>644</v>
      </c>
      <c r="AA174" s="262" t="s">
        <v>647</v>
      </c>
      <c r="AB174" s="331"/>
    </row>
    <row r="175" spans="1:28" ht="60" customHeight="1" x14ac:dyDescent="0.2">
      <c r="A175" s="257" t="s">
        <v>83</v>
      </c>
      <c r="B175" s="258" t="s">
        <v>27</v>
      </c>
      <c r="C175" s="259" t="s">
        <v>96</v>
      </c>
      <c r="D175" s="260" t="s">
        <v>156</v>
      </c>
      <c r="E175" s="385">
        <v>0.1111</v>
      </c>
      <c r="F175" s="359">
        <v>0.2</v>
      </c>
      <c r="G175" s="326" t="s">
        <v>157</v>
      </c>
      <c r="H175" s="372" t="s">
        <v>158</v>
      </c>
      <c r="I175" s="326" t="s">
        <v>159</v>
      </c>
      <c r="J175" s="326">
        <v>600</v>
      </c>
      <c r="K175" s="326">
        <v>800</v>
      </c>
      <c r="L175" s="342">
        <v>2020630010123</v>
      </c>
      <c r="M175" s="341" t="s">
        <v>68</v>
      </c>
      <c r="N175" s="341" t="s">
        <v>245</v>
      </c>
      <c r="O175" s="320" t="s">
        <v>223</v>
      </c>
      <c r="P175" s="55">
        <v>600</v>
      </c>
      <c r="Q175" s="55">
        <v>500</v>
      </c>
      <c r="R175" s="55">
        <v>274</v>
      </c>
      <c r="S175" s="121">
        <f t="shared" si="2"/>
        <v>0.54800000000000004</v>
      </c>
      <c r="T175" s="338" t="s">
        <v>553</v>
      </c>
      <c r="U175" s="329" t="s">
        <v>558</v>
      </c>
      <c r="V175" s="330">
        <v>10000000</v>
      </c>
      <c r="W175" s="330">
        <v>10000000</v>
      </c>
      <c r="X175" s="384">
        <f>W175/V175</f>
        <v>1</v>
      </c>
      <c r="Y175" s="262">
        <v>274</v>
      </c>
      <c r="Z175" s="263" t="s">
        <v>644</v>
      </c>
      <c r="AA175" s="262" t="s">
        <v>647</v>
      </c>
      <c r="AB175" s="331" t="s">
        <v>87</v>
      </c>
    </row>
    <row r="176" spans="1:28" ht="60" customHeight="1" x14ac:dyDescent="0.2">
      <c r="A176" s="257" t="s">
        <v>83</v>
      </c>
      <c r="B176" s="258" t="s">
        <v>27</v>
      </c>
      <c r="C176" s="259" t="s">
        <v>96</v>
      </c>
      <c r="D176" s="260" t="s">
        <v>156</v>
      </c>
      <c r="E176" s="385"/>
      <c r="F176" s="359"/>
      <c r="G176" s="326"/>
      <c r="H176" s="372"/>
      <c r="I176" s="326"/>
      <c r="J176" s="326"/>
      <c r="K176" s="326"/>
      <c r="L176" s="342"/>
      <c r="M176" s="341"/>
      <c r="N176" s="341"/>
      <c r="O176" s="320" t="s">
        <v>517</v>
      </c>
      <c r="P176" s="55">
        <v>1</v>
      </c>
      <c r="Q176" s="55">
        <v>1</v>
      </c>
      <c r="R176" s="55">
        <v>1</v>
      </c>
      <c r="S176" s="121">
        <f t="shared" si="2"/>
        <v>1</v>
      </c>
      <c r="T176" s="339"/>
      <c r="U176" s="329"/>
      <c r="V176" s="330"/>
      <c r="W176" s="330"/>
      <c r="X176" s="384"/>
      <c r="Y176" s="262">
        <v>1</v>
      </c>
      <c r="Z176" s="263" t="s">
        <v>644</v>
      </c>
      <c r="AA176" s="262" t="s">
        <v>646</v>
      </c>
      <c r="AB176" s="331"/>
    </row>
    <row r="177" spans="1:32" ht="60" customHeight="1" x14ac:dyDescent="0.2">
      <c r="A177" s="343"/>
      <c r="B177" s="358" t="s">
        <v>95</v>
      </c>
      <c r="C177" s="358" t="s">
        <v>96</v>
      </c>
      <c r="D177" s="326" t="s">
        <v>156</v>
      </c>
      <c r="E177" s="385">
        <v>0.1111</v>
      </c>
      <c r="F177" s="359">
        <v>0.2</v>
      </c>
      <c r="G177" s="326" t="s">
        <v>160</v>
      </c>
      <c r="H177" s="326" t="s">
        <v>161</v>
      </c>
      <c r="I177" s="326"/>
      <c r="J177" s="326">
        <v>1</v>
      </c>
      <c r="K177" s="326">
        <v>1</v>
      </c>
      <c r="L177" s="342"/>
      <c r="M177" s="341"/>
      <c r="N177" s="341"/>
      <c r="O177" s="323" t="s">
        <v>307</v>
      </c>
      <c r="P177" s="55">
        <v>2</v>
      </c>
      <c r="Q177" s="25">
        <v>18</v>
      </c>
      <c r="R177" s="25">
        <v>5</v>
      </c>
      <c r="S177" s="121">
        <f t="shared" si="2"/>
        <v>0.27777777777777779</v>
      </c>
      <c r="T177" s="338" t="s">
        <v>554</v>
      </c>
      <c r="U177" s="329" t="s">
        <v>558</v>
      </c>
      <c r="V177" s="330">
        <v>10000000</v>
      </c>
      <c r="W177" s="330">
        <v>10000000</v>
      </c>
      <c r="X177" s="384">
        <f>W177/V177</f>
        <v>1</v>
      </c>
      <c r="Y177" s="262">
        <v>57</v>
      </c>
      <c r="Z177" s="263" t="s">
        <v>644</v>
      </c>
      <c r="AA177" s="262" t="s">
        <v>648</v>
      </c>
      <c r="AB177" s="331"/>
    </row>
    <row r="178" spans="1:32" ht="60" customHeight="1" x14ac:dyDescent="0.2">
      <c r="A178" s="343"/>
      <c r="B178" s="358"/>
      <c r="C178" s="358"/>
      <c r="D178" s="326"/>
      <c r="E178" s="385"/>
      <c r="F178" s="359"/>
      <c r="G178" s="326"/>
      <c r="H178" s="326"/>
      <c r="I178" s="326"/>
      <c r="J178" s="326"/>
      <c r="K178" s="326"/>
      <c r="L178" s="342"/>
      <c r="M178" s="341"/>
      <c r="N178" s="341"/>
      <c r="O178" s="176" t="s">
        <v>309</v>
      </c>
      <c r="P178" s="55">
        <v>1</v>
      </c>
      <c r="Q178" s="55">
        <v>4</v>
      </c>
      <c r="R178" s="55">
        <v>2</v>
      </c>
      <c r="S178" s="121">
        <f t="shared" si="2"/>
        <v>0.5</v>
      </c>
      <c r="T178" s="339"/>
      <c r="U178" s="329"/>
      <c r="V178" s="330"/>
      <c r="W178" s="330"/>
      <c r="X178" s="384"/>
      <c r="Y178" s="262">
        <v>32</v>
      </c>
      <c r="Z178" s="263" t="s">
        <v>644</v>
      </c>
      <c r="AA178" s="262" t="s">
        <v>647</v>
      </c>
      <c r="AB178" s="331"/>
    </row>
    <row r="179" spans="1:32" ht="60" customHeight="1" x14ac:dyDescent="0.2">
      <c r="A179" s="343"/>
      <c r="B179" s="358"/>
      <c r="C179" s="358"/>
      <c r="D179" s="326"/>
      <c r="E179" s="385"/>
      <c r="F179" s="359"/>
      <c r="G179" s="326"/>
      <c r="H179" s="326"/>
      <c r="I179" s="326"/>
      <c r="J179" s="326"/>
      <c r="K179" s="326"/>
      <c r="L179" s="342"/>
      <c r="M179" s="341"/>
      <c r="N179" s="341"/>
      <c r="O179" s="320" t="s">
        <v>321</v>
      </c>
      <c r="P179" s="55">
        <v>1</v>
      </c>
      <c r="Q179" s="55">
        <v>1</v>
      </c>
      <c r="R179" s="55">
        <v>0</v>
      </c>
      <c r="S179" s="121">
        <f t="shared" si="2"/>
        <v>0</v>
      </c>
      <c r="T179" s="339"/>
      <c r="U179" s="329"/>
      <c r="V179" s="330"/>
      <c r="W179" s="330"/>
      <c r="X179" s="384"/>
      <c r="Y179" s="262">
        <v>0</v>
      </c>
      <c r="Z179" s="263" t="s">
        <v>644</v>
      </c>
      <c r="AA179" s="262" t="s">
        <v>650</v>
      </c>
      <c r="AB179" s="331"/>
    </row>
    <row r="180" spans="1:32" ht="60" customHeight="1" x14ac:dyDescent="0.2">
      <c r="A180" s="343"/>
      <c r="B180" s="259" t="s">
        <v>95</v>
      </c>
      <c r="C180" s="259" t="s">
        <v>96</v>
      </c>
      <c r="D180" s="260" t="s">
        <v>156</v>
      </c>
      <c r="E180" s="286">
        <v>0.1111</v>
      </c>
      <c r="F180" s="57">
        <v>0.2</v>
      </c>
      <c r="G180" s="260" t="s">
        <v>160</v>
      </c>
      <c r="H180" s="326"/>
      <c r="I180" s="326"/>
      <c r="J180" s="326"/>
      <c r="K180" s="326"/>
      <c r="L180" s="342"/>
      <c r="M180" s="341"/>
      <c r="N180" s="341"/>
      <c r="O180" s="320" t="s">
        <v>308</v>
      </c>
      <c r="P180" s="55">
        <v>1</v>
      </c>
      <c r="Q180" s="55">
        <v>2</v>
      </c>
      <c r="R180" s="55">
        <v>2</v>
      </c>
      <c r="S180" s="121">
        <f t="shared" si="2"/>
        <v>1</v>
      </c>
      <c r="T180" s="339"/>
      <c r="U180" s="329"/>
      <c r="V180" s="330"/>
      <c r="W180" s="330"/>
      <c r="X180" s="384"/>
      <c r="Y180" s="262">
        <v>64</v>
      </c>
      <c r="Z180" s="263" t="s">
        <v>644</v>
      </c>
      <c r="AA180" s="262" t="s">
        <v>646</v>
      </c>
      <c r="AB180" s="331"/>
    </row>
    <row r="181" spans="1:32" ht="60" customHeight="1" x14ac:dyDescent="0.2">
      <c r="A181" s="257" t="s">
        <v>83</v>
      </c>
      <c r="B181" s="259" t="s">
        <v>27</v>
      </c>
      <c r="C181" s="259" t="s">
        <v>96</v>
      </c>
      <c r="D181" s="260" t="s">
        <v>156</v>
      </c>
      <c r="E181" s="260" t="s">
        <v>29</v>
      </c>
      <c r="F181" s="260">
        <v>5000</v>
      </c>
      <c r="G181" s="260" t="s">
        <v>157</v>
      </c>
      <c r="H181" s="261" t="s">
        <v>162</v>
      </c>
      <c r="I181" s="260" t="s">
        <v>163</v>
      </c>
      <c r="J181" s="260">
        <v>0</v>
      </c>
      <c r="K181" s="260">
        <v>1</v>
      </c>
      <c r="L181" s="342"/>
      <c r="M181" s="341"/>
      <c r="N181" s="341"/>
      <c r="O181" s="320" t="s">
        <v>314</v>
      </c>
      <c r="P181" s="55">
        <v>4</v>
      </c>
      <c r="Q181" s="55">
        <v>1</v>
      </c>
      <c r="R181" s="55">
        <v>0.2</v>
      </c>
      <c r="S181" s="121">
        <f t="shared" si="2"/>
        <v>0.2</v>
      </c>
      <c r="T181" s="287" t="s">
        <v>597</v>
      </c>
      <c r="U181" s="265" t="s">
        <v>563</v>
      </c>
      <c r="V181" s="288">
        <v>50000000</v>
      </c>
      <c r="W181" s="288">
        <v>0</v>
      </c>
      <c r="X181" s="277">
        <f>W181/V181</f>
        <v>0</v>
      </c>
      <c r="Y181" s="262">
        <v>2</v>
      </c>
      <c r="Z181" s="263" t="s">
        <v>644</v>
      </c>
      <c r="AA181" s="262" t="s">
        <v>650</v>
      </c>
      <c r="AB181" s="331"/>
      <c r="AE181" s="1">
        <v>66469833</v>
      </c>
      <c r="AF181" s="52">
        <f>+AE181-V181</f>
        <v>16469833</v>
      </c>
    </row>
    <row r="182" spans="1:32" ht="60" customHeight="1" x14ac:dyDescent="0.2">
      <c r="A182" s="343" t="s">
        <v>83</v>
      </c>
      <c r="B182" s="358" t="s">
        <v>27</v>
      </c>
      <c r="C182" s="358" t="s">
        <v>96</v>
      </c>
      <c r="D182" s="326" t="s">
        <v>156</v>
      </c>
      <c r="E182" s="326">
        <v>0.1111</v>
      </c>
      <c r="F182" s="326">
        <v>0.2</v>
      </c>
      <c r="G182" s="326" t="s">
        <v>157</v>
      </c>
      <c r="H182" s="372" t="s">
        <v>164</v>
      </c>
      <c r="I182" s="326" t="s">
        <v>165</v>
      </c>
      <c r="J182" s="326" t="s">
        <v>41</v>
      </c>
      <c r="K182" s="326">
        <v>1200</v>
      </c>
      <c r="L182" s="342"/>
      <c r="M182" s="341"/>
      <c r="N182" s="341"/>
      <c r="O182" s="320" t="s">
        <v>471</v>
      </c>
      <c r="P182" s="55">
        <v>1</v>
      </c>
      <c r="Q182" s="55">
        <v>1</v>
      </c>
      <c r="R182" s="55">
        <v>0.1</v>
      </c>
      <c r="S182" s="121">
        <f t="shared" si="2"/>
        <v>0.1</v>
      </c>
      <c r="T182" s="338" t="s">
        <v>626</v>
      </c>
      <c r="U182" s="329" t="s">
        <v>562</v>
      </c>
      <c r="V182" s="330">
        <v>1152116799</v>
      </c>
      <c r="W182" s="330">
        <v>124652691</v>
      </c>
      <c r="X182" s="384">
        <f>W182/V182</f>
        <v>0.10819449131216079</v>
      </c>
      <c r="Y182" s="262">
        <v>1</v>
      </c>
      <c r="Z182" s="263" t="s">
        <v>644</v>
      </c>
      <c r="AA182" s="262" t="s">
        <v>650</v>
      </c>
      <c r="AB182" s="331"/>
    </row>
    <row r="183" spans="1:32" ht="60" customHeight="1" x14ac:dyDescent="0.2">
      <c r="A183" s="343"/>
      <c r="B183" s="358"/>
      <c r="C183" s="358"/>
      <c r="D183" s="326"/>
      <c r="E183" s="326"/>
      <c r="F183" s="326"/>
      <c r="G183" s="326"/>
      <c r="H183" s="372"/>
      <c r="I183" s="326"/>
      <c r="J183" s="326"/>
      <c r="K183" s="326"/>
      <c r="L183" s="342"/>
      <c r="M183" s="341"/>
      <c r="N183" s="341"/>
      <c r="O183" s="320" t="s">
        <v>310</v>
      </c>
      <c r="P183" s="55">
        <v>50</v>
      </c>
      <c r="Q183" s="55">
        <v>11</v>
      </c>
      <c r="R183" s="55">
        <v>1</v>
      </c>
      <c r="S183" s="121">
        <f t="shared" si="2"/>
        <v>9.0909090909090912E-2</v>
      </c>
      <c r="T183" s="338"/>
      <c r="U183" s="329"/>
      <c r="V183" s="330"/>
      <c r="W183" s="330"/>
      <c r="X183" s="384"/>
      <c r="Y183" s="262">
        <v>43</v>
      </c>
      <c r="Z183" s="263" t="s">
        <v>644</v>
      </c>
      <c r="AA183" s="262" t="s">
        <v>650</v>
      </c>
      <c r="AB183" s="331"/>
    </row>
    <row r="184" spans="1:32" ht="84" customHeight="1" x14ac:dyDescent="0.2">
      <c r="A184" s="343"/>
      <c r="B184" s="358"/>
      <c r="C184" s="358"/>
      <c r="D184" s="326"/>
      <c r="E184" s="326"/>
      <c r="F184" s="326"/>
      <c r="G184" s="326"/>
      <c r="H184" s="372"/>
      <c r="I184" s="326"/>
      <c r="J184" s="326"/>
      <c r="K184" s="326"/>
      <c r="L184" s="342"/>
      <c r="M184" s="341"/>
      <c r="N184" s="341"/>
      <c r="O184" s="320" t="s">
        <v>430</v>
      </c>
      <c r="P184" s="55">
        <v>4</v>
      </c>
      <c r="Q184" s="55">
        <v>2</v>
      </c>
      <c r="R184" s="55">
        <v>1</v>
      </c>
      <c r="S184" s="121">
        <f t="shared" si="2"/>
        <v>0.5</v>
      </c>
      <c r="T184" s="339"/>
      <c r="U184" s="329"/>
      <c r="V184" s="330"/>
      <c r="W184" s="330"/>
      <c r="X184" s="384"/>
      <c r="Y184" s="262">
        <v>14</v>
      </c>
      <c r="Z184" s="263" t="s">
        <v>644</v>
      </c>
      <c r="AA184" s="262" t="s">
        <v>647</v>
      </c>
      <c r="AB184" s="331"/>
    </row>
    <row r="185" spans="1:32" ht="60" customHeight="1" x14ac:dyDescent="0.2">
      <c r="A185" s="343"/>
      <c r="B185" s="358"/>
      <c r="C185" s="358"/>
      <c r="D185" s="326"/>
      <c r="E185" s="326"/>
      <c r="F185" s="326"/>
      <c r="G185" s="326"/>
      <c r="H185" s="372"/>
      <c r="I185" s="326"/>
      <c r="J185" s="326"/>
      <c r="K185" s="326"/>
      <c r="L185" s="342"/>
      <c r="M185" s="341"/>
      <c r="N185" s="341"/>
      <c r="O185" s="320" t="s">
        <v>431</v>
      </c>
      <c r="P185" s="55">
        <v>1</v>
      </c>
      <c r="Q185" s="55">
        <v>1</v>
      </c>
      <c r="R185" s="55">
        <v>0.5</v>
      </c>
      <c r="S185" s="121">
        <f t="shared" si="2"/>
        <v>0.5</v>
      </c>
      <c r="T185" s="339"/>
      <c r="U185" s="329"/>
      <c r="V185" s="330"/>
      <c r="W185" s="330"/>
      <c r="X185" s="384"/>
      <c r="Y185" s="262">
        <v>7</v>
      </c>
      <c r="Z185" s="263" t="s">
        <v>644</v>
      </c>
      <c r="AA185" s="262" t="s">
        <v>647</v>
      </c>
      <c r="AB185" s="331"/>
    </row>
    <row r="186" spans="1:32" ht="60" customHeight="1" x14ac:dyDescent="0.2">
      <c r="A186" s="343"/>
      <c r="B186" s="358"/>
      <c r="C186" s="358"/>
      <c r="D186" s="326"/>
      <c r="E186" s="326"/>
      <c r="F186" s="326"/>
      <c r="G186" s="326"/>
      <c r="H186" s="372"/>
      <c r="I186" s="326"/>
      <c r="J186" s="326"/>
      <c r="K186" s="326"/>
      <c r="L186" s="342"/>
      <c r="M186" s="341"/>
      <c r="N186" s="341"/>
      <c r="O186" s="320" t="s">
        <v>518</v>
      </c>
      <c r="P186" s="55">
        <v>0</v>
      </c>
      <c r="Q186" s="24">
        <v>1</v>
      </c>
      <c r="R186" s="24">
        <v>0</v>
      </c>
      <c r="S186" s="121">
        <f t="shared" si="2"/>
        <v>0</v>
      </c>
      <c r="T186" s="339"/>
      <c r="U186" s="329"/>
      <c r="V186" s="330"/>
      <c r="W186" s="330"/>
      <c r="X186" s="384"/>
      <c r="Y186" s="262">
        <v>0</v>
      </c>
      <c r="Z186" s="263" t="s">
        <v>644</v>
      </c>
      <c r="AA186" s="262" t="s">
        <v>650</v>
      </c>
      <c r="AB186" s="331"/>
    </row>
    <row r="187" spans="1:32" ht="60" customHeight="1" x14ac:dyDescent="0.2">
      <c r="A187" s="343"/>
      <c r="B187" s="358"/>
      <c r="C187" s="358"/>
      <c r="D187" s="326"/>
      <c r="E187" s="326"/>
      <c r="F187" s="326"/>
      <c r="G187" s="326"/>
      <c r="H187" s="372"/>
      <c r="I187" s="326"/>
      <c r="J187" s="326"/>
      <c r="K187" s="326"/>
      <c r="L187" s="342"/>
      <c r="M187" s="341"/>
      <c r="N187" s="341"/>
      <c r="O187" s="320" t="s">
        <v>519</v>
      </c>
      <c r="P187" s="55">
        <v>0</v>
      </c>
      <c r="Q187" s="24">
        <v>0.01</v>
      </c>
      <c r="R187" s="217">
        <v>3.5000000000000001E-3</v>
      </c>
      <c r="S187" s="121">
        <f t="shared" si="2"/>
        <v>0.35</v>
      </c>
      <c r="T187" s="339"/>
      <c r="U187" s="329"/>
      <c r="V187" s="330"/>
      <c r="W187" s="330"/>
      <c r="X187" s="384"/>
      <c r="Y187" s="262">
        <v>2</v>
      </c>
      <c r="Z187" s="263" t="s">
        <v>644</v>
      </c>
      <c r="AA187" s="262" t="s">
        <v>648</v>
      </c>
      <c r="AB187" s="331"/>
    </row>
    <row r="188" spans="1:32" ht="60" customHeight="1" x14ac:dyDescent="0.2">
      <c r="A188" s="343"/>
      <c r="B188" s="358"/>
      <c r="C188" s="358"/>
      <c r="D188" s="326"/>
      <c r="E188" s="326"/>
      <c r="F188" s="326"/>
      <c r="G188" s="326"/>
      <c r="H188" s="372"/>
      <c r="I188" s="326"/>
      <c r="J188" s="326"/>
      <c r="K188" s="326"/>
      <c r="L188" s="342"/>
      <c r="M188" s="341"/>
      <c r="N188" s="341"/>
      <c r="O188" s="320" t="s">
        <v>306</v>
      </c>
      <c r="P188" s="55">
        <v>1</v>
      </c>
      <c r="Q188" s="24">
        <v>1</v>
      </c>
      <c r="R188" s="24">
        <v>0.5</v>
      </c>
      <c r="S188" s="121">
        <f t="shared" si="2"/>
        <v>0.5</v>
      </c>
      <c r="T188" s="339"/>
      <c r="U188" s="329"/>
      <c r="V188" s="330"/>
      <c r="W188" s="330"/>
      <c r="X188" s="384"/>
      <c r="Y188" s="262">
        <v>8</v>
      </c>
      <c r="Z188" s="263" t="s">
        <v>644</v>
      </c>
      <c r="AA188" s="262" t="s">
        <v>647</v>
      </c>
      <c r="AB188" s="331"/>
    </row>
    <row r="189" spans="1:32" ht="60" customHeight="1" x14ac:dyDescent="0.2">
      <c r="A189" s="343"/>
      <c r="B189" s="358"/>
      <c r="C189" s="358"/>
      <c r="D189" s="326"/>
      <c r="E189" s="326"/>
      <c r="F189" s="326"/>
      <c r="G189" s="326"/>
      <c r="H189" s="372"/>
      <c r="I189" s="326"/>
      <c r="J189" s="326"/>
      <c r="K189" s="326"/>
      <c r="L189" s="342"/>
      <c r="M189" s="341"/>
      <c r="N189" s="341"/>
      <c r="O189" s="320" t="s">
        <v>311</v>
      </c>
      <c r="P189" s="55">
        <v>4</v>
      </c>
      <c r="Q189" s="24">
        <v>1</v>
      </c>
      <c r="R189" s="24">
        <v>0.5</v>
      </c>
      <c r="S189" s="121">
        <f t="shared" si="2"/>
        <v>0.5</v>
      </c>
      <c r="T189" s="339"/>
      <c r="U189" s="329"/>
      <c r="V189" s="330"/>
      <c r="W189" s="330"/>
      <c r="X189" s="384"/>
      <c r="Y189" s="262">
        <v>517</v>
      </c>
      <c r="Z189" s="263" t="s">
        <v>644</v>
      </c>
      <c r="AA189" s="262" t="s">
        <v>647</v>
      </c>
      <c r="AB189" s="331"/>
    </row>
    <row r="190" spans="1:32" ht="60" customHeight="1" x14ac:dyDescent="0.2">
      <c r="A190" s="343"/>
      <c r="B190" s="358"/>
      <c r="C190" s="358"/>
      <c r="D190" s="326"/>
      <c r="E190" s="326"/>
      <c r="F190" s="326"/>
      <c r="G190" s="326"/>
      <c r="H190" s="372"/>
      <c r="I190" s="326"/>
      <c r="J190" s="326"/>
      <c r="K190" s="326"/>
      <c r="L190" s="342"/>
      <c r="M190" s="341"/>
      <c r="N190" s="341"/>
      <c r="O190" s="320" t="s">
        <v>432</v>
      </c>
      <c r="P190" s="55">
        <v>1</v>
      </c>
      <c r="Q190" s="55">
        <v>2</v>
      </c>
      <c r="R190" s="55">
        <v>1</v>
      </c>
      <c r="S190" s="121">
        <f t="shared" si="2"/>
        <v>0.5</v>
      </c>
      <c r="T190" s="339"/>
      <c r="U190" s="329"/>
      <c r="V190" s="330"/>
      <c r="W190" s="330"/>
      <c r="X190" s="384"/>
      <c r="Y190" s="262">
        <v>7</v>
      </c>
      <c r="Z190" s="263" t="s">
        <v>644</v>
      </c>
      <c r="AA190" s="262" t="s">
        <v>647</v>
      </c>
      <c r="AB190" s="331"/>
    </row>
    <row r="191" spans="1:32" ht="60" customHeight="1" x14ac:dyDescent="0.2">
      <c r="A191" s="343"/>
      <c r="B191" s="358"/>
      <c r="C191" s="358"/>
      <c r="D191" s="326"/>
      <c r="E191" s="326"/>
      <c r="F191" s="326"/>
      <c r="G191" s="326"/>
      <c r="H191" s="372"/>
      <c r="I191" s="326"/>
      <c r="J191" s="326"/>
      <c r="K191" s="326"/>
      <c r="L191" s="342"/>
      <c r="M191" s="341"/>
      <c r="N191" s="341"/>
      <c r="O191" s="320" t="s">
        <v>500</v>
      </c>
      <c r="P191" s="55">
        <v>0</v>
      </c>
      <c r="Q191" s="55">
        <v>3</v>
      </c>
      <c r="R191" s="55">
        <v>0</v>
      </c>
      <c r="S191" s="121">
        <f t="shared" si="2"/>
        <v>0</v>
      </c>
      <c r="T191" s="339"/>
      <c r="U191" s="329"/>
      <c r="V191" s="330"/>
      <c r="W191" s="330"/>
      <c r="X191" s="384"/>
      <c r="Y191" s="262">
        <v>0</v>
      </c>
      <c r="Z191" s="263" t="s">
        <v>644</v>
      </c>
      <c r="AA191" s="262" t="s">
        <v>650</v>
      </c>
      <c r="AB191" s="331"/>
    </row>
    <row r="192" spans="1:32" ht="60" customHeight="1" x14ac:dyDescent="0.2">
      <c r="A192" s="343"/>
      <c r="B192" s="358"/>
      <c r="C192" s="358"/>
      <c r="D192" s="326"/>
      <c r="E192" s="326"/>
      <c r="F192" s="326"/>
      <c r="G192" s="326"/>
      <c r="H192" s="372"/>
      <c r="I192" s="326"/>
      <c r="J192" s="326"/>
      <c r="K192" s="326"/>
      <c r="L192" s="342"/>
      <c r="M192" s="341"/>
      <c r="N192" s="341"/>
      <c r="O192" s="320" t="s">
        <v>433</v>
      </c>
      <c r="P192" s="55">
        <v>10</v>
      </c>
      <c r="Q192" s="55">
        <v>1</v>
      </c>
      <c r="R192" s="55">
        <v>0.25</v>
      </c>
      <c r="S192" s="121">
        <f t="shared" si="2"/>
        <v>0.25</v>
      </c>
      <c r="T192" s="339"/>
      <c r="U192" s="329"/>
      <c r="V192" s="330"/>
      <c r="W192" s="330"/>
      <c r="X192" s="384"/>
      <c r="Y192" s="262">
        <v>30</v>
      </c>
      <c r="Z192" s="263" t="s">
        <v>644</v>
      </c>
      <c r="AA192" s="262" t="s">
        <v>650</v>
      </c>
      <c r="AB192" s="331"/>
    </row>
    <row r="193" spans="1:28" ht="60" customHeight="1" x14ac:dyDescent="0.2">
      <c r="A193" s="343"/>
      <c r="B193" s="358"/>
      <c r="C193" s="358"/>
      <c r="D193" s="326"/>
      <c r="E193" s="326"/>
      <c r="F193" s="326"/>
      <c r="G193" s="326"/>
      <c r="H193" s="372"/>
      <c r="I193" s="326"/>
      <c r="J193" s="326"/>
      <c r="K193" s="326"/>
      <c r="L193" s="342"/>
      <c r="M193" s="341"/>
      <c r="N193" s="341"/>
      <c r="O193" s="320" t="s">
        <v>267</v>
      </c>
      <c r="P193" s="55">
        <v>8</v>
      </c>
      <c r="Q193" s="24">
        <v>1</v>
      </c>
      <c r="R193" s="24">
        <v>0.5</v>
      </c>
      <c r="S193" s="121">
        <f t="shared" si="2"/>
        <v>0.5</v>
      </c>
      <c r="T193" s="339"/>
      <c r="U193" s="329"/>
      <c r="V193" s="330"/>
      <c r="W193" s="330"/>
      <c r="X193" s="384"/>
      <c r="Y193" s="262">
        <v>50</v>
      </c>
      <c r="Z193" s="263" t="s">
        <v>644</v>
      </c>
      <c r="AA193" s="262" t="s">
        <v>647</v>
      </c>
      <c r="AB193" s="331"/>
    </row>
    <row r="194" spans="1:28" ht="60" customHeight="1" x14ac:dyDescent="0.2">
      <c r="A194" s="343"/>
      <c r="B194" s="358"/>
      <c r="C194" s="358"/>
      <c r="D194" s="326"/>
      <c r="E194" s="326"/>
      <c r="F194" s="326"/>
      <c r="G194" s="326"/>
      <c r="H194" s="372"/>
      <c r="I194" s="326"/>
      <c r="J194" s="326"/>
      <c r="K194" s="326"/>
      <c r="L194" s="342"/>
      <c r="M194" s="341"/>
      <c r="N194" s="341"/>
      <c r="O194" s="320" t="s">
        <v>312</v>
      </c>
      <c r="P194" s="55">
        <v>1</v>
      </c>
      <c r="Q194" s="55">
        <v>80</v>
      </c>
      <c r="R194" s="55">
        <v>47</v>
      </c>
      <c r="S194" s="121">
        <f t="shared" si="2"/>
        <v>0.58750000000000002</v>
      </c>
      <c r="T194" s="339"/>
      <c r="U194" s="329"/>
      <c r="V194" s="330"/>
      <c r="W194" s="330"/>
      <c r="X194" s="384"/>
      <c r="Y194" s="262">
        <v>169</v>
      </c>
      <c r="Z194" s="263" t="s">
        <v>644</v>
      </c>
      <c r="AA194" s="262" t="s">
        <v>647</v>
      </c>
      <c r="AB194" s="331"/>
    </row>
    <row r="195" spans="1:28" ht="60" customHeight="1" x14ac:dyDescent="0.2">
      <c r="A195" s="343"/>
      <c r="B195" s="358"/>
      <c r="C195" s="358"/>
      <c r="D195" s="326"/>
      <c r="E195" s="326"/>
      <c r="F195" s="326"/>
      <c r="G195" s="326"/>
      <c r="H195" s="372"/>
      <c r="I195" s="326"/>
      <c r="J195" s="326"/>
      <c r="K195" s="326"/>
      <c r="L195" s="342"/>
      <c r="M195" s="341"/>
      <c r="N195" s="341"/>
      <c r="O195" s="320" t="s">
        <v>313</v>
      </c>
      <c r="P195" s="55">
        <v>12</v>
      </c>
      <c r="Q195" s="55">
        <v>12</v>
      </c>
      <c r="R195" s="55">
        <v>8</v>
      </c>
      <c r="S195" s="121">
        <f t="shared" si="2"/>
        <v>0.66666666666666663</v>
      </c>
      <c r="T195" s="339"/>
      <c r="U195" s="329"/>
      <c r="V195" s="330"/>
      <c r="W195" s="330"/>
      <c r="X195" s="384"/>
      <c r="Y195" s="262">
        <v>177</v>
      </c>
      <c r="Z195" s="263" t="s">
        <v>644</v>
      </c>
      <c r="AA195" s="262" t="s">
        <v>647</v>
      </c>
      <c r="AB195" s="331"/>
    </row>
    <row r="196" spans="1:28" ht="60" customHeight="1" x14ac:dyDescent="0.2">
      <c r="A196" s="343"/>
      <c r="B196" s="358"/>
      <c r="C196" s="358"/>
      <c r="D196" s="326"/>
      <c r="E196" s="326"/>
      <c r="F196" s="326"/>
      <c r="G196" s="326"/>
      <c r="H196" s="372"/>
      <c r="I196" s="326"/>
      <c r="J196" s="326"/>
      <c r="K196" s="326"/>
      <c r="L196" s="342"/>
      <c r="M196" s="341"/>
      <c r="N196" s="341"/>
      <c r="O196" s="320" t="s">
        <v>315</v>
      </c>
      <c r="P196" s="55">
        <v>1</v>
      </c>
      <c r="Q196" s="55">
        <v>4</v>
      </c>
      <c r="R196" s="55">
        <v>2</v>
      </c>
      <c r="S196" s="121">
        <f t="shared" si="2"/>
        <v>0.5</v>
      </c>
      <c r="T196" s="339"/>
      <c r="U196" s="329"/>
      <c r="V196" s="330"/>
      <c r="W196" s="330"/>
      <c r="X196" s="384"/>
      <c r="Y196" s="262">
        <v>68</v>
      </c>
      <c r="Z196" s="263" t="s">
        <v>644</v>
      </c>
      <c r="AA196" s="262" t="s">
        <v>647</v>
      </c>
      <c r="AB196" s="331"/>
    </row>
    <row r="197" spans="1:28" ht="60" customHeight="1" x14ac:dyDescent="0.2">
      <c r="A197" s="343"/>
      <c r="B197" s="358"/>
      <c r="C197" s="358"/>
      <c r="D197" s="326"/>
      <c r="E197" s="326"/>
      <c r="F197" s="326"/>
      <c r="G197" s="326"/>
      <c r="H197" s="372"/>
      <c r="I197" s="326"/>
      <c r="J197" s="326"/>
      <c r="K197" s="326"/>
      <c r="L197" s="342"/>
      <c r="M197" s="341"/>
      <c r="N197" s="341"/>
      <c r="O197" s="320" t="s">
        <v>316</v>
      </c>
      <c r="P197" s="55">
        <v>5</v>
      </c>
      <c r="Q197" s="55">
        <v>1</v>
      </c>
      <c r="R197" s="55">
        <v>0.25</v>
      </c>
      <c r="S197" s="121">
        <f t="shared" si="2"/>
        <v>0.25</v>
      </c>
      <c r="T197" s="339"/>
      <c r="U197" s="329"/>
      <c r="V197" s="330"/>
      <c r="W197" s="330"/>
      <c r="X197" s="384"/>
      <c r="Y197" s="262">
        <v>2</v>
      </c>
      <c r="Z197" s="263" t="s">
        <v>644</v>
      </c>
      <c r="AA197" s="262" t="s">
        <v>650</v>
      </c>
      <c r="AB197" s="331"/>
    </row>
    <row r="198" spans="1:28" ht="60" customHeight="1" x14ac:dyDescent="0.2">
      <c r="A198" s="343"/>
      <c r="B198" s="358"/>
      <c r="C198" s="358"/>
      <c r="D198" s="326"/>
      <c r="E198" s="326"/>
      <c r="F198" s="326"/>
      <c r="G198" s="326"/>
      <c r="H198" s="372"/>
      <c r="I198" s="326"/>
      <c r="J198" s="326"/>
      <c r="K198" s="326"/>
      <c r="L198" s="342"/>
      <c r="M198" s="341"/>
      <c r="N198" s="341"/>
      <c r="O198" s="320" t="s">
        <v>434</v>
      </c>
      <c r="P198" s="55">
        <v>0</v>
      </c>
      <c r="Q198" s="55">
        <v>11</v>
      </c>
      <c r="R198" s="55">
        <v>0</v>
      </c>
      <c r="S198" s="121">
        <f t="shared" si="2"/>
        <v>0</v>
      </c>
      <c r="T198" s="339"/>
      <c r="U198" s="329"/>
      <c r="V198" s="330"/>
      <c r="W198" s="330"/>
      <c r="X198" s="384"/>
      <c r="Y198" s="262">
        <v>0</v>
      </c>
      <c r="Z198" s="263" t="s">
        <v>644</v>
      </c>
      <c r="AA198" s="262" t="s">
        <v>650</v>
      </c>
      <c r="AB198" s="331"/>
    </row>
    <row r="199" spans="1:28" ht="60" customHeight="1" x14ac:dyDescent="0.2">
      <c r="A199" s="343"/>
      <c r="B199" s="358"/>
      <c r="C199" s="358"/>
      <c r="D199" s="326"/>
      <c r="E199" s="326"/>
      <c r="F199" s="326"/>
      <c r="G199" s="326"/>
      <c r="H199" s="372"/>
      <c r="I199" s="326"/>
      <c r="J199" s="326"/>
      <c r="K199" s="326"/>
      <c r="L199" s="342"/>
      <c r="M199" s="341"/>
      <c r="N199" s="341"/>
      <c r="O199" s="320" t="s">
        <v>435</v>
      </c>
      <c r="P199" s="55">
        <v>0</v>
      </c>
      <c r="Q199" s="55">
        <v>7</v>
      </c>
      <c r="R199" s="55">
        <v>0</v>
      </c>
      <c r="S199" s="121">
        <f t="shared" si="2"/>
        <v>0</v>
      </c>
      <c r="T199" s="339"/>
      <c r="U199" s="329"/>
      <c r="V199" s="330"/>
      <c r="W199" s="330"/>
      <c r="X199" s="384"/>
      <c r="Y199" s="262">
        <v>0</v>
      </c>
      <c r="Z199" s="263" t="s">
        <v>644</v>
      </c>
      <c r="AA199" s="262" t="s">
        <v>650</v>
      </c>
      <c r="AB199" s="331"/>
    </row>
    <row r="200" spans="1:28" ht="60" customHeight="1" x14ac:dyDescent="0.2">
      <c r="A200" s="343"/>
      <c r="B200" s="358"/>
      <c r="C200" s="358"/>
      <c r="D200" s="326"/>
      <c r="E200" s="326"/>
      <c r="F200" s="326"/>
      <c r="G200" s="326"/>
      <c r="H200" s="372"/>
      <c r="I200" s="326"/>
      <c r="J200" s="326"/>
      <c r="K200" s="326"/>
      <c r="L200" s="342"/>
      <c r="M200" s="341"/>
      <c r="N200" s="341"/>
      <c r="O200" s="320" t="s">
        <v>317</v>
      </c>
      <c r="P200" s="55">
        <v>0</v>
      </c>
      <c r="Q200" s="55">
        <v>11</v>
      </c>
      <c r="R200" s="55">
        <v>7</v>
      </c>
      <c r="S200" s="121">
        <f t="shared" si="2"/>
        <v>0.63636363636363635</v>
      </c>
      <c r="T200" s="339"/>
      <c r="U200" s="329"/>
      <c r="V200" s="330"/>
      <c r="W200" s="330"/>
      <c r="X200" s="384"/>
      <c r="Y200" s="262">
        <v>14</v>
      </c>
      <c r="Z200" s="263" t="s">
        <v>644</v>
      </c>
      <c r="AA200" s="262" t="s">
        <v>647</v>
      </c>
      <c r="AB200" s="331"/>
    </row>
    <row r="201" spans="1:28" ht="60" customHeight="1" x14ac:dyDescent="0.2">
      <c r="A201" s="343"/>
      <c r="B201" s="358"/>
      <c r="C201" s="358"/>
      <c r="D201" s="326"/>
      <c r="E201" s="326"/>
      <c r="F201" s="326"/>
      <c r="G201" s="326"/>
      <c r="H201" s="372"/>
      <c r="I201" s="326"/>
      <c r="J201" s="326"/>
      <c r="K201" s="326"/>
      <c r="L201" s="342"/>
      <c r="M201" s="341"/>
      <c r="N201" s="341"/>
      <c r="O201" s="320" t="s">
        <v>318</v>
      </c>
      <c r="P201" s="55">
        <v>0</v>
      </c>
      <c r="Q201" s="55">
        <v>1</v>
      </c>
      <c r="R201" s="55">
        <v>0.5</v>
      </c>
      <c r="S201" s="121">
        <f t="shared" si="2"/>
        <v>0.5</v>
      </c>
      <c r="T201" s="339"/>
      <c r="U201" s="329"/>
      <c r="V201" s="330"/>
      <c r="W201" s="330"/>
      <c r="X201" s="384"/>
      <c r="Y201" s="262">
        <v>113</v>
      </c>
      <c r="Z201" s="263" t="s">
        <v>644</v>
      </c>
      <c r="AA201" s="262" t="s">
        <v>647</v>
      </c>
      <c r="AB201" s="331"/>
    </row>
    <row r="202" spans="1:28" ht="60" customHeight="1" x14ac:dyDescent="0.2">
      <c r="A202" s="343"/>
      <c r="B202" s="358"/>
      <c r="C202" s="358"/>
      <c r="D202" s="326"/>
      <c r="E202" s="326"/>
      <c r="F202" s="326"/>
      <c r="G202" s="326"/>
      <c r="H202" s="372"/>
      <c r="I202" s="326"/>
      <c r="J202" s="326"/>
      <c r="K202" s="326"/>
      <c r="L202" s="342"/>
      <c r="M202" s="341"/>
      <c r="N202" s="341"/>
      <c r="O202" s="320" t="s">
        <v>319</v>
      </c>
      <c r="P202" s="55">
        <v>1</v>
      </c>
      <c r="Q202" s="24">
        <v>1</v>
      </c>
      <c r="R202" s="24">
        <v>0.5</v>
      </c>
      <c r="S202" s="121">
        <f t="shared" si="2"/>
        <v>0.5</v>
      </c>
      <c r="T202" s="339"/>
      <c r="U202" s="329"/>
      <c r="V202" s="330"/>
      <c r="W202" s="330"/>
      <c r="X202" s="384"/>
      <c r="Y202" s="262">
        <v>8</v>
      </c>
      <c r="Z202" s="263" t="s">
        <v>644</v>
      </c>
      <c r="AA202" s="262" t="s">
        <v>647</v>
      </c>
      <c r="AB202" s="331"/>
    </row>
    <row r="203" spans="1:28" ht="60" customHeight="1" x14ac:dyDescent="0.2">
      <c r="A203" s="343"/>
      <c r="B203" s="358"/>
      <c r="C203" s="358"/>
      <c r="D203" s="326"/>
      <c r="E203" s="326"/>
      <c r="F203" s="326"/>
      <c r="G203" s="326"/>
      <c r="H203" s="372"/>
      <c r="I203" s="326"/>
      <c r="J203" s="326"/>
      <c r="K203" s="326"/>
      <c r="L203" s="342"/>
      <c r="M203" s="341"/>
      <c r="N203" s="341"/>
      <c r="O203" s="320" t="s">
        <v>436</v>
      </c>
      <c r="P203" s="55">
        <v>10</v>
      </c>
      <c r="Q203" s="24">
        <v>1</v>
      </c>
      <c r="R203" s="24">
        <v>0.5</v>
      </c>
      <c r="S203" s="121">
        <f t="shared" si="2"/>
        <v>0.5</v>
      </c>
      <c r="T203" s="339"/>
      <c r="U203" s="329"/>
      <c r="V203" s="330"/>
      <c r="W203" s="330"/>
      <c r="X203" s="384"/>
      <c r="Y203" s="262">
        <v>8</v>
      </c>
      <c r="Z203" s="263" t="s">
        <v>644</v>
      </c>
      <c r="AA203" s="262" t="s">
        <v>647</v>
      </c>
      <c r="AB203" s="331"/>
    </row>
    <row r="204" spans="1:28" ht="60" customHeight="1" x14ac:dyDescent="0.2">
      <c r="A204" s="343"/>
      <c r="B204" s="358"/>
      <c r="C204" s="358"/>
      <c r="D204" s="326"/>
      <c r="E204" s="326"/>
      <c r="F204" s="326"/>
      <c r="G204" s="326"/>
      <c r="H204" s="372"/>
      <c r="I204" s="326"/>
      <c r="J204" s="326"/>
      <c r="K204" s="326"/>
      <c r="L204" s="342"/>
      <c r="M204" s="341"/>
      <c r="N204" s="341"/>
      <c r="O204" s="320" t="s">
        <v>320</v>
      </c>
      <c r="P204" s="55">
        <v>50</v>
      </c>
      <c r="Q204" s="24">
        <v>1</v>
      </c>
      <c r="R204" s="24">
        <v>0.5</v>
      </c>
      <c r="S204" s="121">
        <f t="shared" si="2"/>
        <v>0.5</v>
      </c>
      <c r="T204" s="339"/>
      <c r="U204" s="329"/>
      <c r="V204" s="330"/>
      <c r="W204" s="330"/>
      <c r="X204" s="384"/>
      <c r="Y204" s="262">
        <v>11</v>
      </c>
      <c r="Z204" s="263" t="s">
        <v>644</v>
      </c>
      <c r="AA204" s="262" t="s">
        <v>647</v>
      </c>
      <c r="AB204" s="331"/>
    </row>
    <row r="205" spans="1:28" ht="60" customHeight="1" x14ac:dyDescent="0.2">
      <c r="A205" s="343"/>
      <c r="B205" s="358"/>
      <c r="C205" s="358"/>
      <c r="D205" s="326"/>
      <c r="E205" s="326"/>
      <c r="F205" s="326"/>
      <c r="G205" s="326"/>
      <c r="H205" s="372"/>
      <c r="I205" s="326"/>
      <c r="J205" s="326"/>
      <c r="K205" s="326"/>
      <c r="L205" s="342"/>
      <c r="M205" s="341"/>
      <c r="N205" s="341"/>
      <c r="O205" s="320" t="s">
        <v>437</v>
      </c>
      <c r="P205" s="55">
        <v>0</v>
      </c>
      <c r="Q205" s="24">
        <v>1</v>
      </c>
      <c r="R205" s="24">
        <v>0.5</v>
      </c>
      <c r="S205" s="121">
        <f t="shared" ref="S205:S268" si="3">R205/Q205</f>
        <v>0.5</v>
      </c>
      <c r="T205" s="339"/>
      <c r="U205" s="329"/>
      <c r="V205" s="330"/>
      <c r="W205" s="330"/>
      <c r="X205" s="384"/>
      <c r="Y205" s="262">
        <v>46</v>
      </c>
      <c r="Z205" s="263" t="s">
        <v>644</v>
      </c>
      <c r="AA205" s="262" t="s">
        <v>647</v>
      </c>
      <c r="AB205" s="331"/>
    </row>
    <row r="206" spans="1:28" ht="60" customHeight="1" x14ac:dyDescent="0.2">
      <c r="A206" s="343"/>
      <c r="B206" s="358"/>
      <c r="C206" s="358"/>
      <c r="D206" s="326"/>
      <c r="E206" s="326"/>
      <c r="F206" s="326"/>
      <c r="G206" s="326"/>
      <c r="H206" s="372"/>
      <c r="I206" s="326"/>
      <c r="J206" s="326"/>
      <c r="K206" s="326"/>
      <c r="L206" s="342"/>
      <c r="M206" s="341"/>
      <c r="N206" s="341"/>
      <c r="O206" s="320" t="s">
        <v>69</v>
      </c>
      <c r="P206" s="55">
        <v>4</v>
      </c>
      <c r="Q206" s="55">
        <v>2</v>
      </c>
      <c r="R206" s="55">
        <v>1</v>
      </c>
      <c r="S206" s="121">
        <f t="shared" si="3"/>
        <v>0.5</v>
      </c>
      <c r="T206" s="339"/>
      <c r="U206" s="329"/>
      <c r="V206" s="330"/>
      <c r="W206" s="330"/>
      <c r="X206" s="384"/>
      <c r="Y206" s="262">
        <v>1</v>
      </c>
      <c r="Z206" s="263" t="s">
        <v>644</v>
      </c>
      <c r="AA206" s="262" t="s">
        <v>647</v>
      </c>
      <c r="AB206" s="331"/>
    </row>
    <row r="207" spans="1:28" ht="60" customHeight="1" x14ac:dyDescent="0.2">
      <c r="A207" s="343" t="s">
        <v>83</v>
      </c>
      <c r="B207" s="329" t="s">
        <v>27</v>
      </c>
      <c r="C207" s="329" t="s">
        <v>33</v>
      </c>
      <c r="D207" s="341" t="s">
        <v>166</v>
      </c>
      <c r="E207" s="381">
        <v>0.65269999999999995</v>
      </c>
      <c r="F207" s="344">
        <v>0.2</v>
      </c>
      <c r="G207" s="341" t="s">
        <v>167</v>
      </c>
      <c r="H207" s="379" t="s">
        <v>168</v>
      </c>
      <c r="I207" s="341" t="s">
        <v>169</v>
      </c>
      <c r="J207" s="341">
        <v>1</v>
      </c>
      <c r="K207" s="341">
        <v>1</v>
      </c>
      <c r="L207" s="342">
        <v>2020630010121</v>
      </c>
      <c r="M207" s="341" t="s">
        <v>70</v>
      </c>
      <c r="N207" s="341" t="s">
        <v>246</v>
      </c>
      <c r="O207" s="320" t="s">
        <v>438</v>
      </c>
      <c r="P207" s="55">
        <v>1</v>
      </c>
      <c r="Q207" s="55">
        <v>1</v>
      </c>
      <c r="R207" s="55">
        <v>0</v>
      </c>
      <c r="S207" s="121">
        <f t="shared" si="3"/>
        <v>0</v>
      </c>
      <c r="T207" s="338" t="s">
        <v>474</v>
      </c>
      <c r="U207" s="329" t="s">
        <v>558</v>
      </c>
      <c r="V207" s="330">
        <v>50000000</v>
      </c>
      <c r="W207" s="330">
        <v>0</v>
      </c>
      <c r="X207" s="384">
        <f>W207/V207</f>
        <v>0</v>
      </c>
      <c r="Y207" s="262">
        <v>0</v>
      </c>
      <c r="Z207" s="263" t="s">
        <v>644</v>
      </c>
      <c r="AA207" s="262" t="s">
        <v>650</v>
      </c>
      <c r="AB207" s="331" t="s">
        <v>87</v>
      </c>
    </row>
    <row r="208" spans="1:28" ht="60" customHeight="1" x14ac:dyDescent="0.2">
      <c r="A208" s="343"/>
      <c r="B208" s="329"/>
      <c r="C208" s="329"/>
      <c r="D208" s="341"/>
      <c r="E208" s="381"/>
      <c r="F208" s="344"/>
      <c r="G208" s="341"/>
      <c r="H208" s="379"/>
      <c r="I208" s="341"/>
      <c r="J208" s="341"/>
      <c r="K208" s="341"/>
      <c r="L208" s="342"/>
      <c r="M208" s="341"/>
      <c r="N208" s="341"/>
      <c r="O208" s="320" t="s">
        <v>439</v>
      </c>
      <c r="P208" s="55">
        <v>4</v>
      </c>
      <c r="Q208" s="55">
        <v>11</v>
      </c>
      <c r="R208" s="55">
        <v>9</v>
      </c>
      <c r="S208" s="121">
        <f t="shared" si="3"/>
        <v>0.81818181818181823</v>
      </c>
      <c r="T208" s="338"/>
      <c r="U208" s="329"/>
      <c r="V208" s="330"/>
      <c r="W208" s="330"/>
      <c r="X208" s="384"/>
      <c r="Y208" s="262">
        <v>148</v>
      </c>
      <c r="Z208" s="263" t="s">
        <v>644</v>
      </c>
      <c r="AA208" s="262" t="s">
        <v>647</v>
      </c>
      <c r="AB208" s="331"/>
    </row>
    <row r="209" spans="1:28" ht="60" customHeight="1" x14ac:dyDescent="0.2">
      <c r="A209" s="343"/>
      <c r="B209" s="329"/>
      <c r="C209" s="329"/>
      <c r="D209" s="341"/>
      <c r="E209" s="381"/>
      <c r="F209" s="344"/>
      <c r="G209" s="341"/>
      <c r="H209" s="379"/>
      <c r="I209" s="341"/>
      <c r="J209" s="341"/>
      <c r="K209" s="341"/>
      <c r="L209" s="342"/>
      <c r="M209" s="341"/>
      <c r="N209" s="341"/>
      <c r="O209" s="320" t="s">
        <v>440</v>
      </c>
      <c r="P209" s="55">
        <v>1</v>
      </c>
      <c r="Q209" s="55">
        <v>1</v>
      </c>
      <c r="R209" s="55">
        <v>0.1</v>
      </c>
      <c r="S209" s="121">
        <f t="shared" si="3"/>
        <v>0.1</v>
      </c>
      <c r="T209" s="338"/>
      <c r="U209" s="329"/>
      <c r="V209" s="330"/>
      <c r="W209" s="330"/>
      <c r="X209" s="384"/>
      <c r="Y209" s="262">
        <v>1</v>
      </c>
      <c r="Z209" s="263" t="s">
        <v>644</v>
      </c>
      <c r="AA209" s="262" t="s">
        <v>650</v>
      </c>
      <c r="AB209" s="331"/>
    </row>
    <row r="210" spans="1:28" ht="60" customHeight="1" x14ac:dyDescent="0.2">
      <c r="A210" s="343"/>
      <c r="B210" s="329"/>
      <c r="C210" s="329"/>
      <c r="D210" s="341"/>
      <c r="E210" s="381"/>
      <c r="F210" s="344"/>
      <c r="G210" s="341"/>
      <c r="H210" s="379"/>
      <c r="I210" s="341"/>
      <c r="J210" s="341"/>
      <c r="K210" s="341"/>
      <c r="L210" s="342"/>
      <c r="M210" s="341"/>
      <c r="N210" s="341"/>
      <c r="O210" s="320" t="s">
        <v>322</v>
      </c>
      <c r="P210" s="55">
        <v>1</v>
      </c>
      <c r="Q210" s="55">
        <v>11</v>
      </c>
      <c r="R210" s="55">
        <v>8</v>
      </c>
      <c r="S210" s="121">
        <f t="shared" si="3"/>
        <v>0.72727272727272729</v>
      </c>
      <c r="T210" s="339"/>
      <c r="U210" s="329"/>
      <c r="V210" s="330"/>
      <c r="W210" s="330"/>
      <c r="X210" s="384"/>
      <c r="Y210" s="262">
        <v>171</v>
      </c>
      <c r="Z210" s="263" t="s">
        <v>644</v>
      </c>
      <c r="AA210" s="262" t="s">
        <v>647</v>
      </c>
      <c r="AB210" s="331"/>
    </row>
    <row r="211" spans="1:28" ht="60" customHeight="1" x14ac:dyDescent="0.2">
      <c r="A211" s="343" t="s">
        <v>83</v>
      </c>
      <c r="B211" s="386" t="s">
        <v>95</v>
      </c>
      <c r="C211" s="358" t="s">
        <v>96</v>
      </c>
      <c r="D211" s="326" t="s">
        <v>166</v>
      </c>
      <c r="E211" s="385">
        <v>0.65269999999999995</v>
      </c>
      <c r="F211" s="359">
        <v>0.2</v>
      </c>
      <c r="G211" s="326" t="s">
        <v>170</v>
      </c>
      <c r="H211" s="372" t="s">
        <v>171</v>
      </c>
      <c r="I211" s="326" t="s">
        <v>172</v>
      </c>
      <c r="J211" s="326">
        <v>1</v>
      </c>
      <c r="K211" s="326">
        <v>1</v>
      </c>
      <c r="L211" s="342"/>
      <c r="M211" s="341"/>
      <c r="N211" s="341"/>
      <c r="O211" s="320" t="s">
        <v>323</v>
      </c>
      <c r="P211" s="55">
        <v>1</v>
      </c>
      <c r="Q211" s="55">
        <v>4</v>
      </c>
      <c r="R211" s="55">
        <v>2</v>
      </c>
      <c r="S211" s="121">
        <f t="shared" si="3"/>
        <v>0.5</v>
      </c>
      <c r="T211" s="338" t="s">
        <v>598</v>
      </c>
      <c r="U211" s="329" t="s">
        <v>558</v>
      </c>
      <c r="V211" s="330">
        <v>10000000</v>
      </c>
      <c r="W211" s="330">
        <v>10000000</v>
      </c>
      <c r="X211" s="384">
        <f>W211/V211</f>
        <v>1</v>
      </c>
      <c r="Y211" s="262">
        <v>83</v>
      </c>
      <c r="Z211" s="263" t="s">
        <v>644</v>
      </c>
      <c r="AA211" s="262" t="s">
        <v>647</v>
      </c>
      <c r="AB211" s="331"/>
    </row>
    <row r="212" spans="1:28" ht="60" customHeight="1" x14ac:dyDescent="0.2">
      <c r="A212" s="343"/>
      <c r="B212" s="386"/>
      <c r="C212" s="358"/>
      <c r="D212" s="326"/>
      <c r="E212" s="385"/>
      <c r="F212" s="359"/>
      <c r="G212" s="326"/>
      <c r="H212" s="372"/>
      <c r="I212" s="326"/>
      <c r="J212" s="326"/>
      <c r="K212" s="326"/>
      <c r="L212" s="342"/>
      <c r="M212" s="341"/>
      <c r="N212" s="341"/>
      <c r="O212" s="320" t="s">
        <v>441</v>
      </c>
      <c r="P212" s="55">
        <v>2</v>
      </c>
      <c r="Q212" s="55">
        <v>2</v>
      </c>
      <c r="R212" s="55">
        <v>1</v>
      </c>
      <c r="S212" s="121">
        <f t="shared" si="3"/>
        <v>0.5</v>
      </c>
      <c r="T212" s="339"/>
      <c r="U212" s="329"/>
      <c r="V212" s="330"/>
      <c r="W212" s="330"/>
      <c r="X212" s="384"/>
      <c r="Y212" s="262">
        <v>25</v>
      </c>
      <c r="Z212" s="263" t="s">
        <v>644</v>
      </c>
      <c r="AA212" s="262" t="s">
        <v>647</v>
      </c>
      <c r="AB212" s="331"/>
    </row>
    <row r="213" spans="1:28" ht="60" customHeight="1" x14ac:dyDescent="0.2">
      <c r="A213" s="343"/>
      <c r="B213" s="386"/>
      <c r="C213" s="358"/>
      <c r="D213" s="326"/>
      <c r="E213" s="385"/>
      <c r="F213" s="359"/>
      <c r="G213" s="326"/>
      <c r="H213" s="372"/>
      <c r="I213" s="326"/>
      <c r="J213" s="326"/>
      <c r="K213" s="326"/>
      <c r="L213" s="342"/>
      <c r="M213" s="341"/>
      <c r="N213" s="341"/>
      <c r="O213" s="176" t="s">
        <v>442</v>
      </c>
      <c r="P213" s="55">
        <v>5</v>
      </c>
      <c r="Q213" s="55">
        <v>22</v>
      </c>
      <c r="R213" s="55">
        <v>9</v>
      </c>
      <c r="S213" s="121">
        <f t="shared" si="3"/>
        <v>0.40909090909090912</v>
      </c>
      <c r="T213" s="339"/>
      <c r="U213" s="329"/>
      <c r="V213" s="330"/>
      <c r="W213" s="330"/>
      <c r="X213" s="384"/>
      <c r="Y213" s="262">
        <v>107</v>
      </c>
      <c r="Z213" s="263" t="s">
        <v>644</v>
      </c>
      <c r="AA213" s="262" t="s">
        <v>648</v>
      </c>
      <c r="AB213" s="331"/>
    </row>
    <row r="214" spans="1:28" ht="60" customHeight="1" x14ac:dyDescent="0.2">
      <c r="A214" s="343"/>
      <c r="B214" s="386"/>
      <c r="C214" s="358"/>
      <c r="D214" s="326"/>
      <c r="E214" s="385"/>
      <c r="F214" s="359"/>
      <c r="G214" s="326"/>
      <c r="H214" s="372"/>
      <c r="I214" s="326"/>
      <c r="J214" s="326"/>
      <c r="K214" s="326"/>
      <c r="L214" s="342"/>
      <c r="M214" s="341"/>
      <c r="N214" s="341"/>
      <c r="O214" s="176" t="s">
        <v>247</v>
      </c>
      <c r="P214" s="55">
        <v>1</v>
      </c>
      <c r="Q214" s="55">
        <v>1</v>
      </c>
      <c r="R214" s="55">
        <v>0</v>
      </c>
      <c r="S214" s="121">
        <f t="shared" si="3"/>
        <v>0</v>
      </c>
      <c r="T214" s="339"/>
      <c r="U214" s="329"/>
      <c r="V214" s="330"/>
      <c r="W214" s="330"/>
      <c r="X214" s="384"/>
      <c r="Y214" s="262">
        <v>0</v>
      </c>
      <c r="Z214" s="263" t="s">
        <v>644</v>
      </c>
      <c r="AA214" s="262" t="s">
        <v>650</v>
      </c>
      <c r="AB214" s="331"/>
    </row>
    <row r="215" spans="1:28" ht="60" customHeight="1" x14ac:dyDescent="0.2">
      <c r="A215" s="343"/>
      <c r="B215" s="386"/>
      <c r="C215" s="358"/>
      <c r="D215" s="326"/>
      <c r="E215" s="326">
        <v>0.65269999999999995</v>
      </c>
      <c r="F215" s="326">
        <v>0.2</v>
      </c>
      <c r="G215" s="326" t="s">
        <v>173</v>
      </c>
      <c r="H215" s="372" t="s">
        <v>174</v>
      </c>
      <c r="I215" s="326" t="s">
        <v>165</v>
      </c>
      <c r="J215" s="326" t="s">
        <v>41</v>
      </c>
      <c r="K215" s="326">
        <v>2000</v>
      </c>
      <c r="L215" s="342"/>
      <c r="M215" s="341"/>
      <c r="N215" s="341"/>
      <c r="O215" s="321" t="s">
        <v>443</v>
      </c>
      <c r="P215" s="55">
        <v>40</v>
      </c>
      <c r="Q215" s="55">
        <v>15</v>
      </c>
      <c r="R215" s="55">
        <v>3</v>
      </c>
      <c r="S215" s="121">
        <f t="shared" si="3"/>
        <v>0.2</v>
      </c>
      <c r="T215" s="338" t="s">
        <v>627</v>
      </c>
      <c r="U215" s="329" t="s">
        <v>565</v>
      </c>
      <c r="V215" s="330">
        <v>852164358</v>
      </c>
      <c r="W215" s="330">
        <v>115182291</v>
      </c>
      <c r="X215" s="384">
        <f>W215/V215</f>
        <v>0.13516440803782126</v>
      </c>
      <c r="Y215" s="262">
        <v>48</v>
      </c>
      <c r="Z215" s="263" t="s">
        <v>644</v>
      </c>
      <c r="AA215" s="262" t="s">
        <v>650</v>
      </c>
      <c r="AB215" s="331"/>
    </row>
    <row r="216" spans="1:28" ht="60" customHeight="1" x14ac:dyDescent="0.2">
      <c r="A216" s="343"/>
      <c r="B216" s="386"/>
      <c r="C216" s="358"/>
      <c r="D216" s="326"/>
      <c r="E216" s="326"/>
      <c r="F216" s="326"/>
      <c r="G216" s="326"/>
      <c r="H216" s="372"/>
      <c r="I216" s="326"/>
      <c r="J216" s="326"/>
      <c r="K216" s="326"/>
      <c r="L216" s="342"/>
      <c r="M216" s="341"/>
      <c r="N216" s="341"/>
      <c r="O216" s="320" t="s">
        <v>444</v>
      </c>
      <c r="P216" s="55">
        <v>1</v>
      </c>
      <c r="Q216" s="55">
        <v>2</v>
      </c>
      <c r="R216" s="55">
        <v>1</v>
      </c>
      <c r="S216" s="121">
        <f t="shared" si="3"/>
        <v>0.5</v>
      </c>
      <c r="T216" s="339"/>
      <c r="U216" s="329"/>
      <c r="V216" s="330"/>
      <c r="W216" s="330"/>
      <c r="X216" s="384"/>
      <c r="Y216" s="262">
        <v>1</v>
      </c>
      <c r="Z216" s="263" t="s">
        <v>644</v>
      </c>
      <c r="AA216" s="262" t="s">
        <v>647</v>
      </c>
      <c r="AB216" s="331"/>
    </row>
    <row r="217" spans="1:28" ht="60" customHeight="1" x14ac:dyDescent="0.2">
      <c r="A217" s="343"/>
      <c r="B217" s="386"/>
      <c r="C217" s="358"/>
      <c r="D217" s="326"/>
      <c r="E217" s="326"/>
      <c r="F217" s="326"/>
      <c r="G217" s="326"/>
      <c r="H217" s="372"/>
      <c r="I217" s="326"/>
      <c r="J217" s="326"/>
      <c r="K217" s="326"/>
      <c r="L217" s="342"/>
      <c r="M217" s="341"/>
      <c r="N217" s="341"/>
      <c r="O217" s="321" t="s">
        <v>324</v>
      </c>
      <c r="P217" s="55">
        <v>2</v>
      </c>
      <c r="Q217" s="55">
        <v>30</v>
      </c>
      <c r="R217" s="55">
        <v>15</v>
      </c>
      <c r="S217" s="121">
        <f t="shared" si="3"/>
        <v>0.5</v>
      </c>
      <c r="T217" s="339"/>
      <c r="U217" s="329"/>
      <c r="V217" s="330"/>
      <c r="W217" s="330"/>
      <c r="X217" s="384"/>
      <c r="Y217" s="262">
        <v>650</v>
      </c>
      <c r="Z217" s="263" t="s">
        <v>644</v>
      </c>
      <c r="AA217" s="262" t="s">
        <v>647</v>
      </c>
      <c r="AB217" s="331"/>
    </row>
    <row r="218" spans="1:28" ht="60" customHeight="1" x14ac:dyDescent="0.2">
      <c r="A218" s="343"/>
      <c r="B218" s="386"/>
      <c r="C218" s="358"/>
      <c r="D218" s="326"/>
      <c r="E218" s="326"/>
      <c r="F218" s="326"/>
      <c r="G218" s="326"/>
      <c r="H218" s="372"/>
      <c r="I218" s="326"/>
      <c r="J218" s="326"/>
      <c r="K218" s="326"/>
      <c r="L218" s="342"/>
      <c r="M218" s="341"/>
      <c r="N218" s="341"/>
      <c r="O218" s="321" t="s">
        <v>325</v>
      </c>
      <c r="P218" s="55">
        <v>10</v>
      </c>
      <c r="Q218" s="55">
        <v>1</v>
      </c>
      <c r="R218" s="55">
        <v>0</v>
      </c>
      <c r="S218" s="121">
        <f t="shared" si="3"/>
        <v>0</v>
      </c>
      <c r="T218" s="339"/>
      <c r="U218" s="329"/>
      <c r="V218" s="330"/>
      <c r="W218" s="330"/>
      <c r="X218" s="384"/>
      <c r="Y218" s="262">
        <v>0</v>
      </c>
      <c r="Z218" s="263" t="s">
        <v>644</v>
      </c>
      <c r="AA218" s="262" t="s">
        <v>650</v>
      </c>
      <c r="AB218" s="331"/>
    </row>
    <row r="219" spans="1:28" ht="60" customHeight="1" x14ac:dyDescent="0.2">
      <c r="A219" s="343"/>
      <c r="B219" s="386"/>
      <c r="C219" s="358"/>
      <c r="D219" s="326"/>
      <c r="E219" s="326"/>
      <c r="F219" s="326"/>
      <c r="G219" s="326"/>
      <c r="H219" s="372"/>
      <c r="I219" s="326"/>
      <c r="J219" s="326"/>
      <c r="K219" s="326"/>
      <c r="L219" s="342"/>
      <c r="M219" s="341"/>
      <c r="N219" s="341"/>
      <c r="O219" s="320" t="s">
        <v>176</v>
      </c>
      <c r="P219" s="55">
        <v>1</v>
      </c>
      <c r="Q219" s="55">
        <v>2</v>
      </c>
      <c r="R219" s="55">
        <v>1</v>
      </c>
      <c r="S219" s="121">
        <f t="shared" si="3"/>
        <v>0.5</v>
      </c>
      <c r="T219" s="339"/>
      <c r="U219" s="329"/>
      <c r="V219" s="330"/>
      <c r="W219" s="330"/>
      <c r="X219" s="384"/>
      <c r="Y219" s="262">
        <v>88</v>
      </c>
      <c r="Z219" s="263" t="s">
        <v>644</v>
      </c>
      <c r="AA219" s="262" t="s">
        <v>647</v>
      </c>
      <c r="AB219" s="331"/>
    </row>
    <row r="220" spans="1:28" ht="70.5" customHeight="1" x14ac:dyDescent="0.2">
      <c r="A220" s="343"/>
      <c r="B220" s="386"/>
      <c r="C220" s="358"/>
      <c r="D220" s="326"/>
      <c r="E220" s="326"/>
      <c r="F220" s="326"/>
      <c r="G220" s="326"/>
      <c r="H220" s="372"/>
      <c r="I220" s="326"/>
      <c r="J220" s="326"/>
      <c r="K220" s="326"/>
      <c r="L220" s="342"/>
      <c r="M220" s="341"/>
      <c r="N220" s="341"/>
      <c r="O220" s="320" t="s">
        <v>505</v>
      </c>
      <c r="P220" s="55">
        <v>20</v>
      </c>
      <c r="Q220" s="55">
        <v>4</v>
      </c>
      <c r="R220" s="55">
        <v>0.1</v>
      </c>
      <c r="S220" s="121">
        <f t="shared" si="3"/>
        <v>2.5000000000000001E-2</v>
      </c>
      <c r="T220" s="339"/>
      <c r="U220" s="329"/>
      <c r="V220" s="330"/>
      <c r="W220" s="330"/>
      <c r="X220" s="384"/>
      <c r="Y220" s="262">
        <v>2</v>
      </c>
      <c r="Z220" s="263" t="s">
        <v>644</v>
      </c>
      <c r="AA220" s="262" t="s">
        <v>650</v>
      </c>
      <c r="AB220" s="331"/>
    </row>
    <row r="221" spans="1:28" ht="60" customHeight="1" x14ac:dyDescent="0.2">
      <c r="A221" s="343"/>
      <c r="B221" s="386"/>
      <c r="C221" s="358"/>
      <c r="D221" s="326"/>
      <c r="E221" s="326"/>
      <c r="F221" s="326"/>
      <c r="G221" s="326"/>
      <c r="H221" s="372"/>
      <c r="I221" s="326"/>
      <c r="J221" s="326"/>
      <c r="K221" s="326"/>
      <c r="L221" s="342"/>
      <c r="M221" s="341"/>
      <c r="N221" s="341"/>
      <c r="O221" s="321" t="s">
        <v>326</v>
      </c>
      <c r="P221" s="28">
        <v>1</v>
      </c>
      <c r="Q221" s="55">
        <v>1</v>
      </c>
      <c r="R221" s="55">
        <v>0.5</v>
      </c>
      <c r="S221" s="121">
        <f t="shared" si="3"/>
        <v>0.5</v>
      </c>
      <c r="T221" s="339"/>
      <c r="U221" s="329"/>
      <c r="V221" s="330"/>
      <c r="W221" s="330"/>
      <c r="X221" s="384"/>
      <c r="Y221" s="262">
        <v>7</v>
      </c>
      <c r="Z221" s="263" t="s">
        <v>644</v>
      </c>
      <c r="AA221" s="262" t="s">
        <v>647</v>
      </c>
      <c r="AB221" s="331"/>
    </row>
    <row r="222" spans="1:28" ht="60" customHeight="1" x14ac:dyDescent="0.2">
      <c r="A222" s="343"/>
      <c r="B222" s="386"/>
      <c r="C222" s="358"/>
      <c r="D222" s="326"/>
      <c r="E222" s="326"/>
      <c r="F222" s="326"/>
      <c r="G222" s="326"/>
      <c r="H222" s="372"/>
      <c r="I222" s="326"/>
      <c r="J222" s="326"/>
      <c r="K222" s="326"/>
      <c r="L222" s="342"/>
      <c r="M222" s="341"/>
      <c r="N222" s="341"/>
      <c r="O222" s="320" t="s">
        <v>327</v>
      </c>
      <c r="P222" s="55">
        <v>1</v>
      </c>
      <c r="Q222" s="24">
        <v>1</v>
      </c>
      <c r="R222" s="24">
        <v>0.5</v>
      </c>
      <c r="S222" s="121">
        <f t="shared" si="3"/>
        <v>0.5</v>
      </c>
      <c r="T222" s="339"/>
      <c r="U222" s="329"/>
      <c r="V222" s="330"/>
      <c r="W222" s="330"/>
      <c r="X222" s="384"/>
      <c r="Y222" s="262">
        <v>62</v>
      </c>
      <c r="Z222" s="263" t="s">
        <v>644</v>
      </c>
      <c r="AA222" s="262" t="s">
        <v>647</v>
      </c>
      <c r="AB222" s="331"/>
    </row>
    <row r="223" spans="1:28" ht="60" customHeight="1" x14ac:dyDescent="0.2">
      <c r="A223" s="343"/>
      <c r="B223" s="386"/>
      <c r="C223" s="358"/>
      <c r="D223" s="326"/>
      <c r="E223" s="326"/>
      <c r="F223" s="326"/>
      <c r="G223" s="326"/>
      <c r="H223" s="372"/>
      <c r="I223" s="326"/>
      <c r="J223" s="326"/>
      <c r="K223" s="326"/>
      <c r="L223" s="342"/>
      <c r="M223" s="341"/>
      <c r="N223" s="341"/>
      <c r="O223" s="320" t="s">
        <v>445</v>
      </c>
      <c r="P223" s="55">
        <v>2</v>
      </c>
      <c r="Q223" s="55">
        <v>30</v>
      </c>
      <c r="R223" s="55">
        <v>11</v>
      </c>
      <c r="S223" s="121">
        <f t="shared" si="3"/>
        <v>0.36666666666666664</v>
      </c>
      <c r="T223" s="339"/>
      <c r="U223" s="329"/>
      <c r="V223" s="330"/>
      <c r="W223" s="330"/>
      <c r="X223" s="384"/>
      <c r="Y223" s="262">
        <v>189</v>
      </c>
      <c r="Z223" s="263" t="s">
        <v>644</v>
      </c>
      <c r="AA223" s="262" t="s">
        <v>648</v>
      </c>
      <c r="AB223" s="331"/>
    </row>
    <row r="224" spans="1:28" ht="60" customHeight="1" x14ac:dyDescent="0.2">
      <c r="A224" s="343"/>
      <c r="B224" s="386"/>
      <c r="C224" s="358"/>
      <c r="D224" s="326"/>
      <c r="E224" s="326"/>
      <c r="F224" s="326"/>
      <c r="G224" s="326"/>
      <c r="H224" s="372"/>
      <c r="I224" s="326"/>
      <c r="J224" s="326"/>
      <c r="K224" s="326"/>
      <c r="L224" s="342"/>
      <c r="M224" s="341"/>
      <c r="N224" s="341"/>
      <c r="O224" s="321" t="s">
        <v>328</v>
      </c>
      <c r="P224" s="55">
        <v>0</v>
      </c>
      <c r="Q224" s="55">
        <v>30</v>
      </c>
      <c r="R224" s="55">
        <v>18</v>
      </c>
      <c r="S224" s="121">
        <f t="shared" si="3"/>
        <v>0.6</v>
      </c>
      <c r="T224" s="339"/>
      <c r="U224" s="329"/>
      <c r="V224" s="330"/>
      <c r="W224" s="330"/>
      <c r="X224" s="384"/>
      <c r="Y224" s="262">
        <v>18</v>
      </c>
      <c r="Z224" s="263" t="s">
        <v>644</v>
      </c>
      <c r="AA224" s="262" t="s">
        <v>647</v>
      </c>
      <c r="AB224" s="331"/>
    </row>
    <row r="225" spans="1:28" ht="60" customHeight="1" x14ac:dyDescent="0.2">
      <c r="A225" s="343"/>
      <c r="B225" s="386"/>
      <c r="C225" s="358"/>
      <c r="D225" s="326"/>
      <c r="E225" s="326"/>
      <c r="F225" s="326"/>
      <c r="G225" s="326"/>
      <c r="H225" s="372"/>
      <c r="I225" s="326"/>
      <c r="J225" s="326"/>
      <c r="K225" s="326"/>
      <c r="L225" s="342"/>
      <c r="M225" s="341"/>
      <c r="N225" s="341"/>
      <c r="O225" s="320" t="s">
        <v>175</v>
      </c>
      <c r="P225" s="55">
        <v>0</v>
      </c>
      <c r="Q225" s="55">
        <v>6</v>
      </c>
      <c r="R225" s="55">
        <v>2</v>
      </c>
      <c r="S225" s="121">
        <f t="shared" si="3"/>
        <v>0.33333333333333331</v>
      </c>
      <c r="T225" s="339"/>
      <c r="U225" s="329"/>
      <c r="V225" s="330"/>
      <c r="W225" s="330"/>
      <c r="X225" s="384"/>
      <c r="Y225" s="262">
        <v>30</v>
      </c>
      <c r="Z225" s="263" t="s">
        <v>644</v>
      </c>
      <c r="AA225" s="262" t="s">
        <v>648</v>
      </c>
      <c r="AB225" s="331"/>
    </row>
    <row r="226" spans="1:28" ht="60" customHeight="1" x14ac:dyDescent="0.2">
      <c r="A226" s="343"/>
      <c r="B226" s="386"/>
      <c r="C226" s="358"/>
      <c r="D226" s="326"/>
      <c r="E226" s="326"/>
      <c r="F226" s="326"/>
      <c r="G226" s="326"/>
      <c r="H226" s="372"/>
      <c r="I226" s="326"/>
      <c r="J226" s="326"/>
      <c r="K226" s="326"/>
      <c r="L226" s="342"/>
      <c r="M226" s="341"/>
      <c r="N226" s="341"/>
      <c r="O226" s="321" t="s">
        <v>329</v>
      </c>
      <c r="P226" s="55">
        <v>0</v>
      </c>
      <c r="Q226" s="55">
        <v>15</v>
      </c>
      <c r="R226" s="55">
        <v>6</v>
      </c>
      <c r="S226" s="121">
        <f t="shared" si="3"/>
        <v>0.4</v>
      </c>
      <c r="T226" s="339"/>
      <c r="U226" s="329"/>
      <c r="V226" s="330"/>
      <c r="W226" s="330"/>
      <c r="X226" s="384"/>
      <c r="Y226" s="262">
        <v>18</v>
      </c>
      <c r="Z226" s="263" t="s">
        <v>644</v>
      </c>
      <c r="AA226" s="262" t="s">
        <v>648</v>
      </c>
      <c r="AB226" s="331"/>
    </row>
    <row r="227" spans="1:28" ht="60" customHeight="1" x14ac:dyDescent="0.2">
      <c r="A227" s="343"/>
      <c r="B227" s="386"/>
      <c r="C227" s="358"/>
      <c r="D227" s="326"/>
      <c r="E227" s="326"/>
      <c r="F227" s="326"/>
      <c r="G227" s="326"/>
      <c r="H227" s="372"/>
      <c r="I227" s="326"/>
      <c r="J227" s="326"/>
      <c r="K227" s="326"/>
      <c r="L227" s="342"/>
      <c r="M227" s="341"/>
      <c r="N227" s="341"/>
      <c r="O227" s="320" t="s">
        <v>446</v>
      </c>
      <c r="P227" s="55">
        <v>1</v>
      </c>
      <c r="Q227" s="55">
        <v>11</v>
      </c>
      <c r="R227" s="55">
        <v>7</v>
      </c>
      <c r="S227" s="121">
        <f t="shared" si="3"/>
        <v>0.63636363636363635</v>
      </c>
      <c r="T227" s="339"/>
      <c r="U227" s="329"/>
      <c r="V227" s="330"/>
      <c r="W227" s="330"/>
      <c r="X227" s="384"/>
      <c r="Y227" s="262">
        <v>178</v>
      </c>
      <c r="Z227" s="263" t="s">
        <v>644</v>
      </c>
      <c r="AA227" s="262" t="s">
        <v>647</v>
      </c>
      <c r="AB227" s="331"/>
    </row>
    <row r="228" spans="1:28" ht="96" customHeight="1" x14ac:dyDescent="0.2">
      <c r="A228" s="343"/>
      <c r="B228" s="386"/>
      <c r="C228" s="358"/>
      <c r="D228" s="326"/>
      <c r="E228" s="326"/>
      <c r="F228" s="326"/>
      <c r="G228" s="326"/>
      <c r="H228" s="372"/>
      <c r="I228" s="326"/>
      <c r="J228" s="326"/>
      <c r="K228" s="326"/>
      <c r="L228" s="342"/>
      <c r="M228" s="341"/>
      <c r="N228" s="341"/>
      <c r="O228" s="320" t="s">
        <v>330</v>
      </c>
      <c r="P228" s="55">
        <v>3</v>
      </c>
      <c r="Q228" s="55">
        <v>8</v>
      </c>
      <c r="R228" s="55">
        <v>6</v>
      </c>
      <c r="S228" s="121">
        <f t="shared" si="3"/>
        <v>0.75</v>
      </c>
      <c r="T228" s="339"/>
      <c r="U228" s="329"/>
      <c r="V228" s="330"/>
      <c r="W228" s="330"/>
      <c r="X228" s="384"/>
      <c r="Y228" s="262">
        <v>97</v>
      </c>
      <c r="Z228" s="263" t="s">
        <v>644</v>
      </c>
      <c r="AA228" s="262" t="s">
        <v>647</v>
      </c>
      <c r="AB228" s="331"/>
    </row>
    <row r="229" spans="1:28" ht="60" customHeight="1" x14ac:dyDescent="0.2">
      <c r="A229" s="343"/>
      <c r="B229" s="386"/>
      <c r="C229" s="358"/>
      <c r="D229" s="326"/>
      <c r="E229" s="326"/>
      <c r="F229" s="326"/>
      <c r="G229" s="326"/>
      <c r="H229" s="372"/>
      <c r="I229" s="326"/>
      <c r="J229" s="326"/>
      <c r="K229" s="326"/>
      <c r="L229" s="342"/>
      <c r="M229" s="341"/>
      <c r="N229" s="341"/>
      <c r="O229" s="320" t="s">
        <v>331</v>
      </c>
      <c r="P229" s="55">
        <v>4</v>
      </c>
      <c r="Q229" s="55">
        <v>2</v>
      </c>
      <c r="R229" s="55">
        <v>1</v>
      </c>
      <c r="S229" s="121">
        <f t="shared" si="3"/>
        <v>0.5</v>
      </c>
      <c r="T229" s="339"/>
      <c r="U229" s="329"/>
      <c r="V229" s="330"/>
      <c r="W229" s="330"/>
      <c r="X229" s="384"/>
      <c r="Y229" s="262">
        <v>41</v>
      </c>
      <c r="Z229" s="263" t="s">
        <v>644</v>
      </c>
      <c r="AA229" s="262" t="s">
        <v>647</v>
      </c>
      <c r="AB229" s="331"/>
    </row>
    <row r="230" spans="1:28" ht="60" customHeight="1" x14ac:dyDescent="0.2">
      <c r="A230" s="343"/>
      <c r="B230" s="386"/>
      <c r="C230" s="358"/>
      <c r="D230" s="326"/>
      <c r="E230" s="326"/>
      <c r="F230" s="326"/>
      <c r="G230" s="326"/>
      <c r="H230" s="372"/>
      <c r="I230" s="326"/>
      <c r="J230" s="326"/>
      <c r="K230" s="326"/>
      <c r="L230" s="342"/>
      <c r="M230" s="341"/>
      <c r="N230" s="341"/>
      <c r="O230" s="320" t="s">
        <v>327</v>
      </c>
      <c r="P230" s="55">
        <v>0</v>
      </c>
      <c r="Q230" s="24">
        <v>1</v>
      </c>
      <c r="R230" s="24">
        <v>0</v>
      </c>
      <c r="S230" s="121">
        <f t="shared" si="3"/>
        <v>0</v>
      </c>
      <c r="T230" s="339"/>
      <c r="U230" s="329"/>
      <c r="V230" s="330"/>
      <c r="W230" s="330"/>
      <c r="X230" s="384"/>
      <c r="Y230" s="262">
        <v>0</v>
      </c>
      <c r="Z230" s="263" t="s">
        <v>644</v>
      </c>
      <c r="AA230" s="262" t="s">
        <v>650</v>
      </c>
      <c r="AB230" s="331"/>
    </row>
    <row r="231" spans="1:28" ht="60" customHeight="1" x14ac:dyDescent="0.2">
      <c r="A231" s="343"/>
      <c r="B231" s="386"/>
      <c r="C231" s="358"/>
      <c r="D231" s="326"/>
      <c r="E231" s="326"/>
      <c r="F231" s="326"/>
      <c r="G231" s="326"/>
      <c r="H231" s="372"/>
      <c r="I231" s="326"/>
      <c r="J231" s="326"/>
      <c r="K231" s="326"/>
      <c r="L231" s="342"/>
      <c r="M231" s="341"/>
      <c r="N231" s="341"/>
      <c r="O231" s="320" t="s">
        <v>447</v>
      </c>
      <c r="P231" s="55">
        <v>50</v>
      </c>
      <c r="Q231" s="55">
        <v>11</v>
      </c>
      <c r="R231" s="55">
        <v>5</v>
      </c>
      <c r="S231" s="121">
        <f t="shared" si="3"/>
        <v>0.45454545454545453</v>
      </c>
      <c r="T231" s="339"/>
      <c r="U231" s="329"/>
      <c r="V231" s="330"/>
      <c r="W231" s="330"/>
      <c r="X231" s="384"/>
      <c r="Y231" s="262">
        <v>168</v>
      </c>
      <c r="Z231" s="263" t="s">
        <v>644</v>
      </c>
      <c r="AA231" s="262" t="s">
        <v>648</v>
      </c>
      <c r="AB231" s="331"/>
    </row>
    <row r="232" spans="1:28" ht="60" customHeight="1" x14ac:dyDescent="0.2">
      <c r="A232" s="343"/>
      <c r="B232" s="386"/>
      <c r="C232" s="358"/>
      <c r="D232" s="326"/>
      <c r="E232" s="326"/>
      <c r="F232" s="326"/>
      <c r="G232" s="326"/>
      <c r="H232" s="372"/>
      <c r="I232" s="326"/>
      <c r="J232" s="326"/>
      <c r="K232" s="326"/>
      <c r="L232" s="342"/>
      <c r="M232" s="341"/>
      <c r="N232" s="341"/>
      <c r="O232" s="320" t="s">
        <v>543</v>
      </c>
      <c r="P232" s="55">
        <v>0</v>
      </c>
      <c r="Q232" s="24">
        <v>1</v>
      </c>
      <c r="R232" s="24">
        <v>0.5</v>
      </c>
      <c r="S232" s="121">
        <f t="shared" si="3"/>
        <v>0.5</v>
      </c>
      <c r="T232" s="339"/>
      <c r="U232" s="329"/>
      <c r="V232" s="330"/>
      <c r="W232" s="330"/>
      <c r="X232" s="384"/>
      <c r="Y232" s="262">
        <v>100</v>
      </c>
      <c r="Z232" s="263" t="s">
        <v>644</v>
      </c>
      <c r="AA232" s="262" t="s">
        <v>647</v>
      </c>
      <c r="AB232" s="331"/>
    </row>
    <row r="233" spans="1:28" ht="60" customHeight="1" x14ac:dyDescent="0.2">
      <c r="A233" s="343"/>
      <c r="B233" s="386"/>
      <c r="C233" s="358"/>
      <c r="D233" s="326"/>
      <c r="E233" s="326"/>
      <c r="F233" s="326"/>
      <c r="G233" s="326"/>
      <c r="H233" s="372"/>
      <c r="I233" s="326"/>
      <c r="J233" s="326"/>
      <c r="K233" s="326"/>
      <c r="L233" s="342"/>
      <c r="M233" s="341"/>
      <c r="N233" s="341"/>
      <c r="O233" s="320" t="s">
        <v>572</v>
      </c>
      <c r="P233" s="55">
        <v>0</v>
      </c>
      <c r="Q233" s="55">
        <v>11</v>
      </c>
      <c r="R233" s="55">
        <v>7</v>
      </c>
      <c r="S233" s="121">
        <f t="shared" si="3"/>
        <v>0.63636363636363635</v>
      </c>
      <c r="T233" s="339"/>
      <c r="U233" s="329"/>
      <c r="V233" s="330"/>
      <c r="W233" s="330"/>
      <c r="X233" s="384"/>
      <c r="Y233" s="262">
        <v>79</v>
      </c>
      <c r="Z233" s="263" t="s">
        <v>644</v>
      </c>
      <c r="AA233" s="262" t="s">
        <v>647</v>
      </c>
      <c r="AB233" s="331"/>
    </row>
    <row r="234" spans="1:28" ht="60" customHeight="1" x14ac:dyDescent="0.2">
      <c r="A234" s="343"/>
      <c r="B234" s="386"/>
      <c r="C234" s="358"/>
      <c r="D234" s="326"/>
      <c r="E234" s="326"/>
      <c r="F234" s="326"/>
      <c r="G234" s="326"/>
      <c r="H234" s="372"/>
      <c r="I234" s="326"/>
      <c r="J234" s="326"/>
      <c r="K234" s="326"/>
      <c r="L234" s="342"/>
      <c r="M234" s="341"/>
      <c r="N234" s="341"/>
      <c r="O234" s="320" t="s">
        <v>520</v>
      </c>
      <c r="P234" s="55">
        <v>0</v>
      </c>
      <c r="Q234" s="55">
        <v>1</v>
      </c>
      <c r="R234" s="55">
        <v>0.5</v>
      </c>
      <c r="S234" s="121">
        <f t="shared" si="3"/>
        <v>0.5</v>
      </c>
      <c r="T234" s="339"/>
      <c r="U234" s="329"/>
      <c r="V234" s="330"/>
      <c r="W234" s="330"/>
      <c r="X234" s="384"/>
      <c r="Y234" s="262">
        <v>1</v>
      </c>
      <c r="Z234" s="263" t="s">
        <v>644</v>
      </c>
      <c r="AA234" s="262" t="s">
        <v>647</v>
      </c>
      <c r="AB234" s="331"/>
    </row>
    <row r="235" spans="1:28" ht="70.5" customHeight="1" x14ac:dyDescent="0.2">
      <c r="A235" s="343"/>
      <c r="B235" s="386"/>
      <c r="C235" s="358"/>
      <c r="D235" s="326"/>
      <c r="E235" s="326"/>
      <c r="F235" s="326"/>
      <c r="G235" s="326"/>
      <c r="H235" s="372"/>
      <c r="I235" s="326"/>
      <c r="J235" s="326"/>
      <c r="K235" s="326"/>
      <c r="L235" s="342"/>
      <c r="M235" s="341"/>
      <c r="N235" s="341"/>
      <c r="O235" s="320" t="s">
        <v>521</v>
      </c>
      <c r="P235" s="55">
        <v>0</v>
      </c>
      <c r="Q235" s="24">
        <v>1</v>
      </c>
      <c r="R235" s="24">
        <v>0</v>
      </c>
      <c r="S235" s="121">
        <f t="shared" si="3"/>
        <v>0</v>
      </c>
      <c r="T235" s="339"/>
      <c r="U235" s="329"/>
      <c r="V235" s="330"/>
      <c r="W235" s="330"/>
      <c r="X235" s="384"/>
      <c r="Y235" s="262">
        <v>0</v>
      </c>
      <c r="Z235" s="263" t="s">
        <v>644</v>
      </c>
      <c r="AA235" s="262" t="s">
        <v>650</v>
      </c>
      <c r="AB235" s="331"/>
    </row>
    <row r="236" spans="1:28" ht="108" customHeight="1" x14ac:dyDescent="0.2">
      <c r="A236" s="343"/>
      <c r="B236" s="386"/>
      <c r="C236" s="358"/>
      <c r="D236" s="326"/>
      <c r="E236" s="326"/>
      <c r="F236" s="326"/>
      <c r="G236" s="326"/>
      <c r="H236" s="372"/>
      <c r="I236" s="326"/>
      <c r="J236" s="326"/>
      <c r="K236" s="326"/>
      <c r="L236" s="342"/>
      <c r="M236" s="341"/>
      <c r="N236" s="341"/>
      <c r="O236" s="320" t="s">
        <v>522</v>
      </c>
      <c r="P236" s="55">
        <v>0</v>
      </c>
      <c r="Q236" s="55">
        <v>1</v>
      </c>
      <c r="R236" s="55">
        <v>0</v>
      </c>
      <c r="S236" s="121">
        <f t="shared" si="3"/>
        <v>0</v>
      </c>
      <c r="T236" s="339"/>
      <c r="U236" s="329"/>
      <c r="V236" s="330"/>
      <c r="W236" s="330"/>
      <c r="X236" s="384"/>
      <c r="Y236" s="262">
        <v>0</v>
      </c>
      <c r="Z236" s="263" t="s">
        <v>644</v>
      </c>
      <c r="AA236" s="262" t="s">
        <v>650</v>
      </c>
      <c r="AB236" s="331"/>
    </row>
    <row r="237" spans="1:28" ht="60" customHeight="1" x14ac:dyDescent="0.2">
      <c r="A237" s="343"/>
      <c r="B237" s="386"/>
      <c r="C237" s="358"/>
      <c r="D237" s="326"/>
      <c r="E237" s="326"/>
      <c r="F237" s="326"/>
      <c r="G237" s="326"/>
      <c r="H237" s="372"/>
      <c r="I237" s="326"/>
      <c r="J237" s="326"/>
      <c r="K237" s="326"/>
      <c r="L237" s="342"/>
      <c r="M237" s="341"/>
      <c r="N237" s="341"/>
      <c r="O237" s="320" t="s">
        <v>448</v>
      </c>
      <c r="P237" s="55">
        <v>10</v>
      </c>
      <c r="Q237" s="55">
        <v>11</v>
      </c>
      <c r="R237" s="55">
        <v>8</v>
      </c>
      <c r="S237" s="121">
        <f t="shared" si="3"/>
        <v>0.72727272727272729</v>
      </c>
      <c r="T237" s="339"/>
      <c r="U237" s="329"/>
      <c r="V237" s="330"/>
      <c r="W237" s="330"/>
      <c r="X237" s="384"/>
      <c r="Y237" s="262">
        <v>92</v>
      </c>
      <c r="Z237" s="263" t="s">
        <v>644</v>
      </c>
      <c r="AA237" s="262" t="s">
        <v>647</v>
      </c>
      <c r="AB237" s="331"/>
    </row>
    <row r="238" spans="1:28" ht="60" customHeight="1" x14ac:dyDescent="0.2">
      <c r="A238" s="343" t="s">
        <v>83</v>
      </c>
      <c r="B238" s="358" t="s">
        <v>27</v>
      </c>
      <c r="C238" s="358" t="s">
        <v>96</v>
      </c>
      <c r="D238" s="326" t="s">
        <v>115</v>
      </c>
      <c r="E238" s="326" t="s">
        <v>29</v>
      </c>
      <c r="F238" s="326">
        <v>5000</v>
      </c>
      <c r="G238" s="326" t="s">
        <v>177</v>
      </c>
      <c r="H238" s="372" t="s">
        <v>178</v>
      </c>
      <c r="I238" s="326" t="s">
        <v>35</v>
      </c>
      <c r="J238" s="326" t="s">
        <v>41</v>
      </c>
      <c r="K238" s="326">
        <v>2000</v>
      </c>
      <c r="L238" s="342">
        <v>2020630010124</v>
      </c>
      <c r="M238" s="341" t="s">
        <v>71</v>
      </c>
      <c r="N238" s="341" t="s">
        <v>248</v>
      </c>
      <c r="O238" s="320" t="s">
        <v>332</v>
      </c>
      <c r="P238" s="55">
        <v>4</v>
      </c>
      <c r="Q238" s="55">
        <v>11</v>
      </c>
      <c r="R238" s="55">
        <v>9</v>
      </c>
      <c r="S238" s="121">
        <f t="shared" si="3"/>
        <v>0.81818181818181823</v>
      </c>
      <c r="T238" s="338" t="s">
        <v>629</v>
      </c>
      <c r="U238" s="329" t="s">
        <v>565</v>
      </c>
      <c r="V238" s="330">
        <v>969585140</v>
      </c>
      <c r="W238" s="330">
        <v>668739091</v>
      </c>
      <c r="X238" s="384">
        <f>W238/V238</f>
        <v>0.68971672874441947</v>
      </c>
      <c r="Y238" s="262">
        <v>504</v>
      </c>
      <c r="Z238" s="263" t="s">
        <v>644</v>
      </c>
      <c r="AA238" s="262" t="s">
        <v>647</v>
      </c>
      <c r="AB238" s="331" t="s">
        <v>87</v>
      </c>
    </row>
    <row r="239" spans="1:28" ht="60" customHeight="1" x14ac:dyDescent="0.2">
      <c r="A239" s="343"/>
      <c r="B239" s="358"/>
      <c r="C239" s="358"/>
      <c r="D239" s="326"/>
      <c r="E239" s="326"/>
      <c r="F239" s="326"/>
      <c r="G239" s="326"/>
      <c r="H239" s="372"/>
      <c r="I239" s="326"/>
      <c r="J239" s="326"/>
      <c r="K239" s="326"/>
      <c r="L239" s="342"/>
      <c r="M239" s="341"/>
      <c r="N239" s="341"/>
      <c r="O239" s="320" t="s">
        <v>263</v>
      </c>
      <c r="P239" s="55">
        <v>100</v>
      </c>
      <c r="Q239" s="24">
        <v>1</v>
      </c>
      <c r="R239" s="24">
        <v>0.5</v>
      </c>
      <c r="S239" s="121">
        <f t="shared" si="3"/>
        <v>0.5</v>
      </c>
      <c r="T239" s="339"/>
      <c r="U239" s="329"/>
      <c r="V239" s="330"/>
      <c r="W239" s="330"/>
      <c r="X239" s="384"/>
      <c r="Y239" s="262">
        <v>19</v>
      </c>
      <c r="Z239" s="263" t="s">
        <v>644</v>
      </c>
      <c r="AA239" s="262" t="s">
        <v>647</v>
      </c>
      <c r="AB239" s="331"/>
    </row>
    <row r="240" spans="1:28" ht="60" customHeight="1" x14ac:dyDescent="0.2">
      <c r="A240" s="343"/>
      <c r="B240" s="358"/>
      <c r="C240" s="358"/>
      <c r="D240" s="326"/>
      <c r="E240" s="326"/>
      <c r="F240" s="326"/>
      <c r="G240" s="326"/>
      <c r="H240" s="372"/>
      <c r="I240" s="326"/>
      <c r="J240" s="326"/>
      <c r="K240" s="326"/>
      <c r="L240" s="342"/>
      <c r="M240" s="341"/>
      <c r="N240" s="341"/>
      <c r="O240" s="320" t="s">
        <v>523</v>
      </c>
      <c r="P240" s="55">
        <v>0</v>
      </c>
      <c r="Q240" s="55">
        <v>1</v>
      </c>
      <c r="R240" s="55">
        <v>0.2</v>
      </c>
      <c r="S240" s="121">
        <f t="shared" si="3"/>
        <v>0.2</v>
      </c>
      <c r="T240" s="339"/>
      <c r="U240" s="329"/>
      <c r="V240" s="330"/>
      <c r="W240" s="330"/>
      <c r="X240" s="384"/>
      <c r="Y240" s="262">
        <v>7</v>
      </c>
      <c r="Z240" s="263" t="s">
        <v>644</v>
      </c>
      <c r="AA240" s="262" t="s">
        <v>650</v>
      </c>
      <c r="AB240" s="331"/>
    </row>
    <row r="241" spans="1:28" ht="60" customHeight="1" x14ac:dyDescent="0.2">
      <c r="A241" s="343"/>
      <c r="B241" s="358"/>
      <c r="C241" s="358"/>
      <c r="D241" s="326"/>
      <c r="E241" s="326"/>
      <c r="F241" s="326"/>
      <c r="G241" s="326"/>
      <c r="H241" s="372"/>
      <c r="I241" s="326"/>
      <c r="J241" s="326"/>
      <c r="K241" s="326"/>
      <c r="L241" s="342"/>
      <c r="M241" s="341"/>
      <c r="N241" s="341"/>
      <c r="O241" s="320" t="s">
        <v>478</v>
      </c>
      <c r="P241" s="55">
        <v>1</v>
      </c>
      <c r="Q241" s="24">
        <v>1</v>
      </c>
      <c r="R241" s="24">
        <v>0.5</v>
      </c>
      <c r="S241" s="121">
        <f t="shared" si="3"/>
        <v>0.5</v>
      </c>
      <c r="T241" s="339"/>
      <c r="U241" s="329"/>
      <c r="V241" s="330"/>
      <c r="W241" s="330"/>
      <c r="X241" s="384"/>
      <c r="Y241" s="262">
        <v>56</v>
      </c>
      <c r="Z241" s="263" t="s">
        <v>644</v>
      </c>
      <c r="AA241" s="262" t="s">
        <v>647</v>
      </c>
      <c r="AB241" s="331"/>
    </row>
    <row r="242" spans="1:28" ht="60" customHeight="1" x14ac:dyDescent="0.2">
      <c r="A242" s="343"/>
      <c r="B242" s="358"/>
      <c r="C242" s="358"/>
      <c r="D242" s="326"/>
      <c r="E242" s="326"/>
      <c r="F242" s="326"/>
      <c r="G242" s="326"/>
      <c r="H242" s="372"/>
      <c r="I242" s="326"/>
      <c r="J242" s="326"/>
      <c r="K242" s="326"/>
      <c r="L242" s="342"/>
      <c r="M242" s="341"/>
      <c r="N242" s="341"/>
      <c r="O242" s="320" t="s">
        <v>479</v>
      </c>
      <c r="P242" s="55">
        <v>8</v>
      </c>
      <c r="Q242" s="55">
        <v>12</v>
      </c>
      <c r="R242" s="55">
        <v>5</v>
      </c>
      <c r="S242" s="121">
        <f t="shared" si="3"/>
        <v>0.41666666666666669</v>
      </c>
      <c r="T242" s="339"/>
      <c r="U242" s="329"/>
      <c r="V242" s="330"/>
      <c r="W242" s="330"/>
      <c r="X242" s="384"/>
      <c r="Y242" s="262">
        <v>183</v>
      </c>
      <c r="Z242" s="263" t="s">
        <v>644</v>
      </c>
      <c r="AA242" s="262" t="s">
        <v>648</v>
      </c>
      <c r="AB242" s="331"/>
    </row>
    <row r="243" spans="1:28" ht="60" customHeight="1" x14ac:dyDescent="0.2">
      <c r="A243" s="343"/>
      <c r="B243" s="358"/>
      <c r="C243" s="358"/>
      <c r="D243" s="326"/>
      <c r="E243" s="326"/>
      <c r="F243" s="326"/>
      <c r="G243" s="326"/>
      <c r="H243" s="372"/>
      <c r="I243" s="326"/>
      <c r="J243" s="326"/>
      <c r="K243" s="326"/>
      <c r="L243" s="342"/>
      <c r="M243" s="341"/>
      <c r="N243" s="341"/>
      <c r="O243" s="320" t="s">
        <v>449</v>
      </c>
      <c r="P243" s="55">
        <v>1</v>
      </c>
      <c r="Q243" s="24">
        <v>1</v>
      </c>
      <c r="R243" s="24">
        <v>0.35</v>
      </c>
      <c r="S243" s="121">
        <f t="shared" si="3"/>
        <v>0.35</v>
      </c>
      <c r="T243" s="339"/>
      <c r="U243" s="329"/>
      <c r="V243" s="330"/>
      <c r="W243" s="330"/>
      <c r="X243" s="384"/>
      <c r="Y243" s="262">
        <v>16</v>
      </c>
      <c r="Z243" s="263" t="s">
        <v>644</v>
      </c>
      <c r="AA243" s="262" t="s">
        <v>648</v>
      </c>
      <c r="AB243" s="331"/>
    </row>
    <row r="244" spans="1:28" ht="60" customHeight="1" x14ac:dyDescent="0.2">
      <c r="A244" s="343"/>
      <c r="B244" s="358"/>
      <c r="C244" s="358"/>
      <c r="D244" s="326"/>
      <c r="E244" s="326"/>
      <c r="F244" s="326"/>
      <c r="G244" s="326"/>
      <c r="H244" s="372"/>
      <c r="I244" s="326"/>
      <c r="J244" s="326"/>
      <c r="K244" s="326"/>
      <c r="L244" s="342"/>
      <c r="M244" s="341"/>
      <c r="N244" s="341"/>
      <c r="O244" s="320" t="s">
        <v>333</v>
      </c>
      <c r="P244" s="55">
        <v>10</v>
      </c>
      <c r="Q244" s="24">
        <v>1</v>
      </c>
      <c r="R244" s="24">
        <v>0.5</v>
      </c>
      <c r="S244" s="121">
        <f t="shared" si="3"/>
        <v>0.5</v>
      </c>
      <c r="T244" s="339"/>
      <c r="U244" s="329"/>
      <c r="V244" s="330"/>
      <c r="W244" s="330"/>
      <c r="X244" s="384"/>
      <c r="Y244" s="262">
        <v>13</v>
      </c>
      <c r="Z244" s="263" t="s">
        <v>644</v>
      </c>
      <c r="AA244" s="262" t="s">
        <v>647</v>
      </c>
      <c r="AB244" s="331"/>
    </row>
    <row r="245" spans="1:28" ht="60" customHeight="1" x14ac:dyDescent="0.2">
      <c r="A245" s="343"/>
      <c r="B245" s="358"/>
      <c r="C245" s="358"/>
      <c r="D245" s="326"/>
      <c r="E245" s="326"/>
      <c r="F245" s="326"/>
      <c r="G245" s="326"/>
      <c r="H245" s="372"/>
      <c r="I245" s="326"/>
      <c r="J245" s="326"/>
      <c r="K245" s="326"/>
      <c r="L245" s="342"/>
      <c r="M245" s="341"/>
      <c r="N245" s="341"/>
      <c r="O245" s="320" t="s">
        <v>450</v>
      </c>
      <c r="P245" s="55">
        <v>1</v>
      </c>
      <c r="Q245" s="24">
        <v>1</v>
      </c>
      <c r="R245" s="24">
        <v>0.5</v>
      </c>
      <c r="S245" s="121">
        <f t="shared" si="3"/>
        <v>0.5</v>
      </c>
      <c r="T245" s="339"/>
      <c r="U245" s="329"/>
      <c r="V245" s="330"/>
      <c r="W245" s="330"/>
      <c r="X245" s="384"/>
      <c r="Y245" s="262">
        <v>9</v>
      </c>
      <c r="Z245" s="263" t="s">
        <v>644</v>
      </c>
      <c r="AA245" s="262" t="s">
        <v>647</v>
      </c>
      <c r="AB245" s="331"/>
    </row>
    <row r="246" spans="1:28" ht="60" customHeight="1" x14ac:dyDescent="0.2">
      <c r="A246" s="343"/>
      <c r="B246" s="358"/>
      <c r="C246" s="358"/>
      <c r="D246" s="326"/>
      <c r="E246" s="326"/>
      <c r="F246" s="326"/>
      <c r="G246" s="326"/>
      <c r="H246" s="372"/>
      <c r="I246" s="326"/>
      <c r="J246" s="326"/>
      <c r="K246" s="326"/>
      <c r="L246" s="342"/>
      <c r="M246" s="341"/>
      <c r="N246" s="341"/>
      <c r="O246" s="320" t="s">
        <v>391</v>
      </c>
      <c r="P246" s="55">
        <v>0</v>
      </c>
      <c r="Q246" s="24">
        <v>1</v>
      </c>
      <c r="R246" s="24">
        <v>0.5</v>
      </c>
      <c r="S246" s="121">
        <f t="shared" si="3"/>
        <v>0.5</v>
      </c>
      <c r="T246" s="339"/>
      <c r="U246" s="329"/>
      <c r="V246" s="330"/>
      <c r="W246" s="330"/>
      <c r="X246" s="384"/>
      <c r="Y246" s="262">
        <v>18</v>
      </c>
      <c r="Z246" s="263" t="s">
        <v>644</v>
      </c>
      <c r="AA246" s="262" t="s">
        <v>647</v>
      </c>
      <c r="AB246" s="331"/>
    </row>
    <row r="247" spans="1:28" ht="79.5" customHeight="1" x14ac:dyDescent="0.2">
      <c r="A247" s="343"/>
      <c r="B247" s="358"/>
      <c r="C247" s="358"/>
      <c r="D247" s="326"/>
      <c r="E247" s="326"/>
      <c r="F247" s="326"/>
      <c r="G247" s="326"/>
      <c r="H247" s="372"/>
      <c r="I247" s="326"/>
      <c r="J247" s="326"/>
      <c r="K247" s="326"/>
      <c r="L247" s="342"/>
      <c r="M247" s="341"/>
      <c r="N247" s="341"/>
      <c r="O247" s="320" t="s">
        <v>506</v>
      </c>
      <c r="P247" s="55">
        <v>1</v>
      </c>
      <c r="Q247" s="55">
        <v>4</v>
      </c>
      <c r="R247" s="55">
        <v>0.3</v>
      </c>
      <c r="S247" s="121">
        <f t="shared" si="3"/>
        <v>7.4999999999999997E-2</v>
      </c>
      <c r="T247" s="339"/>
      <c r="U247" s="329"/>
      <c r="V247" s="330"/>
      <c r="W247" s="330"/>
      <c r="X247" s="384"/>
      <c r="Y247" s="262">
        <v>28</v>
      </c>
      <c r="Z247" s="263" t="s">
        <v>644</v>
      </c>
      <c r="AA247" s="262" t="s">
        <v>650</v>
      </c>
      <c r="AB247" s="331"/>
    </row>
    <row r="248" spans="1:28" ht="79.5" customHeight="1" x14ac:dyDescent="0.2">
      <c r="A248" s="343"/>
      <c r="B248" s="358"/>
      <c r="C248" s="358"/>
      <c r="D248" s="326"/>
      <c r="E248" s="326"/>
      <c r="F248" s="326"/>
      <c r="G248" s="326"/>
      <c r="H248" s="372"/>
      <c r="I248" s="326"/>
      <c r="J248" s="326"/>
      <c r="K248" s="326"/>
      <c r="L248" s="342"/>
      <c r="M248" s="341"/>
      <c r="N248" s="341"/>
      <c r="O248" s="176" t="s">
        <v>480</v>
      </c>
      <c r="P248" s="55">
        <v>4</v>
      </c>
      <c r="Q248" s="55">
        <v>10</v>
      </c>
      <c r="R248" s="55">
        <v>5</v>
      </c>
      <c r="S248" s="121">
        <f t="shared" si="3"/>
        <v>0.5</v>
      </c>
      <c r="T248" s="339"/>
      <c r="U248" s="329"/>
      <c r="V248" s="330"/>
      <c r="W248" s="330"/>
      <c r="X248" s="384"/>
      <c r="Y248" s="262">
        <v>17</v>
      </c>
      <c r="Z248" s="263" t="s">
        <v>644</v>
      </c>
      <c r="AA248" s="262" t="s">
        <v>647</v>
      </c>
      <c r="AB248" s="331"/>
    </row>
    <row r="249" spans="1:28" ht="60" customHeight="1" x14ac:dyDescent="0.2">
      <c r="A249" s="343"/>
      <c r="B249" s="358"/>
      <c r="C249" s="358"/>
      <c r="D249" s="326"/>
      <c r="E249" s="326"/>
      <c r="F249" s="326"/>
      <c r="G249" s="326"/>
      <c r="H249" s="372"/>
      <c r="I249" s="326"/>
      <c r="J249" s="326"/>
      <c r="K249" s="326"/>
      <c r="L249" s="342"/>
      <c r="M249" s="341"/>
      <c r="N249" s="341"/>
      <c r="O249" s="320" t="s">
        <v>524</v>
      </c>
      <c r="P249" s="55">
        <v>1</v>
      </c>
      <c r="Q249" s="55">
        <v>3</v>
      </c>
      <c r="R249" s="55">
        <v>3</v>
      </c>
      <c r="S249" s="121">
        <f t="shared" si="3"/>
        <v>1</v>
      </c>
      <c r="T249" s="339"/>
      <c r="U249" s="329"/>
      <c r="V249" s="330"/>
      <c r="W249" s="330"/>
      <c r="X249" s="384"/>
      <c r="Y249" s="262">
        <v>395</v>
      </c>
      <c r="Z249" s="263" t="s">
        <v>644</v>
      </c>
      <c r="AA249" s="262" t="s">
        <v>646</v>
      </c>
      <c r="AB249" s="331"/>
    </row>
    <row r="250" spans="1:28" ht="60" customHeight="1" x14ac:dyDescent="0.2">
      <c r="A250" s="343"/>
      <c r="B250" s="358"/>
      <c r="C250" s="358"/>
      <c r="D250" s="326"/>
      <c r="E250" s="326"/>
      <c r="F250" s="326"/>
      <c r="G250" s="326"/>
      <c r="H250" s="372"/>
      <c r="I250" s="326"/>
      <c r="J250" s="326"/>
      <c r="K250" s="326"/>
      <c r="L250" s="342"/>
      <c r="M250" s="341"/>
      <c r="N250" s="341"/>
      <c r="O250" s="320" t="s">
        <v>451</v>
      </c>
      <c r="P250" s="55">
        <v>1</v>
      </c>
      <c r="Q250" s="24">
        <v>1</v>
      </c>
      <c r="R250" s="24">
        <v>0.5</v>
      </c>
      <c r="S250" s="121">
        <f t="shared" si="3"/>
        <v>0.5</v>
      </c>
      <c r="T250" s="339"/>
      <c r="U250" s="329"/>
      <c r="V250" s="330"/>
      <c r="W250" s="330"/>
      <c r="X250" s="384"/>
      <c r="Y250" s="262">
        <v>43</v>
      </c>
      <c r="Z250" s="263" t="s">
        <v>644</v>
      </c>
      <c r="AA250" s="262" t="s">
        <v>647</v>
      </c>
      <c r="AB250" s="331"/>
    </row>
    <row r="251" spans="1:28" ht="60" customHeight="1" x14ac:dyDescent="0.2">
      <c r="A251" s="343"/>
      <c r="B251" s="358"/>
      <c r="C251" s="358"/>
      <c r="D251" s="326"/>
      <c r="E251" s="326"/>
      <c r="F251" s="326"/>
      <c r="G251" s="326"/>
      <c r="H251" s="372"/>
      <c r="I251" s="326"/>
      <c r="J251" s="326"/>
      <c r="K251" s="326"/>
      <c r="L251" s="342"/>
      <c r="M251" s="341"/>
      <c r="N251" s="341"/>
      <c r="O251" s="320" t="s">
        <v>249</v>
      </c>
      <c r="P251" s="55">
        <v>1</v>
      </c>
      <c r="Q251" s="55">
        <v>1</v>
      </c>
      <c r="R251" s="55">
        <v>0</v>
      </c>
      <c r="S251" s="121">
        <f t="shared" si="3"/>
        <v>0</v>
      </c>
      <c r="T251" s="339"/>
      <c r="U251" s="329"/>
      <c r="V251" s="330"/>
      <c r="W251" s="330"/>
      <c r="X251" s="384"/>
      <c r="Y251" s="262">
        <v>0</v>
      </c>
      <c r="Z251" s="263" t="s">
        <v>644</v>
      </c>
      <c r="AA251" s="262" t="s">
        <v>650</v>
      </c>
      <c r="AB251" s="331"/>
    </row>
    <row r="252" spans="1:28" ht="60" customHeight="1" x14ac:dyDescent="0.2">
      <c r="A252" s="343"/>
      <c r="B252" s="358"/>
      <c r="C252" s="358"/>
      <c r="D252" s="326"/>
      <c r="E252" s="326"/>
      <c r="F252" s="326"/>
      <c r="G252" s="326"/>
      <c r="H252" s="372"/>
      <c r="I252" s="326"/>
      <c r="J252" s="326"/>
      <c r="K252" s="326"/>
      <c r="L252" s="342"/>
      <c r="M252" s="341"/>
      <c r="N252" s="341"/>
      <c r="O252" s="320" t="s">
        <v>181</v>
      </c>
      <c r="P252" s="55">
        <v>1</v>
      </c>
      <c r="Q252" s="55">
        <v>4</v>
      </c>
      <c r="R252" s="55">
        <v>4</v>
      </c>
      <c r="S252" s="121">
        <f t="shared" si="3"/>
        <v>1</v>
      </c>
      <c r="T252" s="339"/>
      <c r="U252" s="329"/>
      <c r="V252" s="330"/>
      <c r="W252" s="330"/>
      <c r="X252" s="384"/>
      <c r="Y252" s="262">
        <v>22</v>
      </c>
      <c r="Z252" s="263" t="s">
        <v>644</v>
      </c>
      <c r="AA252" s="262" t="s">
        <v>646</v>
      </c>
      <c r="AB252" s="331"/>
    </row>
    <row r="253" spans="1:28" ht="79.5" customHeight="1" x14ac:dyDescent="0.2">
      <c r="A253" s="343"/>
      <c r="B253" s="358"/>
      <c r="C253" s="358"/>
      <c r="D253" s="326"/>
      <c r="E253" s="326"/>
      <c r="F253" s="326"/>
      <c r="G253" s="326"/>
      <c r="H253" s="372"/>
      <c r="I253" s="326"/>
      <c r="J253" s="326"/>
      <c r="K253" s="326"/>
      <c r="L253" s="342"/>
      <c r="M253" s="341"/>
      <c r="N253" s="341"/>
      <c r="O253" s="320" t="s">
        <v>525</v>
      </c>
      <c r="P253" s="55">
        <v>0</v>
      </c>
      <c r="Q253" s="24">
        <v>1</v>
      </c>
      <c r="R253" s="24">
        <v>0</v>
      </c>
      <c r="S253" s="121">
        <f t="shared" si="3"/>
        <v>0</v>
      </c>
      <c r="T253" s="339"/>
      <c r="U253" s="329"/>
      <c r="V253" s="330"/>
      <c r="W253" s="330"/>
      <c r="X253" s="384"/>
      <c r="Y253" s="262">
        <v>0</v>
      </c>
      <c r="Z253" s="263" t="s">
        <v>644</v>
      </c>
      <c r="AA253" s="262" t="s">
        <v>650</v>
      </c>
      <c r="AB253" s="331"/>
    </row>
    <row r="254" spans="1:28" ht="82.5" customHeight="1" x14ac:dyDescent="0.2">
      <c r="A254" s="343"/>
      <c r="B254" s="358"/>
      <c r="C254" s="358"/>
      <c r="D254" s="326"/>
      <c r="E254" s="326"/>
      <c r="F254" s="326"/>
      <c r="G254" s="326"/>
      <c r="H254" s="372"/>
      <c r="I254" s="326"/>
      <c r="J254" s="326"/>
      <c r="K254" s="326"/>
      <c r="L254" s="342"/>
      <c r="M254" s="341"/>
      <c r="N254" s="341"/>
      <c r="O254" s="320" t="s">
        <v>481</v>
      </c>
      <c r="P254" s="55">
        <v>1</v>
      </c>
      <c r="Q254" s="55">
        <v>1</v>
      </c>
      <c r="R254" s="55">
        <v>1</v>
      </c>
      <c r="S254" s="121">
        <f t="shared" si="3"/>
        <v>1</v>
      </c>
      <c r="T254" s="339"/>
      <c r="U254" s="329"/>
      <c r="V254" s="330"/>
      <c r="W254" s="330"/>
      <c r="X254" s="384"/>
      <c r="Y254" s="262">
        <v>2</v>
      </c>
      <c r="Z254" s="263" t="s">
        <v>644</v>
      </c>
      <c r="AA254" s="262" t="s">
        <v>646</v>
      </c>
      <c r="AB254" s="331"/>
    </row>
    <row r="255" spans="1:28" ht="60" customHeight="1" x14ac:dyDescent="0.2">
      <c r="A255" s="343"/>
      <c r="B255" s="358"/>
      <c r="C255" s="358"/>
      <c r="D255" s="326"/>
      <c r="E255" s="326"/>
      <c r="F255" s="326"/>
      <c r="G255" s="326"/>
      <c r="H255" s="372"/>
      <c r="I255" s="326"/>
      <c r="J255" s="326"/>
      <c r="K255" s="326"/>
      <c r="L255" s="342"/>
      <c r="M255" s="341"/>
      <c r="N255" s="341"/>
      <c r="O255" s="176" t="s">
        <v>526</v>
      </c>
      <c r="P255" s="28">
        <v>0</v>
      </c>
      <c r="Q255" s="28">
        <v>81</v>
      </c>
      <c r="R255" s="28">
        <v>48</v>
      </c>
      <c r="S255" s="121">
        <f t="shared" si="3"/>
        <v>0.59259259259259256</v>
      </c>
      <c r="T255" s="339"/>
      <c r="U255" s="329"/>
      <c r="V255" s="330"/>
      <c r="W255" s="330"/>
      <c r="X255" s="384"/>
      <c r="Y255" s="262">
        <v>661</v>
      </c>
      <c r="Z255" s="263" t="s">
        <v>644</v>
      </c>
      <c r="AA255" s="262" t="s">
        <v>647</v>
      </c>
      <c r="AB255" s="331"/>
    </row>
    <row r="256" spans="1:28" ht="60" customHeight="1" x14ac:dyDescent="0.2">
      <c r="A256" s="343"/>
      <c r="B256" s="358"/>
      <c r="C256" s="358"/>
      <c r="D256" s="326"/>
      <c r="E256" s="326"/>
      <c r="F256" s="326"/>
      <c r="G256" s="326"/>
      <c r="H256" s="372"/>
      <c r="I256" s="326"/>
      <c r="J256" s="326"/>
      <c r="K256" s="326"/>
      <c r="L256" s="342"/>
      <c r="M256" s="341"/>
      <c r="N256" s="341"/>
      <c r="O256" s="176" t="s">
        <v>482</v>
      </c>
      <c r="P256" s="28">
        <v>0</v>
      </c>
      <c r="Q256" s="28">
        <v>81</v>
      </c>
      <c r="R256" s="28">
        <v>48</v>
      </c>
      <c r="S256" s="121">
        <f t="shared" si="3"/>
        <v>0.59259259259259256</v>
      </c>
      <c r="T256" s="339"/>
      <c r="U256" s="329"/>
      <c r="V256" s="330"/>
      <c r="W256" s="330"/>
      <c r="X256" s="384"/>
      <c r="Y256" s="262">
        <v>893</v>
      </c>
      <c r="Z256" s="263" t="s">
        <v>644</v>
      </c>
      <c r="AA256" s="262" t="s">
        <v>647</v>
      </c>
      <c r="AB256" s="331"/>
    </row>
    <row r="257" spans="1:28" ht="60" customHeight="1" x14ac:dyDescent="0.2">
      <c r="A257" s="343"/>
      <c r="B257" s="358"/>
      <c r="C257" s="358"/>
      <c r="D257" s="326"/>
      <c r="E257" s="326"/>
      <c r="F257" s="326"/>
      <c r="G257" s="326"/>
      <c r="H257" s="372"/>
      <c r="I257" s="326"/>
      <c r="J257" s="326"/>
      <c r="K257" s="326"/>
      <c r="L257" s="342"/>
      <c r="M257" s="341"/>
      <c r="N257" s="341"/>
      <c r="O257" s="176" t="s">
        <v>527</v>
      </c>
      <c r="P257" s="28">
        <v>0</v>
      </c>
      <c r="Q257" s="28">
        <v>81</v>
      </c>
      <c r="R257" s="28">
        <v>28</v>
      </c>
      <c r="S257" s="121">
        <f t="shared" si="3"/>
        <v>0.34567901234567899</v>
      </c>
      <c r="T257" s="339"/>
      <c r="U257" s="329"/>
      <c r="V257" s="330"/>
      <c r="W257" s="330"/>
      <c r="X257" s="384"/>
      <c r="Y257" s="262">
        <v>28</v>
      </c>
      <c r="Z257" s="263" t="s">
        <v>644</v>
      </c>
      <c r="AA257" s="262" t="s">
        <v>648</v>
      </c>
      <c r="AB257" s="331"/>
    </row>
    <row r="258" spans="1:28" ht="60" customHeight="1" x14ac:dyDescent="0.2">
      <c r="A258" s="343"/>
      <c r="B258" s="358"/>
      <c r="C258" s="358"/>
      <c r="D258" s="326"/>
      <c r="E258" s="326"/>
      <c r="F258" s="326"/>
      <c r="G258" s="326"/>
      <c r="H258" s="372"/>
      <c r="I258" s="326"/>
      <c r="J258" s="326"/>
      <c r="K258" s="326"/>
      <c r="L258" s="342"/>
      <c r="M258" s="341"/>
      <c r="N258" s="341"/>
      <c r="O258" s="176" t="s">
        <v>528</v>
      </c>
      <c r="P258" s="28">
        <v>0</v>
      </c>
      <c r="Q258" s="28">
        <v>81</v>
      </c>
      <c r="R258" s="28">
        <v>40</v>
      </c>
      <c r="S258" s="121">
        <f t="shared" si="3"/>
        <v>0.49382716049382713</v>
      </c>
      <c r="T258" s="339"/>
      <c r="U258" s="329"/>
      <c r="V258" s="330"/>
      <c r="W258" s="330"/>
      <c r="X258" s="384"/>
      <c r="Y258" s="262">
        <v>81</v>
      </c>
      <c r="Z258" s="263" t="s">
        <v>644</v>
      </c>
      <c r="AA258" s="262" t="s">
        <v>648</v>
      </c>
      <c r="AB258" s="331"/>
    </row>
    <row r="259" spans="1:28" ht="60" customHeight="1" x14ac:dyDescent="0.2">
      <c r="A259" s="343"/>
      <c r="B259" s="358"/>
      <c r="C259" s="358"/>
      <c r="D259" s="326"/>
      <c r="E259" s="326"/>
      <c r="F259" s="326"/>
      <c r="G259" s="326"/>
      <c r="H259" s="372"/>
      <c r="I259" s="326"/>
      <c r="J259" s="326"/>
      <c r="K259" s="326"/>
      <c r="L259" s="342"/>
      <c r="M259" s="341"/>
      <c r="N259" s="341"/>
      <c r="O259" s="324" t="s">
        <v>483</v>
      </c>
      <c r="P259" s="28">
        <v>0</v>
      </c>
      <c r="Q259" s="289">
        <v>1</v>
      </c>
      <c r="R259" s="289">
        <v>0.5</v>
      </c>
      <c r="S259" s="121">
        <f t="shared" si="3"/>
        <v>0.5</v>
      </c>
      <c r="T259" s="339"/>
      <c r="U259" s="329"/>
      <c r="V259" s="330"/>
      <c r="W259" s="330"/>
      <c r="X259" s="384"/>
      <c r="Y259" s="262">
        <v>52</v>
      </c>
      <c r="Z259" s="263" t="s">
        <v>644</v>
      </c>
      <c r="AA259" s="262" t="s">
        <v>647</v>
      </c>
      <c r="AB259" s="331"/>
    </row>
    <row r="260" spans="1:28" ht="60" customHeight="1" x14ac:dyDescent="0.2">
      <c r="A260" s="343"/>
      <c r="B260" s="358"/>
      <c r="C260" s="358"/>
      <c r="D260" s="326"/>
      <c r="E260" s="326"/>
      <c r="F260" s="326"/>
      <c r="G260" s="326"/>
      <c r="H260" s="372"/>
      <c r="I260" s="326"/>
      <c r="J260" s="326"/>
      <c r="K260" s="326"/>
      <c r="L260" s="342"/>
      <c r="M260" s="341"/>
      <c r="N260" s="341"/>
      <c r="O260" s="176" t="s">
        <v>529</v>
      </c>
      <c r="P260" s="28">
        <v>0</v>
      </c>
      <c r="Q260" s="28">
        <v>81</v>
      </c>
      <c r="R260" s="28">
        <v>29</v>
      </c>
      <c r="S260" s="121">
        <f t="shared" si="3"/>
        <v>0.35802469135802467</v>
      </c>
      <c r="T260" s="339"/>
      <c r="U260" s="329"/>
      <c r="V260" s="330"/>
      <c r="W260" s="330"/>
      <c r="X260" s="384"/>
      <c r="Y260" s="262">
        <v>299</v>
      </c>
      <c r="Z260" s="263" t="s">
        <v>644</v>
      </c>
      <c r="AA260" s="262" t="s">
        <v>648</v>
      </c>
      <c r="AB260" s="331"/>
    </row>
    <row r="261" spans="1:28" ht="60" customHeight="1" x14ac:dyDescent="0.2">
      <c r="A261" s="343"/>
      <c r="B261" s="358"/>
      <c r="C261" s="358"/>
      <c r="D261" s="326"/>
      <c r="E261" s="326"/>
      <c r="F261" s="326"/>
      <c r="G261" s="326"/>
      <c r="H261" s="372"/>
      <c r="I261" s="326"/>
      <c r="J261" s="326"/>
      <c r="K261" s="326"/>
      <c r="L261" s="342"/>
      <c r="M261" s="341"/>
      <c r="N261" s="341"/>
      <c r="O261" s="176" t="s">
        <v>530</v>
      </c>
      <c r="P261" s="28">
        <v>0</v>
      </c>
      <c r="Q261" s="289">
        <v>1</v>
      </c>
      <c r="R261" s="289">
        <v>0.5</v>
      </c>
      <c r="S261" s="121">
        <f t="shared" si="3"/>
        <v>0.5</v>
      </c>
      <c r="T261" s="339"/>
      <c r="U261" s="329"/>
      <c r="V261" s="330"/>
      <c r="W261" s="330"/>
      <c r="X261" s="384"/>
      <c r="Y261" s="262">
        <v>4</v>
      </c>
      <c r="Z261" s="263" t="s">
        <v>644</v>
      </c>
      <c r="AA261" s="262" t="s">
        <v>647</v>
      </c>
      <c r="AB261" s="331"/>
    </row>
    <row r="262" spans="1:28" ht="60" customHeight="1" x14ac:dyDescent="0.2">
      <c r="A262" s="343"/>
      <c r="B262" s="358"/>
      <c r="C262" s="358"/>
      <c r="D262" s="326"/>
      <c r="E262" s="326"/>
      <c r="F262" s="326"/>
      <c r="G262" s="326"/>
      <c r="H262" s="372"/>
      <c r="I262" s="326"/>
      <c r="J262" s="326"/>
      <c r="K262" s="326"/>
      <c r="L262" s="342"/>
      <c r="M262" s="341"/>
      <c r="N262" s="341"/>
      <c r="O262" s="176" t="s">
        <v>531</v>
      </c>
      <c r="P262" s="290">
        <v>0</v>
      </c>
      <c r="Q262" s="290">
        <v>450</v>
      </c>
      <c r="R262" s="290">
        <v>315</v>
      </c>
      <c r="S262" s="121">
        <f t="shared" si="3"/>
        <v>0.7</v>
      </c>
      <c r="T262" s="339"/>
      <c r="U262" s="329"/>
      <c r="V262" s="330"/>
      <c r="W262" s="330"/>
      <c r="X262" s="384"/>
      <c r="Y262" s="262">
        <v>315</v>
      </c>
      <c r="Z262" s="263" t="s">
        <v>644</v>
      </c>
      <c r="AA262" s="262" t="s">
        <v>647</v>
      </c>
      <c r="AB262" s="331"/>
    </row>
    <row r="263" spans="1:28" ht="60" customHeight="1" x14ac:dyDescent="0.2">
      <c r="A263" s="343"/>
      <c r="B263" s="358"/>
      <c r="C263" s="358"/>
      <c r="D263" s="326"/>
      <c r="E263" s="326"/>
      <c r="F263" s="326"/>
      <c r="G263" s="326"/>
      <c r="H263" s="372"/>
      <c r="I263" s="326"/>
      <c r="J263" s="326"/>
      <c r="K263" s="326"/>
      <c r="L263" s="342"/>
      <c r="M263" s="341"/>
      <c r="N263" s="341"/>
      <c r="O263" s="176" t="s">
        <v>484</v>
      </c>
      <c r="P263" s="28">
        <v>0</v>
      </c>
      <c r="Q263" s="28">
        <v>2</v>
      </c>
      <c r="R263" s="28">
        <v>1</v>
      </c>
      <c r="S263" s="121">
        <f t="shared" si="3"/>
        <v>0.5</v>
      </c>
      <c r="T263" s="339"/>
      <c r="U263" s="329"/>
      <c r="V263" s="330"/>
      <c r="W263" s="330"/>
      <c r="X263" s="384"/>
      <c r="Y263" s="262">
        <v>1</v>
      </c>
      <c r="Z263" s="263" t="s">
        <v>644</v>
      </c>
      <c r="AA263" s="262" t="s">
        <v>647</v>
      </c>
      <c r="AB263" s="331"/>
    </row>
    <row r="264" spans="1:28" ht="60" customHeight="1" x14ac:dyDescent="0.2">
      <c r="A264" s="343"/>
      <c r="B264" s="358"/>
      <c r="C264" s="358"/>
      <c r="D264" s="326"/>
      <c r="E264" s="326"/>
      <c r="F264" s="326"/>
      <c r="G264" s="326"/>
      <c r="H264" s="372"/>
      <c r="I264" s="326"/>
      <c r="J264" s="326"/>
      <c r="K264" s="326"/>
      <c r="L264" s="342"/>
      <c r="M264" s="341"/>
      <c r="N264" s="341"/>
      <c r="O264" s="176" t="s">
        <v>532</v>
      </c>
      <c r="P264" s="28">
        <v>0</v>
      </c>
      <c r="Q264" s="28">
        <v>4</v>
      </c>
      <c r="R264" s="28">
        <v>4</v>
      </c>
      <c r="S264" s="121">
        <f t="shared" si="3"/>
        <v>1</v>
      </c>
      <c r="T264" s="339"/>
      <c r="U264" s="329"/>
      <c r="V264" s="330"/>
      <c r="W264" s="330"/>
      <c r="X264" s="384"/>
      <c r="Y264" s="262">
        <v>17</v>
      </c>
      <c r="Z264" s="263" t="s">
        <v>644</v>
      </c>
      <c r="AA264" s="262" t="s">
        <v>646</v>
      </c>
      <c r="AB264" s="331"/>
    </row>
    <row r="265" spans="1:28" ht="60" customHeight="1" x14ac:dyDescent="0.2">
      <c r="A265" s="343"/>
      <c r="B265" s="358"/>
      <c r="C265" s="358"/>
      <c r="D265" s="326"/>
      <c r="E265" s="326"/>
      <c r="F265" s="326"/>
      <c r="G265" s="326"/>
      <c r="H265" s="372"/>
      <c r="I265" s="326"/>
      <c r="J265" s="326"/>
      <c r="K265" s="326"/>
      <c r="L265" s="342"/>
      <c r="M265" s="341"/>
      <c r="N265" s="341"/>
      <c r="O265" s="176" t="s">
        <v>533</v>
      </c>
      <c r="P265" s="28">
        <v>0</v>
      </c>
      <c r="Q265" s="28">
        <v>1</v>
      </c>
      <c r="R265" s="28">
        <v>0</v>
      </c>
      <c r="S265" s="121">
        <f t="shared" si="3"/>
        <v>0</v>
      </c>
      <c r="T265" s="339"/>
      <c r="U265" s="329"/>
      <c r="V265" s="330"/>
      <c r="W265" s="330"/>
      <c r="X265" s="384"/>
      <c r="Y265" s="262">
        <v>0</v>
      </c>
      <c r="Z265" s="263" t="s">
        <v>644</v>
      </c>
      <c r="AA265" s="262" t="s">
        <v>650</v>
      </c>
      <c r="AB265" s="331"/>
    </row>
    <row r="266" spans="1:28" ht="60" customHeight="1" x14ac:dyDescent="0.2">
      <c r="A266" s="343"/>
      <c r="B266" s="358"/>
      <c r="C266" s="358"/>
      <c r="D266" s="326"/>
      <c r="E266" s="326"/>
      <c r="F266" s="326"/>
      <c r="G266" s="326"/>
      <c r="H266" s="372"/>
      <c r="I266" s="326"/>
      <c r="J266" s="326"/>
      <c r="K266" s="326"/>
      <c r="L266" s="342"/>
      <c r="M266" s="341"/>
      <c r="N266" s="341"/>
      <c r="O266" s="176" t="s">
        <v>485</v>
      </c>
      <c r="P266" s="28">
        <v>0</v>
      </c>
      <c r="Q266" s="289">
        <v>1</v>
      </c>
      <c r="R266" s="289">
        <v>0.5</v>
      </c>
      <c r="S266" s="121">
        <f t="shared" si="3"/>
        <v>0.5</v>
      </c>
      <c r="T266" s="339"/>
      <c r="U266" s="329"/>
      <c r="V266" s="330"/>
      <c r="W266" s="330"/>
      <c r="X266" s="384"/>
      <c r="Y266" s="262">
        <v>43770</v>
      </c>
      <c r="Z266" s="263" t="s">
        <v>644</v>
      </c>
      <c r="AA266" s="262" t="s">
        <v>647</v>
      </c>
      <c r="AB266" s="331"/>
    </row>
    <row r="267" spans="1:28" ht="60" customHeight="1" x14ac:dyDescent="0.2">
      <c r="A267" s="343"/>
      <c r="B267" s="358"/>
      <c r="C267" s="358"/>
      <c r="D267" s="326"/>
      <c r="E267" s="326"/>
      <c r="F267" s="326"/>
      <c r="G267" s="326"/>
      <c r="H267" s="372"/>
      <c r="I267" s="326"/>
      <c r="J267" s="326"/>
      <c r="K267" s="326"/>
      <c r="L267" s="342"/>
      <c r="M267" s="341"/>
      <c r="N267" s="341"/>
      <c r="O267" s="320" t="s">
        <v>453</v>
      </c>
      <c r="P267" s="55">
        <v>2</v>
      </c>
      <c r="Q267" s="23">
        <v>4</v>
      </c>
      <c r="R267" s="23">
        <v>4</v>
      </c>
      <c r="S267" s="121">
        <f t="shared" si="3"/>
        <v>1</v>
      </c>
      <c r="T267" s="339"/>
      <c r="U267" s="329"/>
      <c r="V267" s="330"/>
      <c r="W267" s="330"/>
      <c r="X267" s="384"/>
      <c r="Y267" s="262">
        <v>14</v>
      </c>
      <c r="Z267" s="263" t="s">
        <v>644</v>
      </c>
      <c r="AA267" s="262" t="s">
        <v>646</v>
      </c>
      <c r="AB267" s="331"/>
    </row>
    <row r="268" spans="1:28" ht="60" customHeight="1" x14ac:dyDescent="0.2">
      <c r="A268" s="343"/>
      <c r="B268" s="358"/>
      <c r="C268" s="358"/>
      <c r="D268" s="326"/>
      <c r="E268" s="326"/>
      <c r="F268" s="326"/>
      <c r="G268" s="326"/>
      <c r="H268" s="372"/>
      <c r="I268" s="326"/>
      <c r="J268" s="326"/>
      <c r="K268" s="326"/>
      <c r="L268" s="342"/>
      <c r="M268" s="341"/>
      <c r="N268" s="341"/>
      <c r="O268" s="320" t="s">
        <v>534</v>
      </c>
      <c r="P268" s="55">
        <v>0</v>
      </c>
      <c r="Q268" s="23">
        <v>1</v>
      </c>
      <c r="R268" s="23">
        <v>0.25</v>
      </c>
      <c r="S268" s="121">
        <f t="shared" si="3"/>
        <v>0.25</v>
      </c>
      <c r="T268" s="339"/>
      <c r="U268" s="329"/>
      <c r="V268" s="330"/>
      <c r="W268" s="330"/>
      <c r="X268" s="384"/>
      <c r="Y268" s="262">
        <v>1</v>
      </c>
      <c r="Z268" s="263" t="s">
        <v>644</v>
      </c>
      <c r="AA268" s="262" t="s">
        <v>650</v>
      </c>
      <c r="AB268" s="331"/>
    </row>
    <row r="269" spans="1:28" ht="60" customHeight="1" x14ac:dyDescent="0.2">
      <c r="A269" s="343"/>
      <c r="B269" s="358"/>
      <c r="C269" s="358"/>
      <c r="D269" s="326"/>
      <c r="E269" s="326"/>
      <c r="F269" s="326"/>
      <c r="G269" s="326"/>
      <c r="H269" s="372"/>
      <c r="I269" s="326"/>
      <c r="J269" s="326"/>
      <c r="K269" s="326"/>
      <c r="L269" s="342"/>
      <c r="M269" s="341"/>
      <c r="N269" s="341"/>
      <c r="O269" s="320" t="s">
        <v>535</v>
      </c>
      <c r="P269" s="55">
        <v>0</v>
      </c>
      <c r="Q269" s="55">
        <v>1</v>
      </c>
      <c r="R269" s="55">
        <v>1</v>
      </c>
      <c r="S269" s="121">
        <f t="shared" ref="S269:S332" si="4">R269/Q269</f>
        <v>1</v>
      </c>
      <c r="T269" s="339"/>
      <c r="U269" s="329"/>
      <c r="V269" s="330"/>
      <c r="W269" s="330"/>
      <c r="X269" s="384"/>
      <c r="Y269" s="262">
        <v>1</v>
      </c>
      <c r="Z269" s="263" t="s">
        <v>644</v>
      </c>
      <c r="AA269" s="262" t="s">
        <v>646</v>
      </c>
      <c r="AB269" s="331"/>
    </row>
    <row r="270" spans="1:28" ht="60" customHeight="1" x14ac:dyDescent="0.2">
      <c r="A270" s="343"/>
      <c r="B270" s="358"/>
      <c r="C270" s="358"/>
      <c r="D270" s="326"/>
      <c r="E270" s="326"/>
      <c r="F270" s="326"/>
      <c r="G270" s="326"/>
      <c r="H270" s="372"/>
      <c r="I270" s="326"/>
      <c r="J270" s="326"/>
      <c r="K270" s="326"/>
      <c r="L270" s="342"/>
      <c r="M270" s="341"/>
      <c r="N270" s="341"/>
      <c r="O270" s="320" t="s">
        <v>536</v>
      </c>
      <c r="P270" s="55">
        <v>0</v>
      </c>
      <c r="Q270" s="55">
        <v>1</v>
      </c>
      <c r="R270" s="55">
        <v>1</v>
      </c>
      <c r="S270" s="121">
        <f t="shared" si="4"/>
        <v>1</v>
      </c>
      <c r="T270" s="339"/>
      <c r="U270" s="329"/>
      <c r="V270" s="330"/>
      <c r="W270" s="330"/>
      <c r="X270" s="384"/>
      <c r="Y270" s="262">
        <v>1286</v>
      </c>
      <c r="Z270" s="263" t="s">
        <v>644</v>
      </c>
      <c r="AA270" s="262" t="s">
        <v>646</v>
      </c>
      <c r="AB270" s="331"/>
    </row>
    <row r="271" spans="1:28" ht="60" customHeight="1" x14ac:dyDescent="0.2">
      <c r="A271" s="343"/>
      <c r="B271" s="358"/>
      <c r="C271" s="358"/>
      <c r="D271" s="326"/>
      <c r="E271" s="326"/>
      <c r="F271" s="326"/>
      <c r="G271" s="326"/>
      <c r="H271" s="372"/>
      <c r="I271" s="326"/>
      <c r="J271" s="326"/>
      <c r="K271" s="326"/>
      <c r="L271" s="342"/>
      <c r="M271" s="341"/>
      <c r="N271" s="341"/>
      <c r="O271" s="321" t="s">
        <v>486</v>
      </c>
      <c r="P271" s="23">
        <v>2</v>
      </c>
      <c r="Q271" s="23">
        <v>10926</v>
      </c>
      <c r="R271" s="23">
        <v>7949</v>
      </c>
      <c r="S271" s="121">
        <f t="shared" si="4"/>
        <v>0.72753066080907924</v>
      </c>
      <c r="T271" s="339"/>
      <c r="U271" s="329"/>
      <c r="V271" s="330"/>
      <c r="W271" s="330"/>
      <c r="X271" s="384"/>
      <c r="Y271" s="262">
        <v>7949</v>
      </c>
      <c r="Z271" s="263" t="s">
        <v>644</v>
      </c>
      <c r="AA271" s="262" t="s">
        <v>647</v>
      </c>
      <c r="AB271" s="331"/>
    </row>
    <row r="272" spans="1:28" ht="60" customHeight="1" x14ac:dyDescent="0.2">
      <c r="A272" s="343"/>
      <c r="B272" s="358"/>
      <c r="C272" s="358"/>
      <c r="D272" s="326"/>
      <c r="E272" s="326"/>
      <c r="F272" s="326"/>
      <c r="G272" s="326"/>
      <c r="H272" s="372"/>
      <c r="I272" s="326"/>
      <c r="J272" s="326"/>
      <c r="K272" s="326"/>
      <c r="L272" s="342"/>
      <c r="M272" s="341"/>
      <c r="N272" s="341"/>
      <c r="O272" s="321" t="s">
        <v>334</v>
      </c>
      <c r="P272" s="23">
        <v>4</v>
      </c>
      <c r="Q272" s="55">
        <v>1</v>
      </c>
      <c r="R272" s="55">
        <v>1</v>
      </c>
      <c r="S272" s="121">
        <f t="shared" si="4"/>
        <v>1</v>
      </c>
      <c r="T272" s="339"/>
      <c r="U272" s="329"/>
      <c r="V272" s="330"/>
      <c r="W272" s="330"/>
      <c r="X272" s="384"/>
      <c r="Y272" s="262">
        <v>1</v>
      </c>
      <c r="Z272" s="263" t="s">
        <v>644</v>
      </c>
      <c r="AA272" s="262" t="s">
        <v>646</v>
      </c>
      <c r="AB272" s="331"/>
    </row>
    <row r="273" spans="1:28" ht="60" customHeight="1" x14ac:dyDescent="0.2">
      <c r="A273" s="343"/>
      <c r="B273" s="358"/>
      <c r="C273" s="358"/>
      <c r="D273" s="326"/>
      <c r="E273" s="326"/>
      <c r="F273" s="326"/>
      <c r="G273" s="326"/>
      <c r="H273" s="372"/>
      <c r="I273" s="326"/>
      <c r="J273" s="326"/>
      <c r="K273" s="326"/>
      <c r="L273" s="342"/>
      <c r="M273" s="341"/>
      <c r="N273" s="341"/>
      <c r="O273" s="321" t="s">
        <v>487</v>
      </c>
      <c r="P273" s="23">
        <v>4</v>
      </c>
      <c r="Q273" s="23">
        <v>1</v>
      </c>
      <c r="R273" s="23">
        <v>1</v>
      </c>
      <c r="S273" s="121">
        <f t="shared" si="4"/>
        <v>1</v>
      </c>
      <c r="T273" s="339"/>
      <c r="U273" s="329"/>
      <c r="V273" s="330"/>
      <c r="W273" s="330"/>
      <c r="X273" s="384"/>
      <c r="Y273" s="262">
        <v>1</v>
      </c>
      <c r="Z273" s="263" t="s">
        <v>644</v>
      </c>
      <c r="AA273" s="262" t="s">
        <v>646</v>
      </c>
      <c r="AB273" s="331"/>
    </row>
    <row r="274" spans="1:28" ht="60" customHeight="1" x14ac:dyDescent="0.2">
      <c r="A274" s="343"/>
      <c r="B274" s="358"/>
      <c r="C274" s="358"/>
      <c r="D274" s="326"/>
      <c r="E274" s="326"/>
      <c r="F274" s="326"/>
      <c r="G274" s="326"/>
      <c r="H274" s="372"/>
      <c r="I274" s="326"/>
      <c r="J274" s="326"/>
      <c r="K274" s="326"/>
      <c r="L274" s="342"/>
      <c r="M274" s="341"/>
      <c r="N274" s="341"/>
      <c r="O274" s="321" t="s">
        <v>336</v>
      </c>
      <c r="P274" s="23">
        <v>1</v>
      </c>
      <c r="Q274" s="23">
        <v>4</v>
      </c>
      <c r="R274" s="23">
        <v>4</v>
      </c>
      <c r="S274" s="121">
        <f t="shared" si="4"/>
        <v>1</v>
      </c>
      <c r="T274" s="339"/>
      <c r="U274" s="329"/>
      <c r="V274" s="330"/>
      <c r="W274" s="330"/>
      <c r="X274" s="384"/>
      <c r="Y274" s="262">
        <v>6</v>
      </c>
      <c r="Z274" s="263" t="s">
        <v>644</v>
      </c>
      <c r="AA274" s="262" t="s">
        <v>646</v>
      </c>
      <c r="AB274" s="331"/>
    </row>
    <row r="275" spans="1:28" ht="60" customHeight="1" x14ac:dyDescent="0.2">
      <c r="A275" s="343"/>
      <c r="B275" s="358"/>
      <c r="C275" s="358"/>
      <c r="D275" s="326"/>
      <c r="E275" s="326"/>
      <c r="F275" s="326"/>
      <c r="G275" s="326"/>
      <c r="H275" s="372"/>
      <c r="I275" s="326"/>
      <c r="J275" s="326"/>
      <c r="K275" s="326"/>
      <c r="L275" s="342"/>
      <c r="M275" s="341"/>
      <c r="N275" s="341"/>
      <c r="O275" s="321" t="s">
        <v>337</v>
      </c>
      <c r="P275" s="23">
        <v>1</v>
      </c>
      <c r="Q275" s="55">
        <v>11</v>
      </c>
      <c r="R275" s="55">
        <v>3</v>
      </c>
      <c r="S275" s="121">
        <f t="shared" si="4"/>
        <v>0.27272727272727271</v>
      </c>
      <c r="T275" s="339"/>
      <c r="U275" s="329"/>
      <c r="V275" s="330"/>
      <c r="W275" s="330"/>
      <c r="X275" s="384"/>
      <c r="Y275" s="262">
        <v>113</v>
      </c>
      <c r="Z275" s="263" t="s">
        <v>644</v>
      </c>
      <c r="AA275" s="262" t="s">
        <v>650</v>
      </c>
      <c r="AB275" s="331"/>
    </row>
    <row r="276" spans="1:28" ht="60" customHeight="1" x14ac:dyDescent="0.2">
      <c r="A276" s="343"/>
      <c r="B276" s="358"/>
      <c r="C276" s="358"/>
      <c r="D276" s="326"/>
      <c r="E276" s="326"/>
      <c r="F276" s="326"/>
      <c r="G276" s="326"/>
      <c r="H276" s="372"/>
      <c r="I276" s="326"/>
      <c r="J276" s="326"/>
      <c r="K276" s="326"/>
      <c r="L276" s="342"/>
      <c r="M276" s="341"/>
      <c r="N276" s="341"/>
      <c r="O276" s="321" t="s">
        <v>537</v>
      </c>
      <c r="P276" s="291">
        <v>0</v>
      </c>
      <c r="Q276" s="28">
        <v>1</v>
      </c>
      <c r="R276" s="28">
        <v>0</v>
      </c>
      <c r="S276" s="121">
        <f t="shared" si="4"/>
        <v>0</v>
      </c>
      <c r="T276" s="339"/>
      <c r="U276" s="329"/>
      <c r="V276" s="330"/>
      <c r="W276" s="330"/>
      <c r="X276" s="384"/>
      <c r="Y276" s="262">
        <v>0</v>
      </c>
      <c r="Z276" s="263" t="s">
        <v>644</v>
      </c>
      <c r="AA276" s="262" t="s">
        <v>650</v>
      </c>
      <c r="AB276" s="331"/>
    </row>
    <row r="277" spans="1:28" ht="60" customHeight="1" x14ac:dyDescent="0.2">
      <c r="A277" s="343"/>
      <c r="B277" s="358"/>
      <c r="C277" s="358"/>
      <c r="D277" s="326"/>
      <c r="E277" s="326"/>
      <c r="F277" s="326"/>
      <c r="G277" s="326"/>
      <c r="H277" s="372"/>
      <c r="I277" s="326"/>
      <c r="J277" s="326"/>
      <c r="K277" s="326"/>
      <c r="L277" s="342"/>
      <c r="M277" s="341"/>
      <c r="N277" s="341"/>
      <c r="O277" s="176" t="s">
        <v>452</v>
      </c>
      <c r="P277" s="28">
        <v>0</v>
      </c>
      <c r="Q277" s="28">
        <v>4</v>
      </c>
      <c r="R277" s="28">
        <v>4</v>
      </c>
      <c r="S277" s="121">
        <f t="shared" si="4"/>
        <v>1</v>
      </c>
      <c r="T277" s="339"/>
      <c r="U277" s="329"/>
      <c r="V277" s="330"/>
      <c r="W277" s="330"/>
      <c r="X277" s="384"/>
      <c r="Y277" s="262">
        <v>31</v>
      </c>
      <c r="Z277" s="263" t="s">
        <v>644</v>
      </c>
      <c r="AA277" s="262" t="s">
        <v>646</v>
      </c>
      <c r="AB277" s="331"/>
    </row>
    <row r="278" spans="1:28" ht="60" customHeight="1" x14ac:dyDescent="0.2">
      <c r="A278" s="257" t="s">
        <v>83</v>
      </c>
      <c r="B278" s="259" t="s">
        <v>27</v>
      </c>
      <c r="C278" s="259" t="s">
        <v>96</v>
      </c>
      <c r="D278" s="260" t="s">
        <v>115</v>
      </c>
      <c r="E278" s="260" t="s">
        <v>29</v>
      </c>
      <c r="F278" s="260">
        <v>5000</v>
      </c>
      <c r="G278" s="260" t="s">
        <v>177</v>
      </c>
      <c r="H278" s="260" t="s">
        <v>179</v>
      </c>
      <c r="I278" s="74" t="s">
        <v>180</v>
      </c>
      <c r="J278" s="260">
        <v>0</v>
      </c>
      <c r="K278" s="260">
        <v>1</v>
      </c>
      <c r="L278" s="342"/>
      <c r="M278" s="341"/>
      <c r="N278" s="341"/>
      <c r="O278" s="321" t="s">
        <v>335</v>
      </c>
      <c r="P278" s="55">
        <v>4</v>
      </c>
      <c r="Q278" s="27">
        <v>1</v>
      </c>
      <c r="R278" s="27">
        <v>0.35</v>
      </c>
      <c r="S278" s="121">
        <f t="shared" si="4"/>
        <v>0.35</v>
      </c>
      <c r="T278" s="287" t="s">
        <v>548</v>
      </c>
      <c r="U278" s="265" t="s">
        <v>558</v>
      </c>
      <c r="V278" s="288">
        <v>0</v>
      </c>
      <c r="W278" s="288">
        <v>0</v>
      </c>
      <c r="X278" s="277" t="e">
        <f>W278/V278</f>
        <v>#DIV/0!</v>
      </c>
      <c r="Y278" s="262">
        <v>11</v>
      </c>
      <c r="Z278" s="263" t="s">
        <v>644</v>
      </c>
      <c r="AA278" s="262" t="s">
        <v>648</v>
      </c>
      <c r="AB278" s="331"/>
    </row>
    <row r="279" spans="1:28" ht="60" customHeight="1" x14ac:dyDescent="0.2">
      <c r="A279" s="257" t="s">
        <v>83</v>
      </c>
      <c r="B279" s="259" t="s">
        <v>27</v>
      </c>
      <c r="C279" s="259" t="s">
        <v>96</v>
      </c>
      <c r="D279" s="260" t="s">
        <v>115</v>
      </c>
      <c r="E279" s="326" t="s">
        <v>29</v>
      </c>
      <c r="F279" s="326">
        <v>5000</v>
      </c>
      <c r="G279" s="326" t="s">
        <v>177</v>
      </c>
      <c r="H279" s="326" t="s">
        <v>182</v>
      </c>
      <c r="I279" s="326" t="s">
        <v>183</v>
      </c>
      <c r="J279" s="326">
        <v>0</v>
      </c>
      <c r="K279" s="326">
        <v>1</v>
      </c>
      <c r="L279" s="342"/>
      <c r="M279" s="341"/>
      <c r="N279" s="341"/>
      <c r="O279" s="320" t="s">
        <v>338</v>
      </c>
      <c r="P279" s="55">
        <v>1</v>
      </c>
      <c r="Q279" s="55">
        <v>4</v>
      </c>
      <c r="R279" s="55">
        <v>0</v>
      </c>
      <c r="S279" s="121">
        <f t="shared" si="4"/>
        <v>0</v>
      </c>
      <c r="T279" s="327" t="s">
        <v>548</v>
      </c>
      <c r="U279" s="329" t="s">
        <v>558</v>
      </c>
      <c r="V279" s="330">
        <v>0</v>
      </c>
      <c r="W279" s="330">
        <v>0</v>
      </c>
      <c r="X279" s="384" t="e">
        <f>W279/V279</f>
        <v>#DIV/0!</v>
      </c>
      <c r="Y279" s="262">
        <v>0</v>
      </c>
      <c r="Z279" s="263" t="s">
        <v>644</v>
      </c>
      <c r="AA279" s="262" t="s">
        <v>650</v>
      </c>
      <c r="AB279" s="331"/>
    </row>
    <row r="280" spans="1:28" ht="60" customHeight="1" x14ac:dyDescent="0.2">
      <c r="A280" s="257"/>
      <c r="B280" s="259"/>
      <c r="C280" s="259"/>
      <c r="D280" s="260"/>
      <c r="E280" s="326"/>
      <c r="F280" s="326"/>
      <c r="G280" s="326"/>
      <c r="H280" s="326"/>
      <c r="I280" s="326"/>
      <c r="J280" s="326"/>
      <c r="K280" s="326"/>
      <c r="L280" s="342"/>
      <c r="M280" s="341"/>
      <c r="N280" s="341"/>
      <c r="O280" s="320" t="s">
        <v>250</v>
      </c>
      <c r="P280" s="55">
        <v>2</v>
      </c>
      <c r="Q280" s="29">
        <v>4</v>
      </c>
      <c r="R280" s="29">
        <v>0</v>
      </c>
      <c r="S280" s="121">
        <f t="shared" si="4"/>
        <v>0</v>
      </c>
      <c r="T280" s="328"/>
      <c r="U280" s="329"/>
      <c r="V280" s="330"/>
      <c r="W280" s="330"/>
      <c r="X280" s="384"/>
      <c r="Y280" s="262">
        <v>0</v>
      </c>
      <c r="Z280" s="263" t="s">
        <v>644</v>
      </c>
      <c r="AA280" s="262" t="s">
        <v>650</v>
      </c>
      <c r="AB280" s="331"/>
    </row>
    <row r="281" spans="1:28" ht="60" customHeight="1" x14ac:dyDescent="0.2">
      <c r="A281" s="257" t="s">
        <v>83</v>
      </c>
      <c r="B281" s="265" t="s">
        <v>27</v>
      </c>
      <c r="C281" s="265" t="s">
        <v>33</v>
      </c>
      <c r="D281" s="55" t="s">
        <v>184</v>
      </c>
      <c r="E281" s="55" t="s">
        <v>29</v>
      </c>
      <c r="F281" s="55">
        <v>5000</v>
      </c>
      <c r="G281" s="55" t="s">
        <v>177</v>
      </c>
      <c r="H281" s="266" t="s">
        <v>185</v>
      </c>
      <c r="I281" s="55" t="s">
        <v>186</v>
      </c>
      <c r="J281" s="55">
        <v>600</v>
      </c>
      <c r="K281" s="55">
        <v>600</v>
      </c>
      <c r="L281" s="32">
        <v>2020630010135</v>
      </c>
      <c r="M281" s="55" t="s">
        <v>72</v>
      </c>
      <c r="N281" s="55" t="s">
        <v>251</v>
      </c>
      <c r="O281" s="320" t="s">
        <v>73</v>
      </c>
      <c r="P281" s="24">
        <v>1</v>
      </c>
      <c r="Q281" s="24">
        <v>1</v>
      </c>
      <c r="R281" s="24">
        <v>0.35</v>
      </c>
      <c r="S281" s="121">
        <f t="shared" si="4"/>
        <v>0.35</v>
      </c>
      <c r="T281" s="287" t="s">
        <v>643</v>
      </c>
      <c r="U281" s="265" t="s">
        <v>561</v>
      </c>
      <c r="V281" s="288">
        <v>406934030</v>
      </c>
      <c r="W281" s="288">
        <v>137506000</v>
      </c>
      <c r="X281" s="277">
        <f>W281/V281</f>
        <v>0.33790735073200934</v>
      </c>
      <c r="Y281" s="262">
        <v>29</v>
      </c>
      <c r="Z281" s="263" t="s">
        <v>644</v>
      </c>
      <c r="AA281" s="262" t="s">
        <v>648</v>
      </c>
      <c r="AB281" s="292" t="s">
        <v>87</v>
      </c>
    </row>
    <row r="282" spans="1:28" ht="60" customHeight="1" x14ac:dyDescent="0.2">
      <c r="A282" s="257"/>
      <c r="B282" s="265"/>
      <c r="C282" s="265"/>
      <c r="D282" s="55"/>
      <c r="E282" s="55"/>
      <c r="F282" s="55"/>
      <c r="G282" s="55"/>
      <c r="H282" s="266"/>
      <c r="I282" s="55"/>
      <c r="J282" s="55"/>
      <c r="K282" s="55"/>
      <c r="L282" s="32"/>
      <c r="M282" s="55"/>
      <c r="N282" s="55"/>
      <c r="O282" s="320" t="s">
        <v>538</v>
      </c>
      <c r="P282" s="24">
        <v>0</v>
      </c>
      <c r="Q282" s="32">
        <v>2</v>
      </c>
      <c r="R282" s="32">
        <v>0</v>
      </c>
      <c r="S282" s="121">
        <f t="shared" si="4"/>
        <v>0</v>
      </c>
      <c r="T282" s="287"/>
      <c r="U282" s="265" t="s">
        <v>566</v>
      </c>
      <c r="V282" s="288">
        <v>0</v>
      </c>
      <c r="W282" s="288">
        <v>0</v>
      </c>
      <c r="X282" s="277" t="e">
        <f>W282/V282</f>
        <v>#DIV/0!</v>
      </c>
      <c r="Y282" s="262">
        <v>0</v>
      </c>
      <c r="Z282" s="263" t="s">
        <v>644</v>
      </c>
      <c r="AA282" s="262" t="s">
        <v>650</v>
      </c>
      <c r="AB282" s="292"/>
    </row>
    <row r="283" spans="1:28" ht="108" customHeight="1" x14ac:dyDescent="0.2">
      <c r="A283" s="343" t="s">
        <v>83</v>
      </c>
      <c r="B283" s="358" t="s">
        <v>95</v>
      </c>
      <c r="C283" s="358" t="s">
        <v>96</v>
      </c>
      <c r="D283" s="326" t="s">
        <v>187</v>
      </c>
      <c r="E283" s="326" t="s">
        <v>29</v>
      </c>
      <c r="F283" s="326">
        <v>9</v>
      </c>
      <c r="G283" s="326" t="s">
        <v>188</v>
      </c>
      <c r="H283" s="372" t="s">
        <v>192</v>
      </c>
      <c r="I283" s="326" t="s">
        <v>193</v>
      </c>
      <c r="J283" s="326">
        <v>3</v>
      </c>
      <c r="K283" s="326">
        <v>4</v>
      </c>
      <c r="L283" s="342">
        <v>2020630010127</v>
      </c>
      <c r="M283" s="340" t="s">
        <v>74</v>
      </c>
      <c r="N283" s="341" t="s">
        <v>191</v>
      </c>
      <c r="O283" s="320" t="s">
        <v>454</v>
      </c>
      <c r="P283" s="55">
        <v>11</v>
      </c>
      <c r="Q283" s="55">
        <v>11</v>
      </c>
      <c r="R283" s="55">
        <v>11</v>
      </c>
      <c r="S283" s="121">
        <f t="shared" si="4"/>
        <v>1</v>
      </c>
      <c r="T283" s="338" t="s">
        <v>632</v>
      </c>
      <c r="U283" s="329" t="s">
        <v>567</v>
      </c>
      <c r="V283" s="330">
        <v>409860511</v>
      </c>
      <c r="W283" s="330">
        <v>223605872</v>
      </c>
      <c r="X283" s="384">
        <f>W283/V283</f>
        <v>0.54556578640482889</v>
      </c>
      <c r="Y283" s="262">
        <v>392</v>
      </c>
      <c r="Z283" s="263" t="s">
        <v>644</v>
      </c>
      <c r="AA283" s="262" t="s">
        <v>646</v>
      </c>
      <c r="AB283" s="331" t="s">
        <v>87</v>
      </c>
    </row>
    <row r="284" spans="1:28" ht="60" customHeight="1" x14ac:dyDescent="0.2">
      <c r="A284" s="343"/>
      <c r="B284" s="358"/>
      <c r="C284" s="358"/>
      <c r="D284" s="326"/>
      <c r="E284" s="326"/>
      <c r="F284" s="326"/>
      <c r="G284" s="326"/>
      <c r="H284" s="372"/>
      <c r="I284" s="326"/>
      <c r="J284" s="326"/>
      <c r="K284" s="326"/>
      <c r="L284" s="342"/>
      <c r="M284" s="340"/>
      <c r="N284" s="341"/>
      <c r="O284" s="320" t="s">
        <v>491</v>
      </c>
      <c r="P284" s="55">
        <v>0</v>
      </c>
      <c r="Q284" s="55">
        <v>1</v>
      </c>
      <c r="R284" s="55">
        <v>1</v>
      </c>
      <c r="S284" s="121">
        <f t="shared" si="4"/>
        <v>1</v>
      </c>
      <c r="T284" s="338"/>
      <c r="U284" s="329"/>
      <c r="V284" s="330"/>
      <c r="W284" s="330"/>
      <c r="X284" s="384"/>
      <c r="Y284" s="262">
        <v>205</v>
      </c>
      <c r="Z284" s="263" t="s">
        <v>644</v>
      </c>
      <c r="AA284" s="262" t="s">
        <v>646</v>
      </c>
      <c r="AB284" s="331"/>
    </row>
    <row r="285" spans="1:28" ht="60" customHeight="1" x14ac:dyDescent="0.2">
      <c r="A285" s="343"/>
      <c r="B285" s="358"/>
      <c r="C285" s="358"/>
      <c r="D285" s="326"/>
      <c r="E285" s="326"/>
      <c r="F285" s="326"/>
      <c r="G285" s="326"/>
      <c r="H285" s="372"/>
      <c r="I285" s="326"/>
      <c r="J285" s="326"/>
      <c r="K285" s="326"/>
      <c r="L285" s="342"/>
      <c r="M285" s="340"/>
      <c r="N285" s="341"/>
      <c r="O285" s="320" t="s">
        <v>339</v>
      </c>
      <c r="P285" s="55">
        <v>1</v>
      </c>
      <c r="Q285" s="55">
        <v>1</v>
      </c>
      <c r="R285" s="55">
        <v>0</v>
      </c>
      <c r="S285" s="121">
        <f t="shared" si="4"/>
        <v>0</v>
      </c>
      <c r="T285" s="339"/>
      <c r="U285" s="329"/>
      <c r="V285" s="330"/>
      <c r="W285" s="330"/>
      <c r="X285" s="384"/>
      <c r="Y285" s="262">
        <v>0</v>
      </c>
      <c r="Z285" s="263" t="s">
        <v>644</v>
      </c>
      <c r="AA285" s="262" t="s">
        <v>650</v>
      </c>
      <c r="AB285" s="331"/>
    </row>
    <row r="286" spans="1:28" ht="60" customHeight="1" x14ac:dyDescent="0.2">
      <c r="A286" s="343"/>
      <c r="B286" s="358"/>
      <c r="C286" s="358"/>
      <c r="D286" s="326"/>
      <c r="E286" s="326"/>
      <c r="F286" s="326"/>
      <c r="G286" s="326"/>
      <c r="H286" s="372"/>
      <c r="I286" s="326"/>
      <c r="J286" s="326"/>
      <c r="K286" s="326"/>
      <c r="L286" s="342"/>
      <c r="M286" s="340"/>
      <c r="N286" s="341"/>
      <c r="O286" s="320" t="s">
        <v>340</v>
      </c>
      <c r="P286" s="55">
        <v>11</v>
      </c>
      <c r="Q286" s="55">
        <v>11</v>
      </c>
      <c r="R286" s="55">
        <v>8</v>
      </c>
      <c r="S286" s="121">
        <f t="shared" si="4"/>
        <v>0.72727272727272729</v>
      </c>
      <c r="T286" s="339"/>
      <c r="U286" s="329"/>
      <c r="V286" s="330"/>
      <c r="W286" s="330"/>
      <c r="X286" s="384"/>
      <c r="Y286" s="262">
        <v>110</v>
      </c>
      <c r="Z286" s="263" t="s">
        <v>644</v>
      </c>
      <c r="AA286" s="262" t="s">
        <v>647</v>
      </c>
      <c r="AB286" s="331"/>
    </row>
    <row r="287" spans="1:28" ht="60" customHeight="1" x14ac:dyDescent="0.2">
      <c r="A287" s="343"/>
      <c r="B287" s="358"/>
      <c r="C287" s="358"/>
      <c r="D287" s="326"/>
      <c r="E287" s="326"/>
      <c r="F287" s="326"/>
      <c r="G287" s="326"/>
      <c r="H287" s="372"/>
      <c r="I287" s="326"/>
      <c r="J287" s="326"/>
      <c r="K287" s="326"/>
      <c r="L287" s="342"/>
      <c r="M287" s="340"/>
      <c r="N287" s="341"/>
      <c r="O287" s="320" t="s">
        <v>341</v>
      </c>
      <c r="P287" s="55">
        <v>11</v>
      </c>
      <c r="Q287" s="24">
        <v>1</v>
      </c>
      <c r="R287" s="24">
        <v>1</v>
      </c>
      <c r="S287" s="121">
        <f t="shared" si="4"/>
        <v>1</v>
      </c>
      <c r="T287" s="339"/>
      <c r="U287" s="329"/>
      <c r="V287" s="330"/>
      <c r="W287" s="330"/>
      <c r="X287" s="384"/>
      <c r="Y287" s="262">
        <v>759</v>
      </c>
      <c r="Z287" s="263" t="s">
        <v>644</v>
      </c>
      <c r="AA287" s="262" t="s">
        <v>646</v>
      </c>
      <c r="AB287" s="331"/>
    </row>
    <row r="288" spans="1:28" ht="60" customHeight="1" x14ac:dyDescent="0.2">
      <c r="A288" s="343"/>
      <c r="B288" s="358"/>
      <c r="C288" s="358"/>
      <c r="D288" s="326"/>
      <c r="E288" s="326"/>
      <c r="F288" s="326"/>
      <c r="G288" s="326"/>
      <c r="H288" s="372"/>
      <c r="I288" s="326"/>
      <c r="J288" s="326"/>
      <c r="K288" s="326"/>
      <c r="L288" s="342"/>
      <c r="M288" s="340"/>
      <c r="N288" s="341"/>
      <c r="O288" s="320" t="s">
        <v>342</v>
      </c>
      <c r="P288" s="55">
        <v>11</v>
      </c>
      <c r="Q288" s="24">
        <v>1</v>
      </c>
      <c r="R288" s="24">
        <v>0.5</v>
      </c>
      <c r="S288" s="121">
        <f t="shared" si="4"/>
        <v>0.5</v>
      </c>
      <c r="T288" s="339"/>
      <c r="U288" s="329"/>
      <c r="V288" s="330"/>
      <c r="W288" s="330"/>
      <c r="X288" s="384"/>
      <c r="Y288" s="262">
        <v>251</v>
      </c>
      <c r="Z288" s="263" t="s">
        <v>644</v>
      </c>
      <c r="AA288" s="262" t="s">
        <v>647</v>
      </c>
      <c r="AB288" s="331"/>
    </row>
    <row r="289" spans="1:28" ht="60" customHeight="1" x14ac:dyDescent="0.2">
      <c r="A289" s="343"/>
      <c r="B289" s="358"/>
      <c r="C289" s="358"/>
      <c r="D289" s="326"/>
      <c r="E289" s="326"/>
      <c r="F289" s="326"/>
      <c r="G289" s="326"/>
      <c r="H289" s="372"/>
      <c r="I289" s="326"/>
      <c r="J289" s="326"/>
      <c r="K289" s="326"/>
      <c r="L289" s="342"/>
      <c r="M289" s="340"/>
      <c r="N289" s="341"/>
      <c r="O289" s="320" t="s">
        <v>343</v>
      </c>
      <c r="P289" s="24">
        <v>1</v>
      </c>
      <c r="Q289" s="24">
        <v>1</v>
      </c>
      <c r="R289" s="24">
        <v>0.45</v>
      </c>
      <c r="S289" s="121">
        <f t="shared" si="4"/>
        <v>0.45</v>
      </c>
      <c r="T289" s="339"/>
      <c r="U289" s="329"/>
      <c r="V289" s="330"/>
      <c r="W289" s="330"/>
      <c r="X289" s="384"/>
      <c r="Y289" s="262">
        <v>80</v>
      </c>
      <c r="Z289" s="263" t="s">
        <v>644</v>
      </c>
      <c r="AA289" s="262" t="s">
        <v>648</v>
      </c>
      <c r="AB289" s="331"/>
    </row>
    <row r="290" spans="1:28" ht="60" customHeight="1" x14ac:dyDescent="0.2">
      <c r="A290" s="343"/>
      <c r="B290" s="358"/>
      <c r="C290" s="358"/>
      <c r="D290" s="326"/>
      <c r="E290" s="326"/>
      <c r="F290" s="326"/>
      <c r="G290" s="326"/>
      <c r="H290" s="372"/>
      <c r="I290" s="326"/>
      <c r="J290" s="326"/>
      <c r="K290" s="326"/>
      <c r="L290" s="342"/>
      <c r="M290" s="340"/>
      <c r="N290" s="341"/>
      <c r="O290" s="320" t="s">
        <v>492</v>
      </c>
      <c r="P290" s="24">
        <v>0</v>
      </c>
      <c r="Q290" s="24">
        <v>1</v>
      </c>
      <c r="R290" s="24">
        <v>1</v>
      </c>
      <c r="S290" s="121">
        <f t="shared" si="4"/>
        <v>1</v>
      </c>
      <c r="T290" s="339"/>
      <c r="U290" s="329"/>
      <c r="V290" s="330"/>
      <c r="W290" s="330"/>
      <c r="X290" s="384"/>
      <c r="Y290" s="262">
        <v>30</v>
      </c>
      <c r="Z290" s="263" t="s">
        <v>644</v>
      </c>
      <c r="AA290" s="262" t="s">
        <v>646</v>
      </c>
      <c r="AB290" s="331"/>
    </row>
    <row r="291" spans="1:28" ht="60" customHeight="1" x14ac:dyDescent="0.2">
      <c r="A291" s="343"/>
      <c r="B291" s="358"/>
      <c r="C291" s="358"/>
      <c r="D291" s="326"/>
      <c r="E291" s="326"/>
      <c r="F291" s="326"/>
      <c r="G291" s="326"/>
      <c r="H291" s="372"/>
      <c r="I291" s="326"/>
      <c r="J291" s="326"/>
      <c r="K291" s="326"/>
      <c r="L291" s="342"/>
      <c r="M291" s="340"/>
      <c r="N291" s="341"/>
      <c r="O291" s="320" t="s">
        <v>493</v>
      </c>
      <c r="P291" s="24">
        <v>0</v>
      </c>
      <c r="Q291" s="24">
        <v>1</v>
      </c>
      <c r="R291" s="24">
        <v>0</v>
      </c>
      <c r="S291" s="121">
        <f t="shared" si="4"/>
        <v>0</v>
      </c>
      <c r="T291" s="339"/>
      <c r="U291" s="329"/>
      <c r="V291" s="330"/>
      <c r="W291" s="330"/>
      <c r="X291" s="384"/>
      <c r="Y291" s="262">
        <v>0</v>
      </c>
      <c r="Z291" s="263" t="s">
        <v>644</v>
      </c>
      <c r="AA291" s="262" t="s">
        <v>650</v>
      </c>
      <c r="AB291" s="331"/>
    </row>
    <row r="292" spans="1:28" ht="84" customHeight="1" x14ac:dyDescent="0.2">
      <c r="A292" s="343"/>
      <c r="B292" s="358"/>
      <c r="C292" s="358"/>
      <c r="D292" s="326"/>
      <c r="E292" s="326"/>
      <c r="F292" s="326"/>
      <c r="G292" s="326"/>
      <c r="H292" s="372"/>
      <c r="I292" s="326"/>
      <c r="J292" s="326"/>
      <c r="K292" s="326"/>
      <c r="L292" s="342"/>
      <c r="M292" s="340"/>
      <c r="N292" s="341"/>
      <c r="O292" s="320" t="s">
        <v>260</v>
      </c>
      <c r="P292" s="24">
        <v>1</v>
      </c>
      <c r="Q292" s="24">
        <v>1</v>
      </c>
      <c r="R292" s="24">
        <v>0</v>
      </c>
      <c r="S292" s="121">
        <f t="shared" si="4"/>
        <v>0</v>
      </c>
      <c r="T292" s="339"/>
      <c r="U292" s="329"/>
      <c r="V292" s="330"/>
      <c r="W292" s="330"/>
      <c r="X292" s="384"/>
      <c r="Y292" s="262">
        <v>0</v>
      </c>
      <c r="Z292" s="263" t="s">
        <v>644</v>
      </c>
      <c r="AA292" s="262" t="s">
        <v>650</v>
      </c>
      <c r="AB292" s="331"/>
    </row>
    <row r="293" spans="1:28" ht="60" customHeight="1" x14ac:dyDescent="0.2">
      <c r="A293" s="343"/>
      <c r="B293" s="358"/>
      <c r="C293" s="358"/>
      <c r="D293" s="326"/>
      <c r="E293" s="326"/>
      <c r="F293" s="326"/>
      <c r="G293" s="326"/>
      <c r="H293" s="372"/>
      <c r="I293" s="326"/>
      <c r="J293" s="326"/>
      <c r="K293" s="326"/>
      <c r="L293" s="342"/>
      <c r="M293" s="340"/>
      <c r="N293" s="341"/>
      <c r="O293" s="320" t="s">
        <v>344</v>
      </c>
      <c r="P293" s="24">
        <v>1</v>
      </c>
      <c r="Q293" s="30" t="s">
        <v>352</v>
      </c>
      <c r="R293" s="218">
        <v>0.45</v>
      </c>
      <c r="S293" s="121">
        <f t="shared" si="4"/>
        <v>0.5625</v>
      </c>
      <c r="T293" s="339"/>
      <c r="U293" s="329"/>
      <c r="V293" s="330"/>
      <c r="W293" s="330"/>
      <c r="X293" s="384"/>
      <c r="Y293" s="262">
        <v>325</v>
      </c>
      <c r="Z293" s="263" t="s">
        <v>644</v>
      </c>
      <c r="AA293" s="262" t="s">
        <v>647</v>
      </c>
      <c r="AB293" s="331"/>
    </row>
    <row r="294" spans="1:28" ht="60" customHeight="1" x14ac:dyDescent="0.2">
      <c r="A294" s="343"/>
      <c r="B294" s="358"/>
      <c r="C294" s="358"/>
      <c r="D294" s="326"/>
      <c r="E294" s="326"/>
      <c r="F294" s="326"/>
      <c r="G294" s="326"/>
      <c r="H294" s="372"/>
      <c r="I294" s="326"/>
      <c r="J294" s="326"/>
      <c r="K294" s="326"/>
      <c r="L294" s="342"/>
      <c r="M294" s="340"/>
      <c r="N294" s="341"/>
      <c r="O294" s="320" t="s">
        <v>345</v>
      </c>
      <c r="P294" s="55">
        <v>11</v>
      </c>
      <c r="Q294" s="24">
        <v>0.8</v>
      </c>
      <c r="R294" s="24">
        <v>0.45</v>
      </c>
      <c r="S294" s="121">
        <f t="shared" si="4"/>
        <v>0.5625</v>
      </c>
      <c r="T294" s="339"/>
      <c r="U294" s="329"/>
      <c r="V294" s="330"/>
      <c r="W294" s="330"/>
      <c r="X294" s="384"/>
      <c r="Y294" s="262">
        <v>322</v>
      </c>
      <c r="Z294" s="263" t="s">
        <v>644</v>
      </c>
      <c r="AA294" s="262" t="s">
        <v>647</v>
      </c>
      <c r="AB294" s="331"/>
    </row>
    <row r="295" spans="1:28" ht="82.5" customHeight="1" x14ac:dyDescent="0.2">
      <c r="A295" s="343"/>
      <c r="B295" s="358"/>
      <c r="C295" s="358"/>
      <c r="D295" s="326"/>
      <c r="E295" s="326"/>
      <c r="F295" s="326"/>
      <c r="G295" s="326"/>
      <c r="H295" s="372"/>
      <c r="I295" s="326"/>
      <c r="J295" s="326"/>
      <c r="K295" s="326"/>
      <c r="L295" s="342"/>
      <c r="M295" s="340"/>
      <c r="N295" s="341"/>
      <c r="O295" s="320" t="s">
        <v>346</v>
      </c>
      <c r="P295" s="24">
        <v>1</v>
      </c>
      <c r="Q295" s="24">
        <v>1</v>
      </c>
      <c r="R295" s="24">
        <v>0.5</v>
      </c>
      <c r="S295" s="121">
        <f t="shared" si="4"/>
        <v>0.5</v>
      </c>
      <c r="T295" s="339"/>
      <c r="U295" s="329"/>
      <c r="V295" s="330"/>
      <c r="W295" s="330"/>
      <c r="X295" s="384"/>
      <c r="Y295" s="262">
        <v>11</v>
      </c>
      <c r="Z295" s="263" t="s">
        <v>644</v>
      </c>
      <c r="AA295" s="262" t="s">
        <v>647</v>
      </c>
      <c r="AB295" s="331"/>
    </row>
    <row r="296" spans="1:28" ht="60" customHeight="1" x14ac:dyDescent="0.2">
      <c r="A296" s="343"/>
      <c r="B296" s="358"/>
      <c r="C296" s="358"/>
      <c r="D296" s="326"/>
      <c r="E296" s="326"/>
      <c r="F296" s="326"/>
      <c r="G296" s="326"/>
      <c r="H296" s="372"/>
      <c r="I296" s="326"/>
      <c r="J296" s="326"/>
      <c r="K296" s="326"/>
      <c r="L296" s="342"/>
      <c r="M296" s="340"/>
      <c r="N296" s="341"/>
      <c r="O296" s="320" t="s">
        <v>573</v>
      </c>
      <c r="P296" s="24">
        <v>1</v>
      </c>
      <c r="Q296" s="27">
        <v>1</v>
      </c>
      <c r="R296" s="27">
        <v>0.5</v>
      </c>
      <c r="S296" s="121">
        <f t="shared" si="4"/>
        <v>0.5</v>
      </c>
      <c r="T296" s="339"/>
      <c r="U296" s="329"/>
      <c r="V296" s="330"/>
      <c r="W296" s="330"/>
      <c r="X296" s="384"/>
      <c r="Y296" s="262">
        <v>288</v>
      </c>
      <c r="Z296" s="263" t="s">
        <v>644</v>
      </c>
      <c r="AA296" s="262" t="s">
        <v>647</v>
      </c>
      <c r="AB296" s="331"/>
    </row>
    <row r="297" spans="1:28" ht="60" customHeight="1" x14ac:dyDescent="0.2">
      <c r="A297" s="343"/>
      <c r="B297" s="358"/>
      <c r="C297" s="358"/>
      <c r="D297" s="326"/>
      <c r="E297" s="326"/>
      <c r="F297" s="326"/>
      <c r="G297" s="326"/>
      <c r="H297" s="372"/>
      <c r="I297" s="326"/>
      <c r="J297" s="326"/>
      <c r="K297" s="326"/>
      <c r="L297" s="342"/>
      <c r="M297" s="340"/>
      <c r="N297" s="341"/>
      <c r="O297" s="320" t="s">
        <v>261</v>
      </c>
      <c r="P297" s="30" t="s">
        <v>268</v>
      </c>
      <c r="Q297" s="24">
        <v>1</v>
      </c>
      <c r="R297" s="24">
        <v>0.5</v>
      </c>
      <c r="S297" s="121">
        <f t="shared" si="4"/>
        <v>0.5</v>
      </c>
      <c r="T297" s="339"/>
      <c r="U297" s="329"/>
      <c r="V297" s="330"/>
      <c r="W297" s="330"/>
      <c r="X297" s="384"/>
      <c r="Y297" s="262">
        <v>30</v>
      </c>
      <c r="Z297" s="263" t="s">
        <v>644</v>
      </c>
      <c r="AA297" s="262" t="s">
        <v>647</v>
      </c>
      <c r="AB297" s="331"/>
    </row>
    <row r="298" spans="1:28" ht="60" customHeight="1" x14ac:dyDescent="0.2">
      <c r="A298" s="343"/>
      <c r="B298" s="358"/>
      <c r="C298" s="358"/>
      <c r="D298" s="326"/>
      <c r="E298" s="326"/>
      <c r="F298" s="326"/>
      <c r="G298" s="326"/>
      <c r="H298" s="372"/>
      <c r="I298" s="326"/>
      <c r="J298" s="326"/>
      <c r="K298" s="326"/>
      <c r="L298" s="342"/>
      <c r="M298" s="340"/>
      <c r="N298" s="341"/>
      <c r="O298" s="321" t="s">
        <v>347</v>
      </c>
      <c r="P298" s="24">
        <v>1</v>
      </c>
      <c r="Q298" s="24">
        <v>1</v>
      </c>
      <c r="R298" s="24">
        <v>0.13</v>
      </c>
      <c r="S298" s="121">
        <f t="shared" si="4"/>
        <v>0.13</v>
      </c>
      <c r="T298" s="339"/>
      <c r="U298" s="329"/>
      <c r="V298" s="330"/>
      <c r="W298" s="330"/>
      <c r="X298" s="384"/>
      <c r="Y298" s="262">
        <v>41</v>
      </c>
      <c r="Z298" s="263" t="s">
        <v>644</v>
      </c>
      <c r="AA298" s="262" t="s">
        <v>650</v>
      </c>
      <c r="AB298" s="331"/>
    </row>
    <row r="299" spans="1:28" ht="60" customHeight="1" x14ac:dyDescent="0.2">
      <c r="A299" s="343"/>
      <c r="B299" s="358"/>
      <c r="C299" s="358"/>
      <c r="D299" s="326"/>
      <c r="E299" s="326"/>
      <c r="F299" s="326"/>
      <c r="G299" s="326"/>
      <c r="H299" s="372"/>
      <c r="I299" s="326"/>
      <c r="J299" s="326"/>
      <c r="K299" s="326"/>
      <c r="L299" s="342"/>
      <c r="M299" s="340"/>
      <c r="N299" s="341"/>
      <c r="O299" s="321" t="s">
        <v>348</v>
      </c>
      <c r="P299" s="55">
        <v>180</v>
      </c>
      <c r="Q299" s="24">
        <v>1</v>
      </c>
      <c r="R299" s="24">
        <v>0</v>
      </c>
      <c r="S299" s="121">
        <f t="shared" si="4"/>
        <v>0</v>
      </c>
      <c r="T299" s="339"/>
      <c r="U299" s="329"/>
      <c r="V299" s="330"/>
      <c r="W299" s="330"/>
      <c r="X299" s="384"/>
      <c r="Y299" s="262">
        <v>0</v>
      </c>
      <c r="Z299" s="263" t="s">
        <v>644</v>
      </c>
      <c r="AA299" s="262" t="s">
        <v>650</v>
      </c>
      <c r="AB299" s="331"/>
    </row>
    <row r="300" spans="1:28" ht="60" customHeight="1" x14ac:dyDescent="0.2">
      <c r="A300" s="343"/>
      <c r="B300" s="358"/>
      <c r="C300" s="358"/>
      <c r="D300" s="326"/>
      <c r="E300" s="326"/>
      <c r="F300" s="326"/>
      <c r="G300" s="326"/>
      <c r="H300" s="372"/>
      <c r="I300" s="326"/>
      <c r="J300" s="326"/>
      <c r="K300" s="326"/>
      <c r="L300" s="342"/>
      <c r="M300" s="340"/>
      <c r="N300" s="341"/>
      <c r="O300" s="321" t="s">
        <v>349</v>
      </c>
      <c r="P300" s="24">
        <v>1</v>
      </c>
      <c r="Q300" s="24">
        <v>1</v>
      </c>
      <c r="R300" s="24">
        <v>0</v>
      </c>
      <c r="S300" s="121">
        <f t="shared" si="4"/>
        <v>0</v>
      </c>
      <c r="T300" s="339"/>
      <c r="U300" s="329"/>
      <c r="V300" s="330"/>
      <c r="W300" s="330"/>
      <c r="X300" s="384"/>
      <c r="Y300" s="262">
        <v>0</v>
      </c>
      <c r="Z300" s="263" t="s">
        <v>644</v>
      </c>
      <c r="AA300" s="262" t="s">
        <v>650</v>
      </c>
      <c r="AB300" s="331"/>
    </row>
    <row r="301" spans="1:28" ht="60" customHeight="1" x14ac:dyDescent="0.2">
      <c r="A301" s="343"/>
      <c r="B301" s="358"/>
      <c r="C301" s="358"/>
      <c r="D301" s="326"/>
      <c r="E301" s="326"/>
      <c r="F301" s="326"/>
      <c r="G301" s="326"/>
      <c r="H301" s="372"/>
      <c r="I301" s="326"/>
      <c r="J301" s="326"/>
      <c r="K301" s="326"/>
      <c r="L301" s="342"/>
      <c r="M301" s="340"/>
      <c r="N301" s="341"/>
      <c r="O301" s="320" t="s">
        <v>350</v>
      </c>
      <c r="P301" s="24">
        <v>1</v>
      </c>
      <c r="Q301" s="57">
        <v>1</v>
      </c>
      <c r="R301" s="57">
        <v>0.5</v>
      </c>
      <c r="S301" s="121">
        <f t="shared" si="4"/>
        <v>0.5</v>
      </c>
      <c r="T301" s="339"/>
      <c r="U301" s="329"/>
      <c r="V301" s="330"/>
      <c r="W301" s="330"/>
      <c r="X301" s="384"/>
      <c r="Y301" s="262">
        <v>8</v>
      </c>
      <c r="Z301" s="263" t="s">
        <v>644</v>
      </c>
      <c r="AA301" s="262" t="s">
        <v>647</v>
      </c>
      <c r="AB301" s="331"/>
    </row>
    <row r="302" spans="1:28" ht="70.5" customHeight="1" x14ac:dyDescent="0.2">
      <c r="A302" s="343"/>
      <c r="B302" s="358"/>
      <c r="C302" s="358"/>
      <c r="D302" s="326"/>
      <c r="E302" s="326"/>
      <c r="F302" s="326"/>
      <c r="G302" s="326"/>
      <c r="H302" s="372"/>
      <c r="I302" s="326"/>
      <c r="J302" s="326"/>
      <c r="K302" s="326"/>
      <c r="L302" s="342"/>
      <c r="M302" s="340"/>
      <c r="N302" s="341"/>
      <c r="O302" s="320" t="s">
        <v>351</v>
      </c>
      <c r="P302" s="24">
        <v>1</v>
      </c>
      <c r="Q302" s="24">
        <v>1</v>
      </c>
      <c r="R302" s="24">
        <v>0.45</v>
      </c>
      <c r="S302" s="121">
        <f t="shared" si="4"/>
        <v>0.45</v>
      </c>
      <c r="T302" s="339"/>
      <c r="U302" s="329"/>
      <c r="V302" s="330"/>
      <c r="W302" s="330"/>
      <c r="X302" s="384"/>
      <c r="Y302" s="262">
        <v>18</v>
      </c>
      <c r="Z302" s="263" t="s">
        <v>644</v>
      </c>
      <c r="AA302" s="262" t="s">
        <v>648</v>
      </c>
      <c r="AB302" s="331"/>
    </row>
    <row r="303" spans="1:28" ht="60" customHeight="1" x14ac:dyDescent="0.2">
      <c r="A303" s="343"/>
      <c r="B303" s="358"/>
      <c r="C303" s="358"/>
      <c r="D303" s="326"/>
      <c r="E303" s="326"/>
      <c r="F303" s="326"/>
      <c r="G303" s="326"/>
      <c r="H303" s="372"/>
      <c r="I303" s="326"/>
      <c r="J303" s="326"/>
      <c r="K303" s="326"/>
      <c r="L303" s="342"/>
      <c r="M303" s="340"/>
      <c r="N303" s="341"/>
      <c r="O303" s="320" t="s">
        <v>252</v>
      </c>
      <c r="P303" s="24">
        <v>1</v>
      </c>
      <c r="Q303" s="30" t="s">
        <v>353</v>
      </c>
      <c r="R303" s="30" t="s">
        <v>353</v>
      </c>
      <c r="S303" s="121">
        <f t="shared" si="4"/>
        <v>1</v>
      </c>
      <c r="T303" s="339"/>
      <c r="U303" s="329"/>
      <c r="V303" s="330"/>
      <c r="W303" s="330"/>
      <c r="X303" s="384"/>
      <c r="Y303" s="262">
        <v>96</v>
      </c>
      <c r="Z303" s="263" t="s">
        <v>644</v>
      </c>
      <c r="AA303" s="262" t="s">
        <v>646</v>
      </c>
      <c r="AB303" s="331"/>
    </row>
    <row r="304" spans="1:28" ht="60" customHeight="1" x14ac:dyDescent="0.2">
      <c r="A304" s="343"/>
      <c r="B304" s="358"/>
      <c r="C304" s="358"/>
      <c r="D304" s="326"/>
      <c r="E304" s="326"/>
      <c r="F304" s="326"/>
      <c r="G304" s="326"/>
      <c r="H304" s="372"/>
      <c r="I304" s="326"/>
      <c r="J304" s="326"/>
      <c r="K304" s="326"/>
      <c r="L304" s="342"/>
      <c r="M304" s="340"/>
      <c r="N304" s="341"/>
      <c r="O304" s="320" t="s">
        <v>539</v>
      </c>
      <c r="P304" s="24">
        <v>0</v>
      </c>
      <c r="Q304" s="30" t="s">
        <v>201</v>
      </c>
      <c r="R304" s="318">
        <v>0.25</v>
      </c>
      <c r="S304" s="121">
        <f t="shared" si="4"/>
        <v>0.25</v>
      </c>
      <c r="T304" s="339"/>
      <c r="U304" s="329"/>
      <c r="V304" s="330"/>
      <c r="W304" s="330"/>
      <c r="X304" s="384"/>
      <c r="Y304" s="262">
        <v>1</v>
      </c>
      <c r="Z304" s="263" t="s">
        <v>644</v>
      </c>
      <c r="AA304" s="262" t="s">
        <v>650</v>
      </c>
      <c r="AB304" s="331"/>
    </row>
    <row r="305" spans="1:28" s="580" customFormat="1" ht="60" customHeight="1" x14ac:dyDescent="0.2">
      <c r="A305" s="343" t="s">
        <v>83</v>
      </c>
      <c r="B305" s="358" t="s">
        <v>95</v>
      </c>
      <c r="C305" s="358" t="s">
        <v>96</v>
      </c>
      <c r="D305" s="326" t="s">
        <v>187</v>
      </c>
      <c r="E305" s="326" t="s">
        <v>29</v>
      </c>
      <c r="F305" s="326">
        <v>9</v>
      </c>
      <c r="G305" s="326" t="s">
        <v>188</v>
      </c>
      <c r="H305" s="372" t="s">
        <v>189</v>
      </c>
      <c r="I305" s="326" t="s">
        <v>190</v>
      </c>
      <c r="J305" s="326">
        <v>0</v>
      </c>
      <c r="K305" s="326">
        <v>11</v>
      </c>
      <c r="L305" s="342"/>
      <c r="M305" s="340"/>
      <c r="N305" s="341"/>
      <c r="O305" s="176" t="s">
        <v>455</v>
      </c>
      <c r="P305" s="574">
        <v>1</v>
      </c>
      <c r="Q305" s="575" t="s">
        <v>201</v>
      </c>
      <c r="R305" s="576">
        <v>0.25</v>
      </c>
      <c r="S305" s="577">
        <f t="shared" si="4"/>
        <v>0.25</v>
      </c>
      <c r="T305" s="338" t="s">
        <v>473</v>
      </c>
      <c r="U305" s="329" t="s">
        <v>558</v>
      </c>
      <c r="V305" s="330">
        <v>20000000</v>
      </c>
      <c r="W305" s="330">
        <v>10352000</v>
      </c>
      <c r="X305" s="384">
        <f>W305/V305</f>
        <v>0.51759999999999995</v>
      </c>
      <c r="Y305" s="578">
        <v>4</v>
      </c>
      <c r="Z305" s="579" t="s">
        <v>644</v>
      </c>
      <c r="AA305" s="578" t="s">
        <v>650</v>
      </c>
      <c r="AB305" s="331"/>
    </row>
    <row r="306" spans="1:28" ht="60" customHeight="1" x14ac:dyDescent="0.2">
      <c r="A306" s="343"/>
      <c r="B306" s="358"/>
      <c r="C306" s="358"/>
      <c r="D306" s="326"/>
      <c r="E306" s="326"/>
      <c r="F306" s="326"/>
      <c r="G306" s="326"/>
      <c r="H306" s="372"/>
      <c r="I306" s="326"/>
      <c r="J306" s="326"/>
      <c r="K306" s="326"/>
      <c r="L306" s="342"/>
      <c r="M306" s="340"/>
      <c r="N306" s="341"/>
      <c r="O306" s="320" t="s">
        <v>456</v>
      </c>
      <c r="P306" s="24">
        <v>1</v>
      </c>
      <c r="Q306" s="30" t="s">
        <v>353</v>
      </c>
      <c r="R306" s="30" t="s">
        <v>645</v>
      </c>
      <c r="S306" s="121">
        <f t="shared" si="4"/>
        <v>0.54545454545454541</v>
      </c>
      <c r="T306" s="338"/>
      <c r="U306" s="329"/>
      <c r="V306" s="330"/>
      <c r="W306" s="330"/>
      <c r="X306" s="384"/>
      <c r="Y306" s="262">
        <v>50</v>
      </c>
      <c r="Z306" s="263" t="s">
        <v>644</v>
      </c>
      <c r="AA306" s="262" t="s">
        <v>647</v>
      </c>
      <c r="AB306" s="331"/>
    </row>
    <row r="307" spans="1:28" ht="96" customHeight="1" x14ac:dyDescent="0.2">
      <c r="A307" s="343"/>
      <c r="B307" s="358"/>
      <c r="C307" s="358"/>
      <c r="D307" s="326"/>
      <c r="E307" s="326"/>
      <c r="F307" s="326"/>
      <c r="G307" s="326"/>
      <c r="H307" s="372"/>
      <c r="I307" s="326"/>
      <c r="J307" s="326"/>
      <c r="K307" s="326"/>
      <c r="L307" s="342"/>
      <c r="M307" s="340"/>
      <c r="N307" s="341"/>
      <c r="O307" s="320" t="s">
        <v>457</v>
      </c>
      <c r="P307" s="55">
        <v>0</v>
      </c>
      <c r="Q307" s="24">
        <v>1</v>
      </c>
      <c r="R307" s="24">
        <v>0.35</v>
      </c>
      <c r="S307" s="121">
        <f t="shared" si="4"/>
        <v>0.35</v>
      </c>
      <c r="T307" s="338"/>
      <c r="U307" s="329"/>
      <c r="V307" s="330"/>
      <c r="W307" s="330"/>
      <c r="X307" s="384"/>
      <c r="Y307" s="262">
        <v>2</v>
      </c>
      <c r="Z307" s="263" t="s">
        <v>644</v>
      </c>
      <c r="AA307" s="262" t="s">
        <v>648</v>
      </c>
      <c r="AB307" s="331"/>
    </row>
    <row r="308" spans="1:28" ht="60" customHeight="1" x14ac:dyDescent="0.2">
      <c r="A308" s="343"/>
      <c r="B308" s="358"/>
      <c r="C308" s="358"/>
      <c r="D308" s="326"/>
      <c r="E308" s="326"/>
      <c r="F308" s="326"/>
      <c r="G308" s="326"/>
      <c r="H308" s="372"/>
      <c r="I308" s="326"/>
      <c r="J308" s="326"/>
      <c r="K308" s="326"/>
      <c r="L308" s="342"/>
      <c r="M308" s="340"/>
      <c r="N308" s="341"/>
      <c r="O308" s="176" t="s">
        <v>354</v>
      </c>
      <c r="P308" s="24">
        <v>1</v>
      </c>
      <c r="Q308" s="24">
        <v>1</v>
      </c>
      <c r="R308" s="24">
        <v>0.5</v>
      </c>
      <c r="S308" s="121">
        <f t="shared" si="4"/>
        <v>0.5</v>
      </c>
      <c r="T308" s="338"/>
      <c r="U308" s="329"/>
      <c r="V308" s="330"/>
      <c r="W308" s="330"/>
      <c r="X308" s="384"/>
      <c r="Y308" s="262">
        <v>1</v>
      </c>
      <c r="Z308" s="263" t="s">
        <v>644</v>
      </c>
      <c r="AA308" s="262" t="s">
        <v>647</v>
      </c>
      <c r="AB308" s="331"/>
    </row>
    <row r="309" spans="1:28" ht="93" customHeight="1" x14ac:dyDescent="0.2">
      <c r="A309" s="343"/>
      <c r="B309" s="358"/>
      <c r="C309" s="358"/>
      <c r="D309" s="326"/>
      <c r="E309" s="326"/>
      <c r="F309" s="326"/>
      <c r="G309" s="326"/>
      <c r="H309" s="372"/>
      <c r="I309" s="326"/>
      <c r="J309" s="326"/>
      <c r="K309" s="326"/>
      <c r="L309" s="342"/>
      <c r="M309" s="340"/>
      <c r="N309" s="341"/>
      <c r="O309" s="176" t="s">
        <v>494</v>
      </c>
      <c r="P309" s="24">
        <v>0</v>
      </c>
      <c r="Q309" s="30" t="s">
        <v>201</v>
      </c>
      <c r="R309" s="218">
        <v>0.25</v>
      </c>
      <c r="S309" s="121">
        <f t="shared" si="4"/>
        <v>0.25</v>
      </c>
      <c r="T309" s="339"/>
      <c r="U309" s="329"/>
      <c r="V309" s="330"/>
      <c r="W309" s="330"/>
      <c r="X309" s="384"/>
      <c r="Y309" s="262">
        <v>2</v>
      </c>
      <c r="Z309" s="263" t="s">
        <v>644</v>
      </c>
      <c r="AA309" s="262" t="s">
        <v>650</v>
      </c>
      <c r="AB309" s="331"/>
    </row>
    <row r="310" spans="1:28" ht="60" customHeight="1" x14ac:dyDescent="0.2">
      <c r="A310" s="257" t="s">
        <v>83</v>
      </c>
      <c r="B310" s="258" t="s">
        <v>95</v>
      </c>
      <c r="C310" s="259" t="s">
        <v>96</v>
      </c>
      <c r="D310" s="260" t="s">
        <v>187</v>
      </c>
      <c r="E310" s="260" t="s">
        <v>29</v>
      </c>
      <c r="F310" s="260">
        <v>9</v>
      </c>
      <c r="G310" s="326" t="s">
        <v>188</v>
      </c>
      <c r="H310" s="372" t="s">
        <v>192</v>
      </c>
      <c r="I310" s="326" t="s">
        <v>193</v>
      </c>
      <c r="J310" s="326">
        <v>3</v>
      </c>
      <c r="K310" s="326">
        <v>4</v>
      </c>
      <c r="L310" s="342">
        <v>2020630010125</v>
      </c>
      <c r="M310" s="340" t="s">
        <v>75</v>
      </c>
      <c r="N310" s="341" t="s">
        <v>194</v>
      </c>
      <c r="O310" s="320" t="s">
        <v>195</v>
      </c>
      <c r="P310" s="24">
        <v>1</v>
      </c>
      <c r="Q310" s="24">
        <v>1</v>
      </c>
      <c r="R310" s="24">
        <v>1</v>
      </c>
      <c r="S310" s="121">
        <f t="shared" si="4"/>
        <v>1</v>
      </c>
      <c r="T310" s="338" t="s">
        <v>634</v>
      </c>
      <c r="U310" s="329" t="s">
        <v>568</v>
      </c>
      <c r="V310" s="330">
        <v>128971385</v>
      </c>
      <c r="W310" s="330">
        <v>16528000</v>
      </c>
      <c r="X310" s="384">
        <f>W310/V310</f>
        <v>0.12815245800454109</v>
      </c>
      <c r="Y310" s="262">
        <v>30</v>
      </c>
      <c r="Z310" s="263" t="s">
        <v>644</v>
      </c>
      <c r="AA310" s="262" t="s">
        <v>646</v>
      </c>
      <c r="AB310" s="331" t="s">
        <v>87</v>
      </c>
    </row>
    <row r="311" spans="1:28" ht="60" customHeight="1" x14ac:dyDescent="0.2">
      <c r="A311" s="343"/>
      <c r="B311" s="358"/>
      <c r="C311" s="358"/>
      <c r="D311" s="326"/>
      <c r="E311" s="326"/>
      <c r="F311" s="326"/>
      <c r="G311" s="326"/>
      <c r="H311" s="372"/>
      <c r="I311" s="326"/>
      <c r="J311" s="326"/>
      <c r="K311" s="326"/>
      <c r="L311" s="342"/>
      <c r="M311" s="340"/>
      <c r="N311" s="341"/>
      <c r="O311" s="320" t="s">
        <v>458</v>
      </c>
      <c r="P311" s="24">
        <v>1</v>
      </c>
      <c r="Q311" s="57">
        <v>1</v>
      </c>
      <c r="R311" s="57">
        <v>0.5</v>
      </c>
      <c r="S311" s="121">
        <f t="shared" si="4"/>
        <v>0.5</v>
      </c>
      <c r="T311" s="339"/>
      <c r="U311" s="329"/>
      <c r="V311" s="330"/>
      <c r="W311" s="330"/>
      <c r="X311" s="384"/>
      <c r="Y311" s="262">
        <v>2</v>
      </c>
      <c r="Z311" s="263" t="s">
        <v>644</v>
      </c>
      <c r="AA311" s="262" t="s">
        <v>647</v>
      </c>
      <c r="AB311" s="331"/>
    </row>
    <row r="312" spans="1:28" ht="60" customHeight="1" x14ac:dyDescent="0.2">
      <c r="A312" s="343"/>
      <c r="B312" s="358"/>
      <c r="C312" s="358"/>
      <c r="D312" s="326"/>
      <c r="E312" s="326"/>
      <c r="F312" s="326"/>
      <c r="G312" s="326"/>
      <c r="H312" s="372"/>
      <c r="I312" s="326"/>
      <c r="J312" s="326"/>
      <c r="K312" s="326"/>
      <c r="L312" s="342"/>
      <c r="M312" s="340"/>
      <c r="N312" s="341"/>
      <c r="O312" s="320" t="s">
        <v>196</v>
      </c>
      <c r="P312" s="31">
        <v>7</v>
      </c>
      <c r="Q312" s="24">
        <v>1</v>
      </c>
      <c r="R312" s="24">
        <v>0.5</v>
      </c>
      <c r="S312" s="121">
        <f t="shared" si="4"/>
        <v>0.5</v>
      </c>
      <c r="T312" s="339"/>
      <c r="U312" s="329"/>
      <c r="V312" s="330"/>
      <c r="W312" s="330"/>
      <c r="X312" s="384"/>
      <c r="Y312" s="262">
        <v>79</v>
      </c>
      <c r="Z312" s="263" t="s">
        <v>644</v>
      </c>
      <c r="AA312" s="262" t="s">
        <v>647</v>
      </c>
      <c r="AB312" s="331"/>
    </row>
    <row r="313" spans="1:28" ht="60" customHeight="1" x14ac:dyDescent="0.2">
      <c r="A313" s="343"/>
      <c r="B313" s="358"/>
      <c r="C313" s="358"/>
      <c r="D313" s="326"/>
      <c r="E313" s="326"/>
      <c r="F313" s="326"/>
      <c r="G313" s="326"/>
      <c r="H313" s="372"/>
      <c r="I313" s="326"/>
      <c r="J313" s="326"/>
      <c r="K313" s="326"/>
      <c r="L313" s="342"/>
      <c r="M313" s="340"/>
      <c r="N313" s="341"/>
      <c r="O313" s="320" t="s">
        <v>496</v>
      </c>
      <c r="P313" s="24" t="s">
        <v>197</v>
      </c>
      <c r="Q313" s="26">
        <v>1</v>
      </c>
      <c r="R313" s="26">
        <v>0.35</v>
      </c>
      <c r="S313" s="121">
        <f t="shared" si="4"/>
        <v>0.35</v>
      </c>
      <c r="T313" s="339"/>
      <c r="U313" s="329"/>
      <c r="V313" s="330"/>
      <c r="W313" s="330"/>
      <c r="X313" s="384"/>
      <c r="Y313" s="262">
        <v>2</v>
      </c>
      <c r="Z313" s="263" t="s">
        <v>644</v>
      </c>
      <c r="AA313" s="262" t="s">
        <v>648</v>
      </c>
      <c r="AB313" s="331"/>
    </row>
    <row r="314" spans="1:28" ht="60" customHeight="1" x14ac:dyDescent="0.2">
      <c r="A314" s="343"/>
      <c r="B314" s="358"/>
      <c r="C314" s="358"/>
      <c r="D314" s="326"/>
      <c r="E314" s="326"/>
      <c r="F314" s="326"/>
      <c r="G314" s="326"/>
      <c r="H314" s="372"/>
      <c r="I314" s="326"/>
      <c r="J314" s="326"/>
      <c r="K314" s="326"/>
      <c r="L314" s="342"/>
      <c r="M314" s="340"/>
      <c r="N314" s="341"/>
      <c r="O314" s="320" t="s">
        <v>495</v>
      </c>
      <c r="P314" s="32">
        <v>1</v>
      </c>
      <c r="Q314" s="32">
        <v>1</v>
      </c>
      <c r="R314" s="32">
        <v>0</v>
      </c>
      <c r="S314" s="121">
        <f t="shared" si="4"/>
        <v>0</v>
      </c>
      <c r="T314" s="339"/>
      <c r="U314" s="329"/>
      <c r="V314" s="330"/>
      <c r="W314" s="330"/>
      <c r="X314" s="384"/>
      <c r="Y314" s="262">
        <v>0</v>
      </c>
      <c r="Z314" s="263" t="s">
        <v>644</v>
      </c>
      <c r="AA314" s="262" t="s">
        <v>650</v>
      </c>
      <c r="AB314" s="331"/>
    </row>
    <row r="315" spans="1:28" ht="60" customHeight="1" x14ac:dyDescent="0.2">
      <c r="A315" s="343"/>
      <c r="B315" s="358"/>
      <c r="C315" s="358"/>
      <c r="D315" s="326"/>
      <c r="E315" s="326"/>
      <c r="F315" s="326"/>
      <c r="G315" s="326"/>
      <c r="H315" s="372"/>
      <c r="I315" s="326"/>
      <c r="J315" s="326"/>
      <c r="K315" s="326"/>
      <c r="L315" s="342"/>
      <c r="M315" s="340"/>
      <c r="N315" s="341"/>
      <c r="O315" s="320" t="s">
        <v>355</v>
      </c>
      <c r="P315" s="24">
        <v>1</v>
      </c>
      <c r="Q315" s="24" t="s">
        <v>197</v>
      </c>
      <c r="R315" s="293">
        <v>2</v>
      </c>
      <c r="S315" s="121">
        <f t="shared" si="4"/>
        <v>1</v>
      </c>
      <c r="T315" s="339"/>
      <c r="U315" s="329"/>
      <c r="V315" s="330"/>
      <c r="W315" s="330"/>
      <c r="X315" s="384"/>
      <c r="Y315" s="262">
        <v>36</v>
      </c>
      <c r="Z315" s="263" t="s">
        <v>644</v>
      </c>
      <c r="AA315" s="262" t="s">
        <v>646</v>
      </c>
      <c r="AB315" s="331"/>
    </row>
    <row r="316" spans="1:28" ht="60" customHeight="1" x14ac:dyDescent="0.2">
      <c r="A316" s="343"/>
      <c r="B316" s="358"/>
      <c r="C316" s="358"/>
      <c r="D316" s="326"/>
      <c r="E316" s="326"/>
      <c r="F316" s="326"/>
      <c r="G316" s="326"/>
      <c r="H316" s="372"/>
      <c r="I316" s="326"/>
      <c r="J316" s="326"/>
      <c r="K316" s="326"/>
      <c r="L316" s="342"/>
      <c r="M316" s="340"/>
      <c r="N316" s="341"/>
      <c r="O316" s="320" t="s">
        <v>356</v>
      </c>
      <c r="P316" s="55">
        <v>11</v>
      </c>
      <c r="Q316" s="24" t="s">
        <v>197</v>
      </c>
      <c r="R316" s="293">
        <v>1</v>
      </c>
      <c r="S316" s="121">
        <f t="shared" si="4"/>
        <v>0.5</v>
      </c>
      <c r="T316" s="339"/>
      <c r="U316" s="329"/>
      <c r="V316" s="330"/>
      <c r="W316" s="330"/>
      <c r="X316" s="384"/>
      <c r="Y316" s="262">
        <v>71</v>
      </c>
      <c r="Z316" s="263" t="s">
        <v>644</v>
      </c>
      <c r="AA316" s="262" t="s">
        <v>647</v>
      </c>
      <c r="AB316" s="331"/>
    </row>
    <row r="317" spans="1:28" ht="60" customHeight="1" x14ac:dyDescent="0.2">
      <c r="A317" s="343"/>
      <c r="B317" s="358"/>
      <c r="C317" s="358"/>
      <c r="D317" s="326"/>
      <c r="E317" s="326"/>
      <c r="F317" s="326"/>
      <c r="G317" s="326"/>
      <c r="H317" s="372"/>
      <c r="I317" s="326"/>
      <c r="J317" s="326"/>
      <c r="K317" s="326"/>
      <c r="L317" s="342"/>
      <c r="M317" s="340"/>
      <c r="N317" s="341"/>
      <c r="O317" s="320" t="s">
        <v>459</v>
      </c>
      <c r="P317" s="32">
        <v>7</v>
      </c>
      <c r="Q317" s="24">
        <v>1</v>
      </c>
      <c r="R317" s="24">
        <v>0.5</v>
      </c>
      <c r="S317" s="121">
        <f t="shared" si="4"/>
        <v>0.5</v>
      </c>
      <c r="T317" s="339"/>
      <c r="U317" s="329"/>
      <c r="V317" s="330"/>
      <c r="W317" s="330"/>
      <c r="X317" s="384"/>
      <c r="Y317" s="262">
        <v>2</v>
      </c>
      <c r="Z317" s="263" t="s">
        <v>644</v>
      </c>
      <c r="AA317" s="262" t="s">
        <v>647</v>
      </c>
      <c r="AB317" s="331"/>
    </row>
    <row r="318" spans="1:28" ht="52.5" customHeight="1" x14ac:dyDescent="0.2">
      <c r="A318" s="257" t="s">
        <v>83</v>
      </c>
      <c r="B318" s="258" t="s">
        <v>95</v>
      </c>
      <c r="C318" s="259" t="s">
        <v>96</v>
      </c>
      <c r="D318" s="260" t="s">
        <v>187</v>
      </c>
      <c r="E318" s="260" t="s">
        <v>29</v>
      </c>
      <c r="F318" s="260">
        <v>9</v>
      </c>
      <c r="G318" s="326" t="s">
        <v>188</v>
      </c>
      <c r="H318" s="372" t="s">
        <v>198</v>
      </c>
      <c r="I318" s="326" t="s">
        <v>199</v>
      </c>
      <c r="J318" s="326">
        <v>11</v>
      </c>
      <c r="K318" s="326">
        <v>11</v>
      </c>
      <c r="L318" s="342">
        <v>2020630010126</v>
      </c>
      <c r="M318" s="340" t="s">
        <v>76</v>
      </c>
      <c r="N318" s="341" t="s">
        <v>200</v>
      </c>
      <c r="O318" s="320" t="s">
        <v>497</v>
      </c>
      <c r="P318" s="24">
        <v>1</v>
      </c>
      <c r="Q318" s="24">
        <v>1</v>
      </c>
      <c r="R318" s="24">
        <v>1</v>
      </c>
      <c r="S318" s="121">
        <f t="shared" si="4"/>
        <v>1</v>
      </c>
      <c r="T318" s="338" t="s">
        <v>636</v>
      </c>
      <c r="U318" s="329" t="s">
        <v>569</v>
      </c>
      <c r="V318" s="330">
        <v>3375714056</v>
      </c>
      <c r="W318" s="330">
        <v>1069720146</v>
      </c>
      <c r="X318" s="384">
        <f>W318/V318</f>
        <v>0.3168870728546091</v>
      </c>
      <c r="Y318" s="262">
        <v>326</v>
      </c>
      <c r="Z318" s="263" t="s">
        <v>644</v>
      </c>
      <c r="AA318" s="262" t="s">
        <v>646</v>
      </c>
      <c r="AB318" s="331" t="s">
        <v>87</v>
      </c>
    </row>
    <row r="319" spans="1:28" ht="52.5" customHeight="1" x14ac:dyDescent="0.2">
      <c r="A319" s="257" t="s">
        <v>83</v>
      </c>
      <c r="B319" s="258" t="s">
        <v>95</v>
      </c>
      <c r="C319" s="259" t="s">
        <v>96</v>
      </c>
      <c r="D319" s="260" t="s">
        <v>187</v>
      </c>
      <c r="E319" s="260" t="s">
        <v>29</v>
      </c>
      <c r="F319" s="260">
        <v>9</v>
      </c>
      <c r="G319" s="326"/>
      <c r="H319" s="372"/>
      <c r="I319" s="326"/>
      <c r="J319" s="326"/>
      <c r="K319" s="326"/>
      <c r="L319" s="342"/>
      <c r="M319" s="340"/>
      <c r="N319" s="341"/>
      <c r="O319" s="320" t="s">
        <v>499</v>
      </c>
      <c r="P319" s="24">
        <v>0.2</v>
      </c>
      <c r="Q319" s="24">
        <v>1</v>
      </c>
      <c r="R319" s="24">
        <v>0.31690000000000002</v>
      </c>
      <c r="S319" s="121">
        <f t="shared" si="4"/>
        <v>0.31690000000000002</v>
      </c>
      <c r="T319" s="339"/>
      <c r="U319" s="329"/>
      <c r="V319" s="330"/>
      <c r="W319" s="330"/>
      <c r="X319" s="384"/>
      <c r="Y319" s="262">
        <v>19</v>
      </c>
      <c r="Z319" s="263" t="s">
        <v>644</v>
      </c>
      <c r="AA319" s="262" t="s">
        <v>648</v>
      </c>
      <c r="AB319" s="331"/>
    </row>
    <row r="320" spans="1:28" ht="52.5" customHeight="1" x14ac:dyDescent="0.2">
      <c r="A320" s="257" t="s">
        <v>83</v>
      </c>
      <c r="B320" s="258" t="s">
        <v>95</v>
      </c>
      <c r="C320" s="259" t="s">
        <v>96</v>
      </c>
      <c r="D320" s="260" t="s">
        <v>187</v>
      </c>
      <c r="E320" s="260" t="s">
        <v>29</v>
      </c>
      <c r="F320" s="260">
        <v>9</v>
      </c>
      <c r="G320" s="326"/>
      <c r="H320" s="372"/>
      <c r="I320" s="326"/>
      <c r="J320" s="326"/>
      <c r="K320" s="326"/>
      <c r="L320" s="342"/>
      <c r="M320" s="340"/>
      <c r="N320" s="341"/>
      <c r="O320" s="320" t="s">
        <v>498</v>
      </c>
      <c r="P320" s="24" t="s">
        <v>201</v>
      </c>
      <c r="Q320" s="55">
        <v>11</v>
      </c>
      <c r="R320" s="55">
        <v>4</v>
      </c>
      <c r="S320" s="121">
        <f t="shared" si="4"/>
        <v>0.36363636363636365</v>
      </c>
      <c r="T320" s="339"/>
      <c r="U320" s="329"/>
      <c r="V320" s="330"/>
      <c r="W320" s="330"/>
      <c r="X320" s="384"/>
      <c r="Y320" s="262">
        <v>28</v>
      </c>
      <c r="Z320" s="263" t="s">
        <v>644</v>
      </c>
      <c r="AA320" s="262" t="s">
        <v>648</v>
      </c>
      <c r="AB320" s="331"/>
    </row>
    <row r="321" spans="1:28" ht="52.5" customHeight="1" x14ac:dyDescent="0.2">
      <c r="A321" s="257" t="s">
        <v>83</v>
      </c>
      <c r="B321" s="258" t="s">
        <v>95</v>
      </c>
      <c r="C321" s="259" t="s">
        <v>96</v>
      </c>
      <c r="D321" s="260" t="s">
        <v>187</v>
      </c>
      <c r="E321" s="260" t="s">
        <v>29</v>
      </c>
      <c r="F321" s="260">
        <v>9</v>
      </c>
      <c r="G321" s="326"/>
      <c r="H321" s="372"/>
      <c r="I321" s="326"/>
      <c r="J321" s="326"/>
      <c r="K321" s="326"/>
      <c r="L321" s="342"/>
      <c r="M321" s="340"/>
      <c r="N321" s="341"/>
      <c r="O321" s="320" t="s">
        <v>460</v>
      </c>
      <c r="P321" s="24" t="s">
        <v>201</v>
      </c>
      <c r="Q321" s="24" t="s">
        <v>201</v>
      </c>
      <c r="R321" s="24">
        <v>0</v>
      </c>
      <c r="S321" s="121">
        <f t="shared" si="4"/>
        <v>0</v>
      </c>
      <c r="T321" s="339"/>
      <c r="U321" s="329"/>
      <c r="V321" s="330"/>
      <c r="W321" s="330"/>
      <c r="X321" s="384"/>
      <c r="Y321" s="262">
        <v>0</v>
      </c>
      <c r="Z321" s="263" t="s">
        <v>644</v>
      </c>
      <c r="AA321" s="262" t="s">
        <v>650</v>
      </c>
      <c r="AB321" s="331"/>
    </row>
    <row r="322" spans="1:28" ht="52.5" customHeight="1" x14ac:dyDescent="0.2">
      <c r="A322" s="257" t="s">
        <v>83</v>
      </c>
      <c r="B322" s="258" t="s">
        <v>95</v>
      </c>
      <c r="C322" s="259" t="s">
        <v>96</v>
      </c>
      <c r="D322" s="260" t="s">
        <v>187</v>
      </c>
      <c r="E322" s="260" t="s">
        <v>29</v>
      </c>
      <c r="F322" s="260">
        <v>9</v>
      </c>
      <c r="G322" s="326"/>
      <c r="H322" s="372"/>
      <c r="I322" s="326"/>
      <c r="J322" s="326"/>
      <c r="K322" s="326"/>
      <c r="L322" s="342"/>
      <c r="M322" s="340"/>
      <c r="N322" s="341"/>
      <c r="O322" s="320" t="s">
        <v>357</v>
      </c>
      <c r="P322" s="24" t="s">
        <v>201</v>
      </c>
      <c r="Q322" s="24" t="s">
        <v>201</v>
      </c>
      <c r="R322" s="24">
        <v>0</v>
      </c>
      <c r="S322" s="121">
        <f t="shared" si="4"/>
        <v>0</v>
      </c>
      <c r="T322" s="339"/>
      <c r="U322" s="329"/>
      <c r="V322" s="330"/>
      <c r="W322" s="330"/>
      <c r="X322" s="384"/>
      <c r="Y322" s="262">
        <v>0</v>
      </c>
      <c r="Z322" s="263" t="s">
        <v>644</v>
      </c>
      <c r="AA322" s="262" t="s">
        <v>650</v>
      </c>
      <c r="AB322" s="331"/>
    </row>
    <row r="323" spans="1:28" ht="52.5" customHeight="1" x14ac:dyDescent="0.2">
      <c r="A323" s="257" t="s">
        <v>83</v>
      </c>
      <c r="B323" s="258" t="s">
        <v>95</v>
      </c>
      <c r="C323" s="259" t="s">
        <v>96</v>
      </c>
      <c r="D323" s="260" t="s">
        <v>187</v>
      </c>
      <c r="E323" s="260" t="s">
        <v>29</v>
      </c>
      <c r="F323" s="260">
        <v>9</v>
      </c>
      <c r="G323" s="326"/>
      <c r="H323" s="372"/>
      <c r="I323" s="326"/>
      <c r="J323" s="326"/>
      <c r="K323" s="326"/>
      <c r="L323" s="342"/>
      <c r="M323" s="340"/>
      <c r="N323" s="341"/>
      <c r="O323" s="320" t="s">
        <v>358</v>
      </c>
      <c r="P323" s="32">
        <v>11</v>
      </c>
      <c r="Q323" s="24" t="s">
        <v>201</v>
      </c>
      <c r="R323" s="24">
        <v>0.32</v>
      </c>
      <c r="S323" s="121">
        <f t="shared" si="4"/>
        <v>0.32</v>
      </c>
      <c r="T323" s="339"/>
      <c r="U323" s="329"/>
      <c r="V323" s="330"/>
      <c r="W323" s="330"/>
      <c r="X323" s="384"/>
      <c r="Y323" s="262">
        <v>23</v>
      </c>
      <c r="Z323" s="263" t="s">
        <v>644</v>
      </c>
      <c r="AA323" s="262" t="s">
        <v>650</v>
      </c>
      <c r="AB323" s="331"/>
    </row>
    <row r="324" spans="1:28" ht="60" customHeight="1" x14ac:dyDescent="0.2">
      <c r="A324" s="343" t="s">
        <v>83</v>
      </c>
      <c r="B324" s="358" t="s">
        <v>27</v>
      </c>
      <c r="C324" s="358" t="s">
        <v>28</v>
      </c>
      <c r="D324" s="326" t="s">
        <v>202</v>
      </c>
      <c r="E324" s="326" t="s">
        <v>29</v>
      </c>
      <c r="F324" s="326">
        <v>1</v>
      </c>
      <c r="G324" s="326" t="s">
        <v>30</v>
      </c>
      <c r="H324" s="372" t="s">
        <v>31</v>
      </c>
      <c r="I324" s="74" t="s">
        <v>203</v>
      </c>
      <c r="J324" s="260">
        <v>16</v>
      </c>
      <c r="K324" s="260">
        <v>16</v>
      </c>
      <c r="L324" s="342">
        <v>2020630010136</v>
      </c>
      <c r="M324" s="340" t="s">
        <v>77</v>
      </c>
      <c r="N324" s="341" t="s">
        <v>204</v>
      </c>
      <c r="O324" s="176" t="s">
        <v>78</v>
      </c>
      <c r="P324" s="55">
        <v>2</v>
      </c>
      <c r="Q324" s="53">
        <v>4</v>
      </c>
      <c r="R324" s="53">
        <v>3</v>
      </c>
      <c r="S324" s="121">
        <f t="shared" si="4"/>
        <v>0.75</v>
      </c>
      <c r="T324" s="338" t="s">
        <v>638</v>
      </c>
      <c r="U324" s="371" t="s">
        <v>565</v>
      </c>
      <c r="V324" s="330">
        <v>222429745</v>
      </c>
      <c r="W324" s="330">
        <v>131655091</v>
      </c>
      <c r="X324" s="384">
        <f>W324/V324</f>
        <v>0.5918951667188217</v>
      </c>
      <c r="Y324" s="262">
        <v>80</v>
      </c>
      <c r="Z324" s="263" t="s">
        <v>644</v>
      </c>
      <c r="AA324" s="262" t="s">
        <v>647</v>
      </c>
      <c r="AB324" s="331" t="s">
        <v>87</v>
      </c>
    </row>
    <row r="325" spans="1:28" ht="60" customHeight="1" x14ac:dyDescent="0.2">
      <c r="A325" s="343"/>
      <c r="B325" s="358"/>
      <c r="C325" s="358"/>
      <c r="D325" s="326"/>
      <c r="E325" s="326"/>
      <c r="F325" s="326"/>
      <c r="G325" s="326"/>
      <c r="H325" s="372"/>
      <c r="I325" s="332" t="s">
        <v>205</v>
      </c>
      <c r="J325" s="335">
        <v>16</v>
      </c>
      <c r="K325" s="332">
        <v>16</v>
      </c>
      <c r="L325" s="342"/>
      <c r="M325" s="340"/>
      <c r="N325" s="341"/>
      <c r="O325" s="176" t="s">
        <v>79</v>
      </c>
      <c r="P325" s="55">
        <v>2</v>
      </c>
      <c r="Q325" s="53">
        <v>4</v>
      </c>
      <c r="R325" s="53">
        <v>2</v>
      </c>
      <c r="S325" s="121">
        <f t="shared" si="4"/>
        <v>0.5</v>
      </c>
      <c r="T325" s="339"/>
      <c r="U325" s="371"/>
      <c r="V325" s="330"/>
      <c r="W325" s="330"/>
      <c r="X325" s="384"/>
      <c r="Y325" s="262">
        <v>51</v>
      </c>
      <c r="Z325" s="263" t="s">
        <v>644</v>
      </c>
      <c r="AA325" s="262" t="s">
        <v>647</v>
      </c>
      <c r="AB325" s="331"/>
    </row>
    <row r="326" spans="1:28" ht="60" customHeight="1" x14ac:dyDescent="0.2">
      <c r="A326" s="343"/>
      <c r="B326" s="358"/>
      <c r="C326" s="358"/>
      <c r="D326" s="326"/>
      <c r="E326" s="326"/>
      <c r="F326" s="326"/>
      <c r="G326" s="326"/>
      <c r="H326" s="372"/>
      <c r="I326" s="333"/>
      <c r="J326" s="336"/>
      <c r="K326" s="333"/>
      <c r="L326" s="342"/>
      <c r="M326" s="340"/>
      <c r="N326" s="341"/>
      <c r="O326" s="176" t="s">
        <v>80</v>
      </c>
      <c r="P326" s="55">
        <v>0</v>
      </c>
      <c r="Q326" s="53">
        <v>12</v>
      </c>
      <c r="R326" s="53">
        <v>12</v>
      </c>
      <c r="S326" s="121">
        <f t="shared" si="4"/>
        <v>1</v>
      </c>
      <c r="T326" s="339"/>
      <c r="U326" s="371"/>
      <c r="V326" s="330"/>
      <c r="W326" s="330"/>
      <c r="X326" s="384"/>
      <c r="Y326" s="262">
        <v>624</v>
      </c>
      <c r="Z326" s="263" t="s">
        <v>644</v>
      </c>
      <c r="AA326" s="262" t="s">
        <v>646</v>
      </c>
      <c r="AB326" s="331"/>
    </row>
    <row r="327" spans="1:28" ht="60" customHeight="1" x14ac:dyDescent="0.2">
      <c r="A327" s="343"/>
      <c r="B327" s="358"/>
      <c r="C327" s="358"/>
      <c r="D327" s="326"/>
      <c r="E327" s="326"/>
      <c r="F327" s="326"/>
      <c r="G327" s="326"/>
      <c r="H327" s="372"/>
      <c r="I327" s="333"/>
      <c r="J327" s="336"/>
      <c r="K327" s="333"/>
      <c r="L327" s="342"/>
      <c r="M327" s="340"/>
      <c r="N327" s="341"/>
      <c r="O327" s="176" t="s">
        <v>461</v>
      </c>
      <c r="P327" s="55">
        <v>0</v>
      </c>
      <c r="Q327" s="53">
        <v>6</v>
      </c>
      <c r="R327" s="53">
        <v>3</v>
      </c>
      <c r="S327" s="121">
        <f t="shared" si="4"/>
        <v>0.5</v>
      </c>
      <c r="T327" s="339"/>
      <c r="U327" s="371"/>
      <c r="V327" s="330"/>
      <c r="W327" s="330"/>
      <c r="X327" s="384"/>
      <c r="Y327" s="262">
        <v>12</v>
      </c>
      <c r="Z327" s="263" t="s">
        <v>644</v>
      </c>
      <c r="AA327" s="262" t="s">
        <v>647</v>
      </c>
      <c r="AB327" s="331"/>
    </row>
    <row r="328" spans="1:28" ht="60" customHeight="1" x14ac:dyDescent="0.2">
      <c r="A328" s="343"/>
      <c r="B328" s="358"/>
      <c r="C328" s="358"/>
      <c r="D328" s="326"/>
      <c r="E328" s="326"/>
      <c r="F328" s="326"/>
      <c r="G328" s="326"/>
      <c r="H328" s="372"/>
      <c r="I328" s="333"/>
      <c r="J328" s="336"/>
      <c r="K328" s="333"/>
      <c r="L328" s="342"/>
      <c r="M328" s="340"/>
      <c r="N328" s="341"/>
      <c r="O328" s="176" t="s">
        <v>359</v>
      </c>
      <c r="P328" s="55">
        <v>0</v>
      </c>
      <c r="Q328" s="53">
        <v>1</v>
      </c>
      <c r="R328" s="53">
        <v>0</v>
      </c>
      <c r="S328" s="121">
        <f t="shared" si="4"/>
        <v>0</v>
      </c>
      <c r="T328" s="339"/>
      <c r="U328" s="371"/>
      <c r="V328" s="330"/>
      <c r="W328" s="330"/>
      <c r="X328" s="384"/>
      <c r="Y328" s="262">
        <v>0</v>
      </c>
      <c r="Z328" s="263" t="s">
        <v>644</v>
      </c>
      <c r="AA328" s="262" t="s">
        <v>650</v>
      </c>
      <c r="AB328" s="331"/>
    </row>
    <row r="329" spans="1:28" ht="60" customHeight="1" x14ac:dyDescent="0.2">
      <c r="A329" s="343"/>
      <c r="B329" s="358"/>
      <c r="C329" s="358"/>
      <c r="D329" s="326"/>
      <c r="E329" s="326"/>
      <c r="F329" s="326"/>
      <c r="G329" s="326"/>
      <c r="H329" s="372"/>
      <c r="I329" s="333"/>
      <c r="J329" s="336"/>
      <c r="K329" s="333"/>
      <c r="L329" s="342"/>
      <c r="M329" s="340"/>
      <c r="N329" s="341"/>
      <c r="O329" s="176" t="s">
        <v>32</v>
      </c>
      <c r="P329" s="55">
        <v>0</v>
      </c>
      <c r="Q329" s="26">
        <v>1</v>
      </c>
      <c r="R329" s="26">
        <v>0.5</v>
      </c>
      <c r="S329" s="121">
        <f t="shared" si="4"/>
        <v>0.5</v>
      </c>
      <c r="T329" s="339"/>
      <c r="U329" s="371"/>
      <c r="V329" s="330"/>
      <c r="W329" s="330"/>
      <c r="X329" s="384"/>
      <c r="Y329" s="262">
        <v>6674</v>
      </c>
      <c r="Z329" s="263" t="s">
        <v>644</v>
      </c>
      <c r="AA329" s="262" t="s">
        <v>647</v>
      </c>
      <c r="AB329" s="331"/>
    </row>
    <row r="330" spans="1:28" ht="60" customHeight="1" x14ac:dyDescent="0.2">
      <c r="A330" s="343"/>
      <c r="B330" s="358"/>
      <c r="C330" s="358"/>
      <c r="D330" s="326"/>
      <c r="E330" s="326"/>
      <c r="F330" s="326"/>
      <c r="G330" s="326"/>
      <c r="H330" s="372"/>
      <c r="I330" s="333"/>
      <c r="J330" s="336"/>
      <c r="K330" s="333"/>
      <c r="L330" s="342"/>
      <c r="M330" s="340"/>
      <c r="N330" s="341"/>
      <c r="O330" s="176" t="s">
        <v>508</v>
      </c>
      <c r="P330" s="24">
        <v>1</v>
      </c>
      <c r="Q330" s="26">
        <v>1</v>
      </c>
      <c r="R330" s="26">
        <v>1</v>
      </c>
      <c r="S330" s="121">
        <f t="shared" si="4"/>
        <v>1</v>
      </c>
      <c r="T330" s="339"/>
      <c r="U330" s="371"/>
      <c r="V330" s="330"/>
      <c r="W330" s="330"/>
      <c r="X330" s="384"/>
      <c r="Y330" s="262">
        <v>60</v>
      </c>
      <c r="Z330" s="263" t="s">
        <v>644</v>
      </c>
      <c r="AA330" s="262" t="s">
        <v>646</v>
      </c>
      <c r="AB330" s="331"/>
    </row>
    <row r="331" spans="1:28" ht="60" customHeight="1" x14ac:dyDescent="0.2">
      <c r="A331" s="343"/>
      <c r="B331" s="358"/>
      <c r="C331" s="358"/>
      <c r="D331" s="326"/>
      <c r="E331" s="326"/>
      <c r="F331" s="326"/>
      <c r="G331" s="326"/>
      <c r="H331" s="372"/>
      <c r="I331" s="334"/>
      <c r="J331" s="337"/>
      <c r="K331" s="334"/>
      <c r="L331" s="342"/>
      <c r="M331" s="340"/>
      <c r="N331" s="341"/>
      <c r="O331" s="176" t="s">
        <v>360</v>
      </c>
      <c r="P331" s="55">
        <v>0</v>
      </c>
      <c r="Q331" s="26">
        <v>1</v>
      </c>
      <c r="R331" s="26">
        <v>0.5</v>
      </c>
      <c r="S331" s="121">
        <f t="shared" si="4"/>
        <v>0.5</v>
      </c>
      <c r="T331" s="339"/>
      <c r="U331" s="371"/>
      <c r="V331" s="330"/>
      <c r="W331" s="330"/>
      <c r="X331" s="384"/>
      <c r="Y331" s="262">
        <v>924</v>
      </c>
      <c r="Z331" s="263" t="s">
        <v>644</v>
      </c>
      <c r="AA331" s="262" t="s">
        <v>647</v>
      </c>
      <c r="AB331" s="331"/>
    </row>
    <row r="332" spans="1:28" ht="60" customHeight="1" x14ac:dyDescent="0.2">
      <c r="A332" s="343"/>
      <c r="B332" s="358"/>
      <c r="C332" s="358"/>
      <c r="D332" s="326"/>
      <c r="E332" s="326"/>
      <c r="F332" s="326"/>
      <c r="G332" s="326"/>
      <c r="H332" s="372"/>
      <c r="I332" s="387" t="s">
        <v>206</v>
      </c>
      <c r="J332" s="326">
        <v>16</v>
      </c>
      <c r="K332" s="326">
        <v>16</v>
      </c>
      <c r="L332" s="342"/>
      <c r="M332" s="340"/>
      <c r="N332" s="341"/>
      <c r="O332" s="176" t="s">
        <v>361</v>
      </c>
      <c r="P332" s="55">
        <v>6</v>
      </c>
      <c r="Q332" s="26">
        <v>1</v>
      </c>
      <c r="R332" s="26">
        <v>0.5</v>
      </c>
      <c r="S332" s="121">
        <f t="shared" si="4"/>
        <v>0.5</v>
      </c>
      <c r="T332" s="339"/>
      <c r="U332" s="371"/>
      <c r="V332" s="330"/>
      <c r="W332" s="330"/>
      <c r="X332" s="384"/>
      <c r="Y332" s="262">
        <v>628</v>
      </c>
      <c r="Z332" s="263" t="s">
        <v>644</v>
      </c>
      <c r="AA332" s="262" t="s">
        <v>647</v>
      </c>
      <c r="AB332" s="331"/>
    </row>
    <row r="333" spans="1:28" ht="60" customHeight="1" x14ac:dyDescent="0.2">
      <c r="A333" s="343"/>
      <c r="B333" s="358"/>
      <c r="C333" s="358"/>
      <c r="D333" s="326"/>
      <c r="E333" s="326"/>
      <c r="F333" s="326"/>
      <c r="G333" s="326"/>
      <c r="H333" s="372"/>
      <c r="I333" s="387"/>
      <c r="J333" s="326"/>
      <c r="K333" s="326"/>
      <c r="L333" s="342"/>
      <c r="M333" s="340"/>
      <c r="N333" s="341"/>
      <c r="O333" s="176" t="s">
        <v>362</v>
      </c>
      <c r="P333" s="24">
        <v>1</v>
      </c>
      <c r="Q333" s="26">
        <v>1</v>
      </c>
      <c r="R333" s="26">
        <v>0.5</v>
      </c>
      <c r="S333" s="121">
        <f t="shared" ref="S333:S360" si="5">R333/Q333</f>
        <v>0.5</v>
      </c>
      <c r="T333" s="339"/>
      <c r="U333" s="371"/>
      <c r="V333" s="330"/>
      <c r="W333" s="330"/>
      <c r="X333" s="384"/>
      <c r="Y333" s="262">
        <v>45</v>
      </c>
      <c r="Z333" s="263" t="s">
        <v>644</v>
      </c>
      <c r="AA333" s="262" t="s">
        <v>647</v>
      </c>
      <c r="AB333" s="331"/>
    </row>
    <row r="334" spans="1:28" ht="60" customHeight="1" x14ac:dyDescent="0.2">
      <c r="A334" s="343"/>
      <c r="B334" s="358"/>
      <c r="C334" s="358"/>
      <c r="D334" s="326"/>
      <c r="E334" s="326"/>
      <c r="F334" s="326"/>
      <c r="G334" s="326"/>
      <c r="H334" s="372"/>
      <c r="I334" s="294" t="s">
        <v>540</v>
      </c>
      <c r="J334" s="79">
        <v>1</v>
      </c>
      <c r="K334" s="79">
        <v>1</v>
      </c>
      <c r="L334" s="342"/>
      <c r="M334" s="340"/>
      <c r="N334" s="341"/>
      <c r="O334" s="176" t="s">
        <v>363</v>
      </c>
      <c r="P334" s="24">
        <v>1</v>
      </c>
      <c r="Q334" s="26">
        <v>1</v>
      </c>
      <c r="R334" s="26">
        <v>0.5</v>
      </c>
      <c r="S334" s="121">
        <f t="shared" si="5"/>
        <v>0.5</v>
      </c>
      <c r="T334" s="339"/>
      <c r="U334" s="371"/>
      <c r="V334" s="330"/>
      <c r="W334" s="330"/>
      <c r="X334" s="384"/>
      <c r="Y334" s="262">
        <v>1944</v>
      </c>
      <c r="Z334" s="263" t="s">
        <v>644</v>
      </c>
      <c r="AA334" s="262" t="s">
        <v>647</v>
      </c>
      <c r="AB334" s="331"/>
    </row>
    <row r="335" spans="1:28" ht="60" customHeight="1" x14ac:dyDescent="0.2">
      <c r="A335" s="343"/>
      <c r="B335" s="358"/>
      <c r="C335" s="358"/>
      <c r="D335" s="326"/>
      <c r="E335" s="326"/>
      <c r="F335" s="326"/>
      <c r="G335" s="326"/>
      <c r="H335" s="372"/>
      <c r="I335" s="326" t="s">
        <v>207</v>
      </c>
      <c r="J335" s="359">
        <v>1</v>
      </c>
      <c r="K335" s="359">
        <v>1</v>
      </c>
      <c r="L335" s="342"/>
      <c r="M335" s="340"/>
      <c r="N335" s="341"/>
      <c r="O335" s="176" t="s">
        <v>364</v>
      </c>
      <c r="P335" s="55">
        <v>1</v>
      </c>
      <c r="Q335" s="26">
        <v>1</v>
      </c>
      <c r="R335" s="26">
        <v>0.5</v>
      </c>
      <c r="S335" s="121">
        <f t="shared" si="5"/>
        <v>0.5</v>
      </c>
      <c r="T335" s="339"/>
      <c r="U335" s="371"/>
      <c r="V335" s="330"/>
      <c r="W335" s="330"/>
      <c r="X335" s="384"/>
      <c r="Y335" s="262">
        <v>78</v>
      </c>
      <c r="Z335" s="263" t="s">
        <v>644</v>
      </c>
      <c r="AA335" s="262" t="s">
        <v>647</v>
      </c>
      <c r="AB335" s="331"/>
    </row>
    <row r="336" spans="1:28" ht="60" customHeight="1" x14ac:dyDescent="0.2">
      <c r="A336" s="343"/>
      <c r="B336" s="358"/>
      <c r="C336" s="358"/>
      <c r="D336" s="326"/>
      <c r="E336" s="326"/>
      <c r="F336" s="326"/>
      <c r="G336" s="326"/>
      <c r="H336" s="372"/>
      <c r="I336" s="326"/>
      <c r="J336" s="359"/>
      <c r="K336" s="359"/>
      <c r="L336" s="342"/>
      <c r="M336" s="340"/>
      <c r="N336" s="341"/>
      <c r="O336" s="176" t="s">
        <v>365</v>
      </c>
      <c r="P336" s="24">
        <v>1</v>
      </c>
      <c r="Q336" s="53">
        <v>6</v>
      </c>
      <c r="R336" s="53">
        <v>3</v>
      </c>
      <c r="S336" s="121">
        <f t="shared" si="5"/>
        <v>0.5</v>
      </c>
      <c r="T336" s="339"/>
      <c r="U336" s="371"/>
      <c r="V336" s="330"/>
      <c r="W336" s="330"/>
      <c r="X336" s="384"/>
      <c r="Y336" s="262">
        <v>160</v>
      </c>
      <c r="Z336" s="263" t="s">
        <v>644</v>
      </c>
      <c r="AA336" s="262" t="s">
        <v>647</v>
      </c>
      <c r="AB336" s="331"/>
    </row>
    <row r="337" spans="1:28" ht="60" customHeight="1" x14ac:dyDescent="0.2">
      <c r="A337" s="343"/>
      <c r="B337" s="358"/>
      <c r="C337" s="358"/>
      <c r="D337" s="326"/>
      <c r="E337" s="326"/>
      <c r="F337" s="326"/>
      <c r="G337" s="326"/>
      <c r="H337" s="372"/>
      <c r="I337" s="326"/>
      <c r="J337" s="359"/>
      <c r="K337" s="359"/>
      <c r="L337" s="342"/>
      <c r="M337" s="340"/>
      <c r="N337" s="341"/>
      <c r="O337" s="176" t="s">
        <v>366</v>
      </c>
      <c r="P337" s="24">
        <v>1</v>
      </c>
      <c r="Q337" s="26">
        <v>1</v>
      </c>
      <c r="R337" s="26">
        <v>0</v>
      </c>
      <c r="S337" s="121">
        <f t="shared" si="5"/>
        <v>0</v>
      </c>
      <c r="T337" s="339"/>
      <c r="U337" s="371"/>
      <c r="V337" s="330"/>
      <c r="W337" s="330"/>
      <c r="X337" s="384"/>
      <c r="Y337" s="262">
        <v>0</v>
      </c>
      <c r="Z337" s="263" t="s">
        <v>644</v>
      </c>
      <c r="AA337" s="262" t="s">
        <v>650</v>
      </c>
      <c r="AB337" s="331"/>
    </row>
    <row r="338" spans="1:28" ht="76.5" customHeight="1" x14ac:dyDescent="0.2">
      <c r="A338" s="343" t="s">
        <v>83</v>
      </c>
      <c r="B338" s="358" t="s">
        <v>27</v>
      </c>
      <c r="C338" s="358" t="s">
        <v>33</v>
      </c>
      <c r="D338" s="326" t="s">
        <v>184</v>
      </c>
      <c r="E338" s="326" t="s">
        <v>29</v>
      </c>
      <c r="F338" s="326">
        <v>0.2</v>
      </c>
      <c r="G338" s="326" t="s">
        <v>34</v>
      </c>
      <c r="H338" s="372" t="s">
        <v>35</v>
      </c>
      <c r="I338" s="74" t="s">
        <v>36</v>
      </c>
      <c r="J338" s="57">
        <v>1</v>
      </c>
      <c r="K338" s="57">
        <v>1</v>
      </c>
      <c r="L338" s="342"/>
      <c r="M338" s="340"/>
      <c r="N338" s="341"/>
      <c r="O338" s="320" t="s">
        <v>462</v>
      </c>
      <c r="P338" s="55">
        <v>3</v>
      </c>
      <c r="Q338" s="33">
        <v>8</v>
      </c>
      <c r="R338" s="33">
        <v>6</v>
      </c>
      <c r="S338" s="121">
        <f t="shared" si="5"/>
        <v>0.75</v>
      </c>
      <c r="T338" s="338" t="s">
        <v>555</v>
      </c>
      <c r="U338" s="371" t="s">
        <v>570</v>
      </c>
      <c r="V338" s="330">
        <v>71894394</v>
      </c>
      <c r="W338" s="330">
        <v>43060000</v>
      </c>
      <c r="X338" s="384">
        <f>W338/V338</f>
        <v>0.59893404206174961</v>
      </c>
      <c r="Y338" s="262">
        <v>97</v>
      </c>
      <c r="Z338" s="263" t="s">
        <v>644</v>
      </c>
      <c r="AA338" s="262" t="s">
        <v>647</v>
      </c>
      <c r="AB338" s="331"/>
    </row>
    <row r="339" spans="1:28" ht="60" customHeight="1" x14ac:dyDescent="0.2">
      <c r="A339" s="343"/>
      <c r="B339" s="358"/>
      <c r="C339" s="358"/>
      <c r="D339" s="326"/>
      <c r="E339" s="326"/>
      <c r="F339" s="326"/>
      <c r="G339" s="326"/>
      <c r="H339" s="372"/>
      <c r="I339" s="332" t="s">
        <v>37</v>
      </c>
      <c r="J339" s="394">
        <v>1</v>
      </c>
      <c r="K339" s="394">
        <v>1</v>
      </c>
      <c r="L339" s="342"/>
      <c r="M339" s="340"/>
      <c r="N339" s="341"/>
      <c r="O339" s="320" t="s">
        <v>367</v>
      </c>
      <c r="P339" s="55">
        <v>6</v>
      </c>
      <c r="Q339" s="26">
        <v>1</v>
      </c>
      <c r="R339" s="26">
        <v>0.5</v>
      </c>
      <c r="S339" s="121">
        <f t="shared" si="5"/>
        <v>0.5</v>
      </c>
      <c r="T339" s="339"/>
      <c r="U339" s="371"/>
      <c r="V339" s="330"/>
      <c r="W339" s="330"/>
      <c r="X339" s="384"/>
      <c r="Y339" s="262">
        <v>1418</v>
      </c>
      <c r="Z339" s="263" t="s">
        <v>644</v>
      </c>
      <c r="AA339" s="262" t="s">
        <v>647</v>
      </c>
      <c r="AB339" s="331"/>
    </row>
    <row r="340" spans="1:28" ht="60" customHeight="1" x14ac:dyDescent="0.2">
      <c r="A340" s="343"/>
      <c r="B340" s="358"/>
      <c r="C340" s="358"/>
      <c r="D340" s="326"/>
      <c r="E340" s="326"/>
      <c r="F340" s="326"/>
      <c r="G340" s="326"/>
      <c r="H340" s="372"/>
      <c r="I340" s="334"/>
      <c r="J340" s="395"/>
      <c r="K340" s="395"/>
      <c r="L340" s="342"/>
      <c r="M340" s="340"/>
      <c r="N340" s="341"/>
      <c r="O340" s="320" t="s">
        <v>509</v>
      </c>
      <c r="P340" s="24">
        <v>1</v>
      </c>
      <c r="Q340" s="26">
        <v>1</v>
      </c>
      <c r="R340" s="26">
        <v>0.5</v>
      </c>
      <c r="S340" s="121">
        <f t="shared" si="5"/>
        <v>0.5</v>
      </c>
      <c r="T340" s="339"/>
      <c r="U340" s="371"/>
      <c r="V340" s="330"/>
      <c r="W340" s="330"/>
      <c r="X340" s="384"/>
      <c r="Y340" s="262">
        <v>49</v>
      </c>
      <c r="Z340" s="263" t="s">
        <v>644</v>
      </c>
      <c r="AA340" s="262" t="s">
        <v>647</v>
      </c>
      <c r="AB340" s="331"/>
    </row>
    <row r="341" spans="1:28" ht="60" customHeight="1" x14ac:dyDescent="0.2">
      <c r="A341" s="343"/>
      <c r="B341" s="358"/>
      <c r="C341" s="358"/>
      <c r="D341" s="326"/>
      <c r="E341" s="326"/>
      <c r="F341" s="326"/>
      <c r="G341" s="326"/>
      <c r="H341" s="372"/>
      <c r="I341" s="332" t="s">
        <v>38</v>
      </c>
      <c r="J341" s="332">
        <v>8</v>
      </c>
      <c r="K341" s="332">
        <v>8</v>
      </c>
      <c r="L341" s="342"/>
      <c r="M341" s="340"/>
      <c r="N341" s="341"/>
      <c r="O341" s="320" t="s">
        <v>368</v>
      </c>
      <c r="P341" s="24">
        <v>1</v>
      </c>
      <c r="Q341" s="26">
        <v>1</v>
      </c>
      <c r="R341" s="26">
        <v>0.5</v>
      </c>
      <c r="S341" s="121">
        <f t="shared" si="5"/>
        <v>0.5</v>
      </c>
      <c r="T341" s="339"/>
      <c r="U341" s="371"/>
      <c r="V341" s="330"/>
      <c r="W341" s="330"/>
      <c r="X341" s="384"/>
      <c r="Y341" s="262">
        <v>125</v>
      </c>
      <c r="Z341" s="263" t="s">
        <v>644</v>
      </c>
      <c r="AA341" s="262" t="s">
        <v>647</v>
      </c>
      <c r="AB341" s="331"/>
    </row>
    <row r="342" spans="1:28" ht="60" customHeight="1" x14ac:dyDescent="0.2">
      <c r="A342" s="343"/>
      <c r="B342" s="358"/>
      <c r="C342" s="358"/>
      <c r="D342" s="326"/>
      <c r="E342" s="326"/>
      <c r="F342" s="326"/>
      <c r="G342" s="326"/>
      <c r="H342" s="372"/>
      <c r="I342" s="334"/>
      <c r="J342" s="334"/>
      <c r="K342" s="334"/>
      <c r="L342" s="342"/>
      <c r="M342" s="340"/>
      <c r="N342" s="341"/>
      <c r="O342" s="320" t="s">
        <v>369</v>
      </c>
      <c r="P342" s="24">
        <v>1</v>
      </c>
      <c r="Q342" s="34">
        <v>4</v>
      </c>
      <c r="R342" s="34">
        <v>2</v>
      </c>
      <c r="S342" s="121">
        <f t="shared" si="5"/>
        <v>0.5</v>
      </c>
      <c r="T342" s="339"/>
      <c r="U342" s="371"/>
      <c r="V342" s="330"/>
      <c r="W342" s="330"/>
      <c r="X342" s="384"/>
      <c r="Y342" s="262">
        <v>5</v>
      </c>
      <c r="Z342" s="263" t="s">
        <v>644</v>
      </c>
      <c r="AA342" s="262" t="s">
        <v>647</v>
      </c>
      <c r="AB342" s="331"/>
    </row>
    <row r="343" spans="1:28" ht="60" customHeight="1" x14ac:dyDescent="0.2">
      <c r="A343" s="343"/>
      <c r="B343" s="358"/>
      <c r="C343" s="358"/>
      <c r="D343" s="326"/>
      <c r="E343" s="326"/>
      <c r="F343" s="326"/>
      <c r="G343" s="326"/>
      <c r="H343" s="372"/>
      <c r="I343" s="387" t="s">
        <v>208</v>
      </c>
      <c r="J343" s="326">
        <v>8</v>
      </c>
      <c r="K343" s="326">
        <v>10</v>
      </c>
      <c r="L343" s="342"/>
      <c r="M343" s="340"/>
      <c r="N343" s="341"/>
      <c r="O343" s="320" t="s">
        <v>370</v>
      </c>
      <c r="P343" s="24">
        <v>0.5</v>
      </c>
      <c r="Q343" s="53">
        <v>6</v>
      </c>
      <c r="R343" s="53">
        <v>6</v>
      </c>
      <c r="S343" s="121">
        <f t="shared" si="5"/>
        <v>1</v>
      </c>
      <c r="T343" s="339"/>
      <c r="U343" s="371"/>
      <c r="V343" s="330"/>
      <c r="W343" s="330"/>
      <c r="X343" s="384"/>
      <c r="Y343" s="262">
        <v>228</v>
      </c>
      <c r="Z343" s="263" t="s">
        <v>644</v>
      </c>
      <c r="AA343" s="262" t="s">
        <v>646</v>
      </c>
      <c r="AB343" s="331"/>
    </row>
    <row r="344" spans="1:28" ht="81" customHeight="1" x14ac:dyDescent="0.2">
      <c r="A344" s="343"/>
      <c r="B344" s="358"/>
      <c r="C344" s="358"/>
      <c r="D344" s="326"/>
      <c r="E344" s="326"/>
      <c r="F344" s="326"/>
      <c r="G344" s="326"/>
      <c r="H344" s="372"/>
      <c r="I344" s="387"/>
      <c r="J344" s="326"/>
      <c r="K344" s="326"/>
      <c r="L344" s="342"/>
      <c r="M344" s="340"/>
      <c r="N344" s="341"/>
      <c r="O344" s="320" t="s">
        <v>463</v>
      </c>
      <c r="P344" s="55">
        <v>1</v>
      </c>
      <c r="Q344" s="53">
        <v>6</v>
      </c>
      <c r="R344" s="53">
        <v>6</v>
      </c>
      <c r="S344" s="121">
        <f t="shared" si="5"/>
        <v>1</v>
      </c>
      <c r="T344" s="339"/>
      <c r="U344" s="371"/>
      <c r="V344" s="330"/>
      <c r="W344" s="330"/>
      <c r="X344" s="384"/>
      <c r="Y344" s="262">
        <v>1035</v>
      </c>
      <c r="Z344" s="263" t="s">
        <v>644</v>
      </c>
      <c r="AA344" s="262" t="s">
        <v>646</v>
      </c>
      <c r="AB344" s="331"/>
    </row>
    <row r="345" spans="1:28" ht="60" customHeight="1" x14ac:dyDescent="0.2">
      <c r="A345" s="343" t="s">
        <v>83</v>
      </c>
      <c r="B345" s="358" t="s">
        <v>27</v>
      </c>
      <c r="C345" s="358" t="s">
        <v>33</v>
      </c>
      <c r="D345" s="326" t="s">
        <v>39</v>
      </c>
      <c r="E345" s="326" t="s">
        <v>29</v>
      </c>
      <c r="F345" s="326">
        <v>4000</v>
      </c>
      <c r="G345" s="326" t="s">
        <v>209</v>
      </c>
      <c r="H345" s="372" t="s">
        <v>39</v>
      </c>
      <c r="I345" s="326" t="s">
        <v>40</v>
      </c>
      <c r="J345" s="326" t="s">
        <v>41</v>
      </c>
      <c r="K345" s="326">
        <v>1</v>
      </c>
      <c r="L345" s="342">
        <v>2020630010131</v>
      </c>
      <c r="M345" s="340" t="s">
        <v>81</v>
      </c>
      <c r="N345" s="341" t="s">
        <v>253</v>
      </c>
      <c r="O345" s="320" t="s">
        <v>371</v>
      </c>
      <c r="P345" s="54">
        <v>8</v>
      </c>
      <c r="Q345" s="54">
        <v>11</v>
      </c>
      <c r="R345" s="54">
        <v>1</v>
      </c>
      <c r="S345" s="121">
        <f t="shared" si="5"/>
        <v>9.0909090909090912E-2</v>
      </c>
      <c r="T345" s="338" t="s">
        <v>641</v>
      </c>
      <c r="U345" s="329" t="s">
        <v>571</v>
      </c>
      <c r="V345" s="330">
        <v>409135389</v>
      </c>
      <c r="W345" s="330">
        <v>199181153</v>
      </c>
      <c r="X345" s="384">
        <f>W345/V345</f>
        <v>0.48683433004129595</v>
      </c>
      <c r="Y345" s="295">
        <v>6</v>
      </c>
      <c r="Z345" s="263" t="s">
        <v>644</v>
      </c>
      <c r="AA345" s="295" t="s">
        <v>650</v>
      </c>
      <c r="AB345" s="331" t="s">
        <v>87</v>
      </c>
    </row>
    <row r="346" spans="1:28" ht="60" customHeight="1" x14ac:dyDescent="0.2">
      <c r="A346" s="343"/>
      <c r="B346" s="358"/>
      <c r="C346" s="358"/>
      <c r="D346" s="326"/>
      <c r="E346" s="326"/>
      <c r="F346" s="326"/>
      <c r="G346" s="326"/>
      <c r="H346" s="372"/>
      <c r="I346" s="326"/>
      <c r="J346" s="326"/>
      <c r="K346" s="326"/>
      <c r="L346" s="342"/>
      <c r="M346" s="340"/>
      <c r="N346" s="341"/>
      <c r="O346" s="320" t="s">
        <v>464</v>
      </c>
      <c r="P346" s="54">
        <v>1</v>
      </c>
      <c r="Q346" s="43">
        <v>1</v>
      </c>
      <c r="R346" s="43">
        <v>0.45</v>
      </c>
      <c r="S346" s="121">
        <f t="shared" si="5"/>
        <v>0.45</v>
      </c>
      <c r="T346" s="338"/>
      <c r="U346" s="329"/>
      <c r="V346" s="330"/>
      <c r="W346" s="330"/>
      <c r="X346" s="384"/>
      <c r="Y346" s="295">
        <v>43</v>
      </c>
      <c r="Z346" s="263" t="s">
        <v>644</v>
      </c>
      <c r="AA346" s="295" t="s">
        <v>648</v>
      </c>
      <c r="AB346" s="331"/>
    </row>
    <row r="347" spans="1:28" ht="60" customHeight="1" x14ac:dyDescent="0.2">
      <c r="A347" s="343"/>
      <c r="B347" s="358"/>
      <c r="C347" s="358"/>
      <c r="D347" s="326"/>
      <c r="E347" s="326"/>
      <c r="F347" s="326"/>
      <c r="G347" s="326"/>
      <c r="H347" s="372"/>
      <c r="I347" s="326"/>
      <c r="J347" s="326"/>
      <c r="K347" s="326"/>
      <c r="L347" s="342"/>
      <c r="M347" s="340"/>
      <c r="N347" s="341"/>
      <c r="O347" s="320" t="s">
        <v>372</v>
      </c>
      <c r="P347" s="43">
        <v>1</v>
      </c>
      <c r="Q347" s="54">
        <v>22</v>
      </c>
      <c r="R347" s="54">
        <v>15</v>
      </c>
      <c r="S347" s="121">
        <f t="shared" si="5"/>
        <v>0.68181818181818177</v>
      </c>
      <c r="T347" s="339"/>
      <c r="U347" s="329"/>
      <c r="V347" s="330"/>
      <c r="W347" s="330"/>
      <c r="X347" s="384"/>
      <c r="Y347" s="295">
        <v>217</v>
      </c>
      <c r="Z347" s="263" t="s">
        <v>644</v>
      </c>
      <c r="AA347" s="295" t="s">
        <v>647</v>
      </c>
      <c r="AB347" s="331"/>
    </row>
    <row r="348" spans="1:28" ht="60" customHeight="1" x14ac:dyDescent="0.2">
      <c r="A348" s="343"/>
      <c r="B348" s="358"/>
      <c r="C348" s="358"/>
      <c r="D348" s="326"/>
      <c r="E348" s="326"/>
      <c r="F348" s="326"/>
      <c r="G348" s="326"/>
      <c r="H348" s="372"/>
      <c r="I348" s="326"/>
      <c r="J348" s="326"/>
      <c r="K348" s="326"/>
      <c r="L348" s="342"/>
      <c r="M348" s="340"/>
      <c r="N348" s="341"/>
      <c r="O348" s="320" t="s">
        <v>488</v>
      </c>
      <c r="P348" s="24">
        <v>1</v>
      </c>
      <c r="Q348" s="54">
        <v>1000</v>
      </c>
      <c r="R348" s="54">
        <v>510</v>
      </c>
      <c r="S348" s="121">
        <f t="shared" si="5"/>
        <v>0.51</v>
      </c>
      <c r="T348" s="339"/>
      <c r="U348" s="329"/>
      <c r="V348" s="330"/>
      <c r="W348" s="330"/>
      <c r="X348" s="384"/>
      <c r="Y348" s="295">
        <v>510</v>
      </c>
      <c r="Z348" s="263" t="s">
        <v>644</v>
      </c>
      <c r="AA348" s="295" t="s">
        <v>647</v>
      </c>
      <c r="AB348" s="331"/>
    </row>
    <row r="349" spans="1:28" ht="60" customHeight="1" x14ac:dyDescent="0.2">
      <c r="A349" s="343"/>
      <c r="B349" s="358"/>
      <c r="C349" s="358"/>
      <c r="D349" s="326"/>
      <c r="E349" s="326"/>
      <c r="F349" s="326"/>
      <c r="G349" s="326"/>
      <c r="H349" s="372"/>
      <c r="I349" s="326"/>
      <c r="J349" s="326"/>
      <c r="K349" s="326"/>
      <c r="L349" s="342"/>
      <c r="M349" s="340"/>
      <c r="N349" s="341"/>
      <c r="O349" s="320" t="s">
        <v>510</v>
      </c>
      <c r="P349" s="54">
        <v>8</v>
      </c>
      <c r="Q349" s="54">
        <v>11</v>
      </c>
      <c r="R349" s="54">
        <v>5</v>
      </c>
      <c r="S349" s="121">
        <f t="shared" si="5"/>
        <v>0.45454545454545453</v>
      </c>
      <c r="T349" s="339"/>
      <c r="U349" s="329"/>
      <c r="V349" s="330"/>
      <c r="W349" s="330"/>
      <c r="X349" s="384"/>
      <c r="Y349" s="295">
        <v>68</v>
      </c>
      <c r="Z349" s="263" t="s">
        <v>644</v>
      </c>
      <c r="AA349" s="295" t="s">
        <v>648</v>
      </c>
      <c r="AB349" s="331"/>
    </row>
    <row r="350" spans="1:28" ht="60" customHeight="1" x14ac:dyDescent="0.2">
      <c r="A350" s="343"/>
      <c r="B350" s="358"/>
      <c r="C350" s="358"/>
      <c r="D350" s="326"/>
      <c r="E350" s="326"/>
      <c r="F350" s="326"/>
      <c r="G350" s="326"/>
      <c r="H350" s="372"/>
      <c r="I350" s="326"/>
      <c r="J350" s="326"/>
      <c r="K350" s="326"/>
      <c r="L350" s="342"/>
      <c r="M350" s="340"/>
      <c r="N350" s="341"/>
      <c r="O350" s="320" t="s">
        <v>391</v>
      </c>
      <c r="P350" s="54">
        <v>0</v>
      </c>
      <c r="Q350" s="43">
        <v>1</v>
      </c>
      <c r="R350" s="43">
        <v>0.5</v>
      </c>
      <c r="S350" s="121">
        <f t="shared" si="5"/>
        <v>0.5</v>
      </c>
      <c r="T350" s="339"/>
      <c r="U350" s="329"/>
      <c r="V350" s="330"/>
      <c r="W350" s="330"/>
      <c r="X350" s="384"/>
      <c r="Y350" s="295">
        <v>43</v>
      </c>
      <c r="Z350" s="263" t="s">
        <v>644</v>
      </c>
      <c r="AA350" s="295" t="s">
        <v>647</v>
      </c>
      <c r="AB350" s="331"/>
    </row>
    <row r="351" spans="1:28" ht="60" customHeight="1" x14ac:dyDescent="0.2">
      <c r="A351" s="343"/>
      <c r="B351" s="358"/>
      <c r="C351" s="358"/>
      <c r="D351" s="326"/>
      <c r="E351" s="326"/>
      <c r="F351" s="326"/>
      <c r="G351" s="326"/>
      <c r="H351" s="372"/>
      <c r="I351" s="326"/>
      <c r="J351" s="326"/>
      <c r="K351" s="326"/>
      <c r="L351" s="342"/>
      <c r="M351" s="340"/>
      <c r="N351" s="341"/>
      <c r="O351" s="320" t="s">
        <v>373</v>
      </c>
      <c r="P351" s="54">
        <v>8</v>
      </c>
      <c r="Q351" s="54">
        <v>33</v>
      </c>
      <c r="R351" s="54">
        <v>15</v>
      </c>
      <c r="S351" s="121">
        <f t="shared" si="5"/>
        <v>0.45454545454545453</v>
      </c>
      <c r="T351" s="339"/>
      <c r="U351" s="329"/>
      <c r="V351" s="330"/>
      <c r="W351" s="330"/>
      <c r="X351" s="384"/>
      <c r="Y351" s="295">
        <v>58</v>
      </c>
      <c r="Z351" s="263" t="s">
        <v>644</v>
      </c>
      <c r="AA351" s="295" t="s">
        <v>648</v>
      </c>
      <c r="AB351" s="331"/>
    </row>
    <row r="352" spans="1:28" ht="60" customHeight="1" x14ac:dyDescent="0.2">
      <c r="A352" s="343"/>
      <c r="B352" s="358"/>
      <c r="C352" s="358"/>
      <c r="D352" s="326"/>
      <c r="E352" s="326"/>
      <c r="F352" s="326"/>
      <c r="G352" s="326"/>
      <c r="H352" s="372"/>
      <c r="I352" s="326"/>
      <c r="J352" s="326"/>
      <c r="K352" s="326"/>
      <c r="L352" s="342"/>
      <c r="M352" s="340"/>
      <c r="N352" s="341"/>
      <c r="O352" s="320" t="s">
        <v>374</v>
      </c>
      <c r="P352" s="54">
        <v>8</v>
      </c>
      <c r="Q352" s="54">
        <v>33</v>
      </c>
      <c r="R352" s="54">
        <v>12</v>
      </c>
      <c r="S352" s="121">
        <f t="shared" si="5"/>
        <v>0.36363636363636365</v>
      </c>
      <c r="T352" s="339"/>
      <c r="U352" s="329"/>
      <c r="V352" s="330"/>
      <c r="W352" s="330"/>
      <c r="X352" s="384"/>
      <c r="Y352" s="295">
        <v>743</v>
      </c>
      <c r="Z352" s="263" t="s">
        <v>644</v>
      </c>
      <c r="AA352" s="295" t="s">
        <v>648</v>
      </c>
      <c r="AB352" s="331"/>
    </row>
    <row r="353" spans="1:28" ht="60" customHeight="1" x14ac:dyDescent="0.2">
      <c r="A353" s="343"/>
      <c r="B353" s="358"/>
      <c r="C353" s="358"/>
      <c r="D353" s="326"/>
      <c r="E353" s="326"/>
      <c r="F353" s="326"/>
      <c r="G353" s="326"/>
      <c r="H353" s="372"/>
      <c r="I353" s="326"/>
      <c r="J353" s="326"/>
      <c r="K353" s="326"/>
      <c r="L353" s="342"/>
      <c r="M353" s="340"/>
      <c r="N353" s="341"/>
      <c r="O353" s="320" t="s">
        <v>465</v>
      </c>
      <c r="P353" s="43">
        <v>1</v>
      </c>
      <c r="Q353" s="44">
        <v>33</v>
      </c>
      <c r="R353" s="44">
        <v>17</v>
      </c>
      <c r="S353" s="121">
        <f t="shared" si="5"/>
        <v>0.51515151515151514</v>
      </c>
      <c r="T353" s="339"/>
      <c r="U353" s="329"/>
      <c r="V353" s="330"/>
      <c r="W353" s="330"/>
      <c r="X353" s="384"/>
      <c r="Y353" s="295">
        <v>332</v>
      </c>
      <c r="Z353" s="263" t="s">
        <v>644</v>
      </c>
      <c r="AA353" s="295" t="s">
        <v>647</v>
      </c>
      <c r="AB353" s="331"/>
    </row>
    <row r="354" spans="1:28" ht="60" customHeight="1" x14ac:dyDescent="0.2">
      <c r="A354" s="343"/>
      <c r="B354" s="358"/>
      <c r="C354" s="358"/>
      <c r="D354" s="326"/>
      <c r="E354" s="326"/>
      <c r="F354" s="326"/>
      <c r="G354" s="326"/>
      <c r="H354" s="372"/>
      <c r="I354" s="326"/>
      <c r="J354" s="326"/>
      <c r="K354" s="326"/>
      <c r="L354" s="342"/>
      <c r="M354" s="340"/>
      <c r="N354" s="341"/>
      <c r="O354" s="320" t="s">
        <v>392</v>
      </c>
      <c r="P354" s="43">
        <v>1</v>
      </c>
      <c r="Q354" s="43">
        <v>1</v>
      </c>
      <c r="R354" s="43">
        <v>0.5</v>
      </c>
      <c r="S354" s="121">
        <f t="shared" si="5"/>
        <v>0.5</v>
      </c>
      <c r="T354" s="339"/>
      <c r="U354" s="329"/>
      <c r="V354" s="330"/>
      <c r="W354" s="330"/>
      <c r="X354" s="384"/>
      <c r="Y354" s="295">
        <v>111</v>
      </c>
      <c r="Z354" s="263" t="s">
        <v>644</v>
      </c>
      <c r="AA354" s="295" t="s">
        <v>647</v>
      </c>
      <c r="AB354" s="331"/>
    </row>
    <row r="355" spans="1:28" ht="60" customHeight="1" x14ac:dyDescent="0.2">
      <c r="A355" s="343"/>
      <c r="B355" s="358"/>
      <c r="C355" s="358"/>
      <c r="D355" s="326"/>
      <c r="E355" s="326"/>
      <c r="F355" s="326"/>
      <c r="G355" s="326"/>
      <c r="H355" s="372"/>
      <c r="I355" s="326"/>
      <c r="J355" s="326"/>
      <c r="K355" s="326"/>
      <c r="L355" s="342"/>
      <c r="M355" s="340"/>
      <c r="N355" s="341"/>
      <c r="O355" s="320" t="s">
        <v>466</v>
      </c>
      <c r="P355" s="54">
        <v>0</v>
      </c>
      <c r="Q355" s="43">
        <v>1</v>
      </c>
      <c r="R355" s="43">
        <v>0.5</v>
      </c>
      <c r="S355" s="121">
        <f t="shared" si="5"/>
        <v>0.5</v>
      </c>
      <c r="T355" s="339"/>
      <c r="U355" s="329"/>
      <c r="V355" s="330"/>
      <c r="W355" s="330"/>
      <c r="X355" s="384"/>
      <c r="Y355" s="295">
        <v>40</v>
      </c>
      <c r="Z355" s="263" t="s">
        <v>644</v>
      </c>
      <c r="AA355" s="295" t="s">
        <v>647</v>
      </c>
      <c r="AB355" s="331"/>
    </row>
    <row r="356" spans="1:28" ht="60" customHeight="1" x14ac:dyDescent="0.2">
      <c r="A356" s="343"/>
      <c r="B356" s="358"/>
      <c r="C356" s="358"/>
      <c r="D356" s="326"/>
      <c r="E356" s="326"/>
      <c r="F356" s="326"/>
      <c r="G356" s="326"/>
      <c r="H356" s="372"/>
      <c r="I356" s="326"/>
      <c r="J356" s="326"/>
      <c r="K356" s="326"/>
      <c r="L356" s="342"/>
      <c r="M356" s="340"/>
      <c r="N356" s="341"/>
      <c r="O356" s="320" t="s">
        <v>489</v>
      </c>
      <c r="P356" s="44">
        <v>20</v>
      </c>
      <c r="Q356" s="44">
        <v>20</v>
      </c>
      <c r="R356" s="44">
        <v>8</v>
      </c>
      <c r="S356" s="121">
        <f t="shared" si="5"/>
        <v>0.4</v>
      </c>
      <c r="T356" s="339"/>
      <c r="U356" s="329"/>
      <c r="V356" s="330"/>
      <c r="W356" s="330"/>
      <c r="X356" s="384"/>
      <c r="Y356" s="295">
        <v>17</v>
      </c>
      <c r="Z356" s="263" t="s">
        <v>644</v>
      </c>
      <c r="AA356" s="295" t="s">
        <v>648</v>
      </c>
      <c r="AB356" s="331"/>
    </row>
    <row r="357" spans="1:28" ht="60" customHeight="1" x14ac:dyDescent="0.2">
      <c r="A357" s="343"/>
      <c r="B357" s="358"/>
      <c r="C357" s="358"/>
      <c r="D357" s="326"/>
      <c r="E357" s="326"/>
      <c r="F357" s="326"/>
      <c r="G357" s="326"/>
      <c r="H357" s="372"/>
      <c r="I357" s="326"/>
      <c r="J357" s="326"/>
      <c r="K357" s="326"/>
      <c r="L357" s="342"/>
      <c r="M357" s="340"/>
      <c r="N357" s="341"/>
      <c r="O357" s="320" t="s">
        <v>507</v>
      </c>
      <c r="P357" s="44">
        <v>0</v>
      </c>
      <c r="Q357" s="44">
        <v>1</v>
      </c>
      <c r="R357" s="44">
        <v>0</v>
      </c>
      <c r="S357" s="121">
        <f t="shared" si="5"/>
        <v>0</v>
      </c>
      <c r="T357" s="339"/>
      <c r="U357" s="329"/>
      <c r="V357" s="330"/>
      <c r="W357" s="330"/>
      <c r="X357" s="384"/>
      <c r="Y357" s="295">
        <v>0</v>
      </c>
      <c r="Z357" s="263" t="s">
        <v>644</v>
      </c>
      <c r="AA357" s="295" t="s">
        <v>650</v>
      </c>
      <c r="AB357" s="331"/>
    </row>
    <row r="358" spans="1:28" ht="60" customHeight="1" x14ac:dyDescent="0.2">
      <c r="A358" s="343"/>
      <c r="B358" s="358"/>
      <c r="C358" s="358"/>
      <c r="D358" s="326"/>
      <c r="E358" s="326"/>
      <c r="F358" s="326"/>
      <c r="G358" s="326"/>
      <c r="H358" s="372"/>
      <c r="I358" s="326"/>
      <c r="J358" s="326"/>
      <c r="K358" s="326"/>
      <c r="L358" s="342"/>
      <c r="M358" s="340"/>
      <c r="N358" s="341"/>
      <c r="O358" s="320" t="s">
        <v>490</v>
      </c>
      <c r="P358" s="44">
        <v>0</v>
      </c>
      <c r="Q358" s="44">
        <v>8</v>
      </c>
      <c r="R358" s="44">
        <v>1</v>
      </c>
      <c r="S358" s="121">
        <f t="shared" si="5"/>
        <v>0.125</v>
      </c>
      <c r="T358" s="339"/>
      <c r="U358" s="329"/>
      <c r="V358" s="330"/>
      <c r="W358" s="330"/>
      <c r="X358" s="384"/>
      <c r="Y358" s="295">
        <v>1</v>
      </c>
      <c r="Z358" s="263" t="s">
        <v>644</v>
      </c>
      <c r="AA358" s="295" t="s">
        <v>650</v>
      </c>
      <c r="AB358" s="331"/>
    </row>
    <row r="359" spans="1:28" ht="60" customHeight="1" x14ac:dyDescent="0.2">
      <c r="A359" s="343"/>
      <c r="B359" s="358"/>
      <c r="C359" s="358"/>
      <c r="D359" s="326"/>
      <c r="E359" s="326"/>
      <c r="F359" s="326"/>
      <c r="G359" s="326"/>
      <c r="H359" s="372"/>
      <c r="I359" s="326"/>
      <c r="J359" s="326"/>
      <c r="K359" s="326"/>
      <c r="L359" s="342"/>
      <c r="M359" s="340"/>
      <c r="N359" s="341"/>
      <c r="O359" s="320" t="s">
        <v>511</v>
      </c>
      <c r="P359" s="44">
        <v>1</v>
      </c>
      <c r="Q359" s="44">
        <v>1</v>
      </c>
      <c r="R359" s="44">
        <v>1</v>
      </c>
      <c r="S359" s="121">
        <f t="shared" si="5"/>
        <v>1</v>
      </c>
      <c r="T359" s="339"/>
      <c r="U359" s="329"/>
      <c r="V359" s="330"/>
      <c r="W359" s="330"/>
      <c r="X359" s="384"/>
      <c r="Y359" s="295">
        <v>1</v>
      </c>
      <c r="Z359" s="263" t="s">
        <v>644</v>
      </c>
      <c r="AA359" s="295" t="s">
        <v>646</v>
      </c>
      <c r="AB359" s="331"/>
    </row>
    <row r="360" spans="1:28" ht="60" customHeight="1" thickBot="1" x14ac:dyDescent="0.25">
      <c r="A360" s="413"/>
      <c r="B360" s="390"/>
      <c r="C360" s="390"/>
      <c r="D360" s="388"/>
      <c r="E360" s="388"/>
      <c r="F360" s="388"/>
      <c r="G360" s="388"/>
      <c r="H360" s="412"/>
      <c r="I360" s="388"/>
      <c r="J360" s="388"/>
      <c r="K360" s="388"/>
      <c r="L360" s="389"/>
      <c r="M360" s="407"/>
      <c r="N360" s="408"/>
      <c r="O360" s="325" t="s">
        <v>375</v>
      </c>
      <c r="P360" s="47">
        <v>1</v>
      </c>
      <c r="Q360" s="47">
        <v>11</v>
      </c>
      <c r="R360" s="47">
        <v>9</v>
      </c>
      <c r="S360" s="248">
        <f t="shared" si="5"/>
        <v>0.81818181818181823</v>
      </c>
      <c r="T360" s="409"/>
      <c r="U360" s="410"/>
      <c r="V360" s="411"/>
      <c r="W360" s="411"/>
      <c r="X360" s="440"/>
      <c r="Y360" s="296">
        <v>271</v>
      </c>
      <c r="Z360" s="297" t="s">
        <v>644</v>
      </c>
      <c r="AA360" s="296" t="s">
        <v>647</v>
      </c>
      <c r="AB360" s="403"/>
    </row>
    <row r="361" spans="1:28" ht="20.45" customHeight="1" thickBot="1" x14ac:dyDescent="0.2">
      <c r="A361" s="298" t="s">
        <v>42</v>
      </c>
      <c r="B361" s="299"/>
      <c r="C361" s="299"/>
      <c r="D361" s="299"/>
      <c r="E361" s="299"/>
      <c r="F361" s="299"/>
      <c r="G361" s="299"/>
      <c r="H361" s="299"/>
      <c r="I361" s="299"/>
      <c r="J361" s="299"/>
      <c r="K361" s="299"/>
      <c r="L361" s="299"/>
      <c r="M361" s="299"/>
      <c r="N361" s="299"/>
      <c r="O361" s="299"/>
      <c r="P361" s="299"/>
      <c r="Q361" s="299"/>
      <c r="R361" s="299"/>
      <c r="S361" s="300"/>
      <c r="T361" s="299"/>
      <c r="U361" s="301"/>
      <c r="V361" s="302">
        <f>SUM(V12:V360)</f>
        <v>18647276712</v>
      </c>
      <c r="W361" s="302">
        <f>SUM(W12:W360)</f>
        <v>6666604042</v>
      </c>
      <c r="X361" s="303">
        <f>W361/V361</f>
        <v>0.35751086579360242</v>
      </c>
      <c r="Y361" s="304"/>
      <c r="Z361" s="304"/>
      <c r="AA361" s="304"/>
      <c r="AB361" s="305"/>
    </row>
    <row r="362" spans="1:28" hidden="1" x14ac:dyDescent="0.2">
      <c r="A362" s="306"/>
      <c r="B362" s="307"/>
      <c r="C362" s="307"/>
      <c r="D362" s="307"/>
      <c r="E362" s="307"/>
      <c r="F362" s="307"/>
      <c r="G362" s="307"/>
      <c r="H362" s="307"/>
      <c r="I362" s="307"/>
      <c r="J362" s="307"/>
      <c r="K362" s="307"/>
      <c r="L362" s="307"/>
      <c r="M362" s="307"/>
      <c r="N362" s="307"/>
      <c r="O362" s="307"/>
      <c r="P362" s="307"/>
      <c r="Q362" s="307"/>
      <c r="R362" s="307"/>
      <c r="S362" s="308">
        <v>0</v>
      </c>
      <c r="T362" s="307"/>
      <c r="U362" s="307"/>
      <c r="V362" s="304"/>
      <c r="W362" s="304"/>
      <c r="X362" s="303">
        <v>0</v>
      </c>
      <c r="Y362" s="304"/>
      <c r="Z362" s="304"/>
      <c r="AA362" s="304"/>
      <c r="AB362" s="305"/>
    </row>
    <row r="363" spans="1:28" hidden="1" x14ac:dyDescent="0.2">
      <c r="A363" s="306"/>
      <c r="B363" s="307"/>
      <c r="C363" s="307"/>
      <c r="D363" s="307"/>
      <c r="E363" s="307"/>
      <c r="F363" s="307"/>
      <c r="G363" s="307"/>
      <c r="H363" s="307"/>
      <c r="I363" s="307"/>
      <c r="J363" s="307"/>
      <c r="K363" s="307"/>
      <c r="L363" s="307"/>
      <c r="M363" s="307"/>
      <c r="N363" s="307"/>
      <c r="O363" s="307"/>
      <c r="P363" s="307"/>
      <c r="Q363" s="307"/>
      <c r="R363" s="307"/>
      <c r="S363" s="308">
        <v>1</v>
      </c>
      <c r="T363" s="307"/>
      <c r="U363" s="307"/>
      <c r="V363" s="304"/>
      <c r="W363" s="304"/>
      <c r="X363" s="303">
        <v>1</v>
      </c>
      <c r="Y363" s="304"/>
      <c r="Z363" s="304"/>
      <c r="AA363" s="304"/>
      <c r="AB363" s="305"/>
    </row>
    <row r="364" spans="1:28" x14ac:dyDescent="0.2">
      <c r="A364" s="309"/>
      <c r="B364" s="35"/>
      <c r="C364" s="310"/>
      <c r="D364" s="35"/>
      <c r="E364" s="310"/>
      <c r="F364" s="35"/>
      <c r="G364" s="310"/>
      <c r="H364" s="311"/>
      <c r="I364" s="310"/>
      <c r="J364" s="310"/>
      <c r="K364" s="35"/>
      <c r="L364" s="312"/>
      <c r="M364" s="35"/>
      <c r="N364" s="35"/>
      <c r="O364" s="48"/>
      <c r="P364" s="35"/>
      <c r="Q364" s="35"/>
      <c r="R364" s="35"/>
      <c r="S364" s="35"/>
      <c r="T364" s="313"/>
      <c r="U364" s="35"/>
      <c r="V364" s="314">
        <v>50112839</v>
      </c>
      <c r="W364" s="314"/>
      <c r="X364" s="315"/>
      <c r="Y364" s="314"/>
      <c r="Z364" s="314"/>
      <c r="AA364" s="314"/>
      <c r="AB364" s="316"/>
    </row>
    <row r="365" spans="1:28" x14ac:dyDescent="0.2">
      <c r="A365" s="10"/>
      <c r="B365" s="11"/>
      <c r="C365" s="12"/>
      <c r="D365" s="11"/>
      <c r="E365" s="12"/>
      <c r="F365" s="11"/>
      <c r="G365" s="11"/>
      <c r="H365" s="13"/>
      <c r="I365" s="11"/>
      <c r="J365" s="399" t="s">
        <v>43</v>
      </c>
      <c r="K365" s="399"/>
      <c r="L365" s="399"/>
      <c r="M365" s="12"/>
      <c r="N365" s="12"/>
      <c r="O365" s="404" t="s">
        <v>44</v>
      </c>
      <c r="P365" s="404"/>
      <c r="Q365" s="36"/>
      <c r="R365" s="63"/>
      <c r="S365" s="14"/>
      <c r="T365" s="405"/>
      <c r="U365" s="405"/>
      <c r="V365" s="405"/>
      <c r="W365" s="405"/>
      <c r="X365" s="405"/>
      <c r="Y365" s="405"/>
      <c r="Z365" s="405"/>
      <c r="AA365" s="405"/>
      <c r="AB365" s="406"/>
    </row>
    <row r="366" spans="1:28" x14ac:dyDescent="0.2">
      <c r="A366" s="10"/>
      <c r="B366" s="11"/>
      <c r="C366" s="12"/>
      <c r="D366" s="11"/>
      <c r="E366" s="12"/>
      <c r="F366" s="11"/>
      <c r="G366" s="11"/>
      <c r="H366" s="13"/>
      <c r="I366" s="11"/>
      <c r="J366" s="12"/>
      <c r="K366" s="11"/>
      <c r="L366" s="15"/>
      <c r="M366" s="11"/>
      <c r="N366" s="11"/>
      <c r="O366" s="49"/>
      <c r="P366" s="37"/>
      <c r="Q366" s="37"/>
      <c r="R366" s="37"/>
      <c r="S366" s="11"/>
      <c r="T366" s="41"/>
      <c r="U366" s="11"/>
      <c r="V366" s="16"/>
      <c r="W366" s="16"/>
      <c r="X366" s="16"/>
      <c r="Y366" s="16"/>
      <c r="Z366" s="16"/>
      <c r="AA366" s="16"/>
      <c r="AB366" s="17"/>
    </row>
    <row r="367" spans="1:28" x14ac:dyDescent="0.2">
      <c r="A367" s="10"/>
      <c r="B367" s="11"/>
      <c r="C367" s="12"/>
      <c r="D367" s="11"/>
      <c r="E367" s="12"/>
      <c r="F367" s="11"/>
      <c r="G367" s="11"/>
      <c r="H367" s="13"/>
      <c r="I367" s="11"/>
      <c r="J367" s="12"/>
      <c r="K367" s="11"/>
      <c r="L367" s="15"/>
      <c r="M367" s="11"/>
      <c r="N367" s="11"/>
      <c r="O367" s="49"/>
      <c r="P367" s="37"/>
      <c r="Q367" s="37"/>
      <c r="R367" s="37"/>
      <c r="S367" s="11"/>
      <c r="T367" s="41"/>
      <c r="U367" s="11"/>
      <c r="V367" s="16"/>
      <c r="W367" s="16"/>
      <c r="X367" s="16"/>
      <c r="Y367" s="16"/>
      <c r="Z367" s="16"/>
      <c r="AA367" s="16"/>
      <c r="AB367" s="18"/>
    </row>
    <row r="368" spans="1:28" x14ac:dyDescent="0.2">
      <c r="A368" s="10"/>
      <c r="B368" s="11"/>
      <c r="C368" s="12"/>
      <c r="D368" s="11"/>
      <c r="E368" s="12"/>
      <c r="F368" s="11"/>
      <c r="G368" s="11"/>
      <c r="H368" s="13"/>
      <c r="I368" s="11"/>
      <c r="J368" s="12"/>
      <c r="K368" s="11"/>
      <c r="L368" s="15"/>
      <c r="M368" s="11"/>
      <c r="N368" s="11"/>
      <c r="O368" s="49"/>
      <c r="P368" s="37"/>
      <c r="Q368" s="37"/>
      <c r="R368" s="37"/>
      <c r="S368" s="11"/>
      <c r="T368" s="41"/>
      <c r="U368" s="11"/>
      <c r="V368" s="11"/>
      <c r="W368" s="64"/>
      <c r="X368" s="64"/>
      <c r="Y368" s="64"/>
      <c r="Z368" s="64"/>
      <c r="AA368" s="64"/>
      <c r="AB368" s="18"/>
    </row>
    <row r="369" spans="1:28" ht="13.5" thickBot="1" x14ac:dyDescent="0.25">
      <c r="A369" s="10"/>
      <c r="B369" s="11"/>
      <c r="C369" s="12"/>
      <c r="D369" s="11"/>
      <c r="E369" s="12"/>
      <c r="F369" s="11"/>
      <c r="G369" s="11"/>
      <c r="H369" s="13"/>
      <c r="I369" s="11"/>
      <c r="J369" s="115"/>
      <c r="K369" s="115"/>
      <c r="L369" s="116"/>
      <c r="M369" s="11"/>
      <c r="N369" s="11"/>
      <c r="O369" s="117"/>
      <c r="P369" s="37"/>
      <c r="Q369" s="37"/>
      <c r="R369" s="37"/>
      <c r="S369" s="11"/>
      <c r="T369" s="41"/>
      <c r="U369" s="11"/>
      <c r="V369" s="11"/>
      <c r="W369" s="64"/>
      <c r="X369" s="64"/>
      <c r="Y369" s="64"/>
      <c r="Z369" s="64"/>
      <c r="AA369" s="64"/>
      <c r="AB369" s="18"/>
    </row>
    <row r="370" spans="1:28" x14ac:dyDescent="0.2">
      <c r="A370" s="10"/>
      <c r="B370" s="11"/>
      <c r="C370" s="19"/>
      <c r="D370" s="11"/>
      <c r="E370" s="12"/>
      <c r="F370" s="11"/>
      <c r="G370" s="11"/>
      <c r="H370" s="13"/>
      <c r="I370" s="11"/>
      <c r="J370" s="397" t="s">
        <v>210</v>
      </c>
      <c r="K370" s="397"/>
      <c r="L370" s="397"/>
      <c r="M370" s="20"/>
      <c r="N370" s="20"/>
      <c r="O370" s="398" t="s">
        <v>82</v>
      </c>
      <c r="P370" s="398"/>
      <c r="Q370" s="38"/>
      <c r="R370" s="60"/>
      <c r="S370" s="21"/>
      <c r="T370" s="41"/>
      <c r="U370" s="11"/>
      <c r="V370" s="11"/>
      <c r="W370" s="64"/>
      <c r="X370" s="64"/>
      <c r="Y370" s="64"/>
      <c r="Z370" s="64"/>
      <c r="AA370" s="64"/>
      <c r="AB370" s="18"/>
    </row>
    <row r="371" spans="1:28" x14ac:dyDescent="0.2">
      <c r="A371" s="10"/>
      <c r="B371" s="11"/>
      <c r="C371" s="19"/>
      <c r="D371" s="11"/>
      <c r="E371" s="12"/>
      <c r="F371" s="11"/>
      <c r="G371" s="11"/>
      <c r="H371" s="13"/>
      <c r="I371" s="11"/>
      <c r="J371" s="399" t="s">
        <v>211</v>
      </c>
      <c r="K371" s="399"/>
      <c r="L371" s="22"/>
      <c r="M371" s="20"/>
      <c r="N371" s="20"/>
      <c r="O371" s="49" t="s">
        <v>45</v>
      </c>
      <c r="P371" s="37"/>
      <c r="Q371" s="37"/>
      <c r="R371" s="37"/>
      <c r="S371" s="11"/>
      <c r="T371" s="41"/>
      <c r="U371" s="11"/>
      <c r="V371" s="11"/>
      <c r="W371" s="64"/>
      <c r="X371" s="64"/>
      <c r="Y371" s="64"/>
      <c r="Z371" s="64"/>
      <c r="AA371" s="64"/>
      <c r="AB371" s="18"/>
    </row>
    <row r="372" spans="1:28" x14ac:dyDescent="0.2">
      <c r="A372" s="10"/>
      <c r="B372" s="11"/>
      <c r="C372" s="12"/>
      <c r="D372" s="11"/>
      <c r="E372" s="12"/>
      <c r="F372" s="11"/>
      <c r="G372" s="12"/>
      <c r="H372" s="13"/>
      <c r="I372" s="12"/>
      <c r="J372" s="12"/>
      <c r="K372" s="11"/>
      <c r="L372" s="15"/>
      <c r="M372" s="11"/>
      <c r="N372" s="12"/>
      <c r="O372" s="49"/>
      <c r="P372" s="37"/>
      <c r="Q372" s="37"/>
      <c r="R372" s="37"/>
      <c r="S372" s="11"/>
      <c r="T372" s="41"/>
      <c r="U372" s="11"/>
      <c r="V372" s="11"/>
      <c r="W372" s="64"/>
      <c r="X372" s="64"/>
      <c r="Y372" s="64"/>
      <c r="Z372" s="64"/>
      <c r="AA372" s="64"/>
      <c r="AB372" s="18"/>
    </row>
    <row r="373" spans="1:28" x14ac:dyDescent="0.2">
      <c r="A373" s="10"/>
      <c r="B373" s="11"/>
      <c r="C373" s="12"/>
      <c r="D373" s="11"/>
      <c r="E373" s="12"/>
      <c r="F373" s="11"/>
      <c r="G373" s="12"/>
      <c r="H373" s="13"/>
      <c r="I373" s="12"/>
      <c r="J373" s="12"/>
      <c r="K373" s="11"/>
      <c r="L373" s="15"/>
      <c r="M373" s="11"/>
      <c r="N373" s="12"/>
      <c r="O373" s="49"/>
      <c r="P373" s="37"/>
      <c r="Q373" s="37"/>
      <c r="R373" s="37"/>
      <c r="S373" s="11"/>
      <c r="T373" s="41"/>
      <c r="U373" s="11"/>
      <c r="V373" s="16"/>
      <c r="W373" s="16"/>
      <c r="X373" s="16"/>
      <c r="Y373" s="16"/>
      <c r="Z373" s="16"/>
      <c r="AA373" s="16"/>
      <c r="AB373" s="18"/>
    </row>
    <row r="374" spans="1:28" ht="38.450000000000003" customHeight="1" thickBot="1" x14ac:dyDescent="0.25">
      <c r="A374" s="400" t="s">
        <v>46</v>
      </c>
      <c r="B374" s="401"/>
      <c r="C374" s="401"/>
      <c r="D374" s="401"/>
      <c r="E374" s="401"/>
      <c r="F374" s="401"/>
      <c r="G374" s="401"/>
      <c r="H374" s="401"/>
      <c r="I374" s="401"/>
      <c r="J374" s="401"/>
      <c r="K374" s="401"/>
      <c r="L374" s="401"/>
      <c r="M374" s="401"/>
      <c r="N374" s="401"/>
      <c r="O374" s="401"/>
      <c r="P374" s="401"/>
      <c r="Q374" s="401"/>
      <c r="R374" s="401"/>
      <c r="S374" s="401"/>
      <c r="T374" s="401"/>
      <c r="U374" s="401"/>
      <c r="V374" s="401"/>
      <c r="W374" s="401"/>
      <c r="X374" s="401"/>
      <c r="Y374" s="401"/>
      <c r="Z374" s="401"/>
      <c r="AA374" s="401"/>
      <c r="AB374" s="402"/>
    </row>
  </sheetData>
  <protectedRanges>
    <protectedRange sqref="V12:V360" name="Rango6"/>
    <protectedRange sqref="T12:T360" name="Rango5"/>
    <protectedRange sqref="Y12:Y360" name="Rango3"/>
    <protectedRange sqref="R12:R360" name="Rango1"/>
    <protectedRange sqref="W12:W360" name="Rango2"/>
    <protectedRange sqref="Z12:AA360" name="Rango4"/>
  </protectedRanges>
  <mergeCells count="657">
    <mergeCell ref="C1:AA1"/>
    <mergeCell ref="N5:AB5"/>
    <mergeCell ref="A6:J6"/>
    <mergeCell ref="W310:W317"/>
    <mergeCell ref="X310:X317"/>
    <mergeCell ref="W318:W323"/>
    <mergeCell ref="X318:X323"/>
    <mergeCell ref="W324:W337"/>
    <mergeCell ref="X324:X337"/>
    <mergeCell ref="W91:W93"/>
    <mergeCell ref="X91:X93"/>
    <mergeCell ref="W94:W109"/>
    <mergeCell ref="X94:X109"/>
    <mergeCell ref="W110:W124"/>
    <mergeCell ref="X110:X124"/>
    <mergeCell ref="W125:W129"/>
    <mergeCell ref="X125:X129"/>
    <mergeCell ref="W130:W133"/>
    <mergeCell ref="X130:X133"/>
    <mergeCell ref="W10:W11"/>
    <mergeCell ref="Z10:Z11"/>
    <mergeCell ref="AA10:AA11"/>
    <mergeCell ref="AB10:AB11"/>
    <mergeCell ref="AB110:AB133"/>
    <mergeCell ref="X142:X166"/>
    <mergeCell ref="W169:W174"/>
    <mergeCell ref="X169:X174"/>
    <mergeCell ref="W175:W176"/>
    <mergeCell ref="X175:X176"/>
    <mergeCell ref="W177:W180"/>
    <mergeCell ref="X177:X180"/>
    <mergeCell ref="W182:W206"/>
    <mergeCell ref="X182:X206"/>
    <mergeCell ref="X345:X360"/>
    <mergeCell ref="W215:W237"/>
    <mergeCell ref="X215:X237"/>
    <mergeCell ref="W238:W277"/>
    <mergeCell ref="X238:X277"/>
    <mergeCell ref="W279:W280"/>
    <mergeCell ref="X279:X280"/>
    <mergeCell ref="W283:W304"/>
    <mergeCell ref="X283:X304"/>
    <mergeCell ref="W305:W309"/>
    <mergeCell ref="X305:X309"/>
    <mergeCell ref="W345:W360"/>
    <mergeCell ref="W338:W344"/>
    <mergeCell ref="X338:X344"/>
    <mergeCell ref="AB25:AB44"/>
    <mergeCell ref="W25:W31"/>
    <mergeCell ref="X25:X31"/>
    <mergeCell ref="W33:W44"/>
    <mergeCell ref="X33:X44"/>
    <mergeCell ref="AB12:AB24"/>
    <mergeCell ref="W12:W13"/>
    <mergeCell ref="X12:X13"/>
    <mergeCell ref="W15:W24"/>
    <mergeCell ref="X15:X24"/>
    <mergeCell ref="AB84:AB109"/>
    <mergeCell ref="AB57:AB83"/>
    <mergeCell ref="C3:AA3"/>
    <mergeCell ref="C4:AA4"/>
    <mergeCell ref="T8:X8"/>
    <mergeCell ref="Y8:Z8"/>
    <mergeCell ref="T10:T11"/>
    <mergeCell ref="Y10:Y11"/>
    <mergeCell ref="L10:L11"/>
    <mergeCell ref="M10:M11"/>
    <mergeCell ref="N10:N11"/>
    <mergeCell ref="O10:O11"/>
    <mergeCell ref="P10:P11"/>
    <mergeCell ref="Q10:Q11"/>
    <mergeCell ref="R10:R11"/>
    <mergeCell ref="U10:U11"/>
    <mergeCell ref="V10:V11"/>
    <mergeCell ref="A5:G5"/>
    <mergeCell ref="H5:M5"/>
    <mergeCell ref="R8:S8"/>
    <mergeCell ref="A7:G7"/>
    <mergeCell ref="A8:K8"/>
    <mergeCell ref="L8:N8"/>
    <mergeCell ref="D9:F9"/>
    <mergeCell ref="O8:Q8"/>
    <mergeCell ref="J370:L370"/>
    <mergeCell ref="O370:P370"/>
    <mergeCell ref="J371:K371"/>
    <mergeCell ref="A374:AB374"/>
    <mergeCell ref="V169:V174"/>
    <mergeCell ref="AB345:AB360"/>
    <mergeCell ref="J365:L365"/>
    <mergeCell ref="O365:P365"/>
    <mergeCell ref="T365:AB365"/>
    <mergeCell ref="M345:M360"/>
    <mergeCell ref="N345:N360"/>
    <mergeCell ref="T345:T360"/>
    <mergeCell ref="U345:U360"/>
    <mergeCell ref="V345:V360"/>
    <mergeCell ref="G345:G360"/>
    <mergeCell ref="H345:H360"/>
    <mergeCell ref="I345:I360"/>
    <mergeCell ref="W207:W210"/>
    <mergeCell ref="X207:X210"/>
    <mergeCell ref="W211:W214"/>
    <mergeCell ref="X211:X214"/>
    <mergeCell ref="A345:A360"/>
    <mergeCell ref="B345:B360"/>
    <mergeCell ref="C345:C360"/>
    <mergeCell ref="D345:D360"/>
    <mergeCell ref="E345:E360"/>
    <mergeCell ref="F345:F360"/>
    <mergeCell ref="AB45:AB56"/>
    <mergeCell ref="I339:I340"/>
    <mergeCell ref="J339:J340"/>
    <mergeCell ref="K339:K340"/>
    <mergeCell ref="W46:W54"/>
    <mergeCell ref="X46:X54"/>
    <mergeCell ref="W55:W56"/>
    <mergeCell ref="X55:X56"/>
    <mergeCell ref="W57:W59"/>
    <mergeCell ref="X57:X59"/>
    <mergeCell ref="W60:W66"/>
    <mergeCell ref="X60:X66"/>
    <mergeCell ref="W67:W83"/>
    <mergeCell ref="X67:X83"/>
    <mergeCell ref="W84:W87"/>
    <mergeCell ref="X84:X87"/>
    <mergeCell ref="W88:W90"/>
    <mergeCell ref="X88:X90"/>
    <mergeCell ref="V318:V323"/>
    <mergeCell ref="G318:G323"/>
    <mergeCell ref="H318:H323"/>
    <mergeCell ref="I318:I323"/>
    <mergeCell ref="J318:J323"/>
    <mergeCell ref="K318:K323"/>
    <mergeCell ref="L318:L323"/>
    <mergeCell ref="U318:U323"/>
    <mergeCell ref="J345:J360"/>
    <mergeCell ref="K345:K360"/>
    <mergeCell ref="L345:L360"/>
    <mergeCell ref="AB324:AB344"/>
    <mergeCell ref="I332:I333"/>
    <mergeCell ref="U324:U337"/>
    <mergeCell ref="V324:V337"/>
    <mergeCell ref="U338:U344"/>
    <mergeCell ref="V338:V344"/>
    <mergeCell ref="I343:I344"/>
    <mergeCell ref="J343:J344"/>
    <mergeCell ref="K343:K344"/>
    <mergeCell ref="J332:J333"/>
    <mergeCell ref="K332:K333"/>
    <mergeCell ref="M324:M344"/>
    <mergeCell ref="N324:N344"/>
    <mergeCell ref="T324:T337"/>
    <mergeCell ref="T338:T344"/>
    <mergeCell ref="A324:A337"/>
    <mergeCell ref="B324:B337"/>
    <mergeCell ref="C324:C337"/>
    <mergeCell ref="D324:D337"/>
    <mergeCell ref="E324:E337"/>
    <mergeCell ref="F324:F337"/>
    <mergeCell ref="G324:G337"/>
    <mergeCell ref="H324:H337"/>
    <mergeCell ref="L324:L344"/>
    <mergeCell ref="A338:A344"/>
    <mergeCell ref="B338:B344"/>
    <mergeCell ref="C338:C344"/>
    <mergeCell ref="D338:D344"/>
    <mergeCell ref="E338:E344"/>
    <mergeCell ref="F338:F344"/>
    <mergeCell ref="I341:I342"/>
    <mergeCell ref="J341:J342"/>
    <mergeCell ref="K341:K342"/>
    <mergeCell ref="I335:I337"/>
    <mergeCell ref="J335:J337"/>
    <mergeCell ref="K335:K337"/>
    <mergeCell ref="G338:G344"/>
    <mergeCell ref="H338:H344"/>
    <mergeCell ref="A311:A317"/>
    <mergeCell ref="B311:B317"/>
    <mergeCell ref="C311:C317"/>
    <mergeCell ref="D311:D317"/>
    <mergeCell ref="E311:E317"/>
    <mergeCell ref="F311:F317"/>
    <mergeCell ref="M310:M317"/>
    <mergeCell ref="N310:N317"/>
    <mergeCell ref="G310:G317"/>
    <mergeCell ref="H310:H317"/>
    <mergeCell ref="I310:I317"/>
    <mergeCell ref="J310:J317"/>
    <mergeCell ref="K310:K317"/>
    <mergeCell ref="L310:L317"/>
    <mergeCell ref="A305:A309"/>
    <mergeCell ref="B305:B309"/>
    <mergeCell ref="C305:C309"/>
    <mergeCell ref="D305:D309"/>
    <mergeCell ref="E305:E309"/>
    <mergeCell ref="F305:F309"/>
    <mergeCell ref="G305:G309"/>
    <mergeCell ref="H305:H309"/>
    <mergeCell ref="I305:I309"/>
    <mergeCell ref="A283:A304"/>
    <mergeCell ref="B283:B304"/>
    <mergeCell ref="C283:C304"/>
    <mergeCell ref="D283:D304"/>
    <mergeCell ref="E283:E304"/>
    <mergeCell ref="F283:F304"/>
    <mergeCell ref="E279:E280"/>
    <mergeCell ref="G283:G304"/>
    <mergeCell ref="H283:H304"/>
    <mergeCell ref="I238:I277"/>
    <mergeCell ref="J238:J277"/>
    <mergeCell ref="I279:I280"/>
    <mergeCell ref="J279:J280"/>
    <mergeCell ref="K279:K280"/>
    <mergeCell ref="H279:H280"/>
    <mergeCell ref="A238:A277"/>
    <mergeCell ref="B238:B277"/>
    <mergeCell ref="C238:C277"/>
    <mergeCell ref="D238:D277"/>
    <mergeCell ref="E238:E277"/>
    <mergeCell ref="F238:F277"/>
    <mergeCell ref="G238:G277"/>
    <mergeCell ref="H238:H277"/>
    <mergeCell ref="G279:G280"/>
    <mergeCell ref="F279:F280"/>
    <mergeCell ref="A211:A237"/>
    <mergeCell ref="B211:B237"/>
    <mergeCell ref="C211:C237"/>
    <mergeCell ref="D211:D237"/>
    <mergeCell ref="E211:E214"/>
    <mergeCell ref="F211:F214"/>
    <mergeCell ref="E215:E237"/>
    <mergeCell ref="F215:F237"/>
    <mergeCell ref="N207:N237"/>
    <mergeCell ref="I215:I237"/>
    <mergeCell ref="J215:J237"/>
    <mergeCell ref="K215:K237"/>
    <mergeCell ref="A207:A210"/>
    <mergeCell ref="B207:B210"/>
    <mergeCell ref="C207:C210"/>
    <mergeCell ref="D207:D210"/>
    <mergeCell ref="E207:E210"/>
    <mergeCell ref="F207:F210"/>
    <mergeCell ref="G207:G210"/>
    <mergeCell ref="G215:G237"/>
    <mergeCell ref="G211:G214"/>
    <mergeCell ref="T207:T210"/>
    <mergeCell ref="U207:U210"/>
    <mergeCell ref="V207:V210"/>
    <mergeCell ref="AB207:AB237"/>
    <mergeCell ref="T211:T214"/>
    <mergeCell ref="U211:U214"/>
    <mergeCell ref="V211:V214"/>
    <mergeCell ref="T215:T237"/>
    <mergeCell ref="H207:H210"/>
    <mergeCell ref="I207:I210"/>
    <mergeCell ref="J207:J210"/>
    <mergeCell ref="K207:K210"/>
    <mergeCell ref="L207:L237"/>
    <mergeCell ref="M207:M237"/>
    <mergeCell ref="U215:U237"/>
    <mergeCell ref="V215:V237"/>
    <mergeCell ref="H215:H237"/>
    <mergeCell ref="H211:H214"/>
    <mergeCell ref="I211:I214"/>
    <mergeCell ref="J211:J214"/>
    <mergeCell ref="K211:K214"/>
    <mergeCell ref="B182:B206"/>
    <mergeCell ref="C182:C206"/>
    <mergeCell ref="D182:D206"/>
    <mergeCell ref="E182:E206"/>
    <mergeCell ref="F182:F206"/>
    <mergeCell ref="U175:U176"/>
    <mergeCell ref="G177:G179"/>
    <mergeCell ref="F177:F179"/>
    <mergeCell ref="E177:E179"/>
    <mergeCell ref="D177:D179"/>
    <mergeCell ref="C177:C179"/>
    <mergeCell ref="B177:B179"/>
    <mergeCell ref="H177:H180"/>
    <mergeCell ref="J177:J180"/>
    <mergeCell ref="K177:K180"/>
    <mergeCell ref="V175:V176"/>
    <mergeCell ref="AB175:AB206"/>
    <mergeCell ref="A177:A180"/>
    <mergeCell ref="I177:I180"/>
    <mergeCell ref="T177:T180"/>
    <mergeCell ref="U177:U180"/>
    <mergeCell ref="V177:V180"/>
    <mergeCell ref="U182:U206"/>
    <mergeCell ref="V182:V206"/>
    <mergeCell ref="I182:I206"/>
    <mergeCell ref="J182:J206"/>
    <mergeCell ref="K182:K206"/>
    <mergeCell ref="E175:E176"/>
    <mergeCell ref="F175:F176"/>
    <mergeCell ref="G175:G176"/>
    <mergeCell ref="H175:H176"/>
    <mergeCell ref="L175:L206"/>
    <mergeCell ref="M175:M206"/>
    <mergeCell ref="N175:N206"/>
    <mergeCell ref="T175:T176"/>
    <mergeCell ref="T182:T206"/>
    <mergeCell ref="G182:G206"/>
    <mergeCell ref="H182:H206"/>
    <mergeCell ref="A182:A206"/>
    <mergeCell ref="AB167:AB174"/>
    <mergeCell ref="A169:A174"/>
    <mergeCell ref="B169:B174"/>
    <mergeCell ref="C169:C174"/>
    <mergeCell ref="D169:D174"/>
    <mergeCell ref="E169:E174"/>
    <mergeCell ref="F169:F174"/>
    <mergeCell ref="G169:G174"/>
    <mergeCell ref="H169:H174"/>
    <mergeCell ref="I169:I174"/>
    <mergeCell ref="J169:J174"/>
    <mergeCell ref="K169:K174"/>
    <mergeCell ref="L167:L174"/>
    <mergeCell ref="M167:M174"/>
    <mergeCell ref="N167:N174"/>
    <mergeCell ref="T167:T174"/>
    <mergeCell ref="U167:U174"/>
    <mergeCell ref="E142:E166"/>
    <mergeCell ref="F142:F166"/>
    <mergeCell ref="G137:G141"/>
    <mergeCell ref="H137:H141"/>
    <mergeCell ref="H134:H136"/>
    <mergeCell ref="J142:J166"/>
    <mergeCell ref="K142:K166"/>
    <mergeCell ref="A137:A141"/>
    <mergeCell ref="B137:B141"/>
    <mergeCell ref="C137:C141"/>
    <mergeCell ref="D137:D141"/>
    <mergeCell ref="E137:E141"/>
    <mergeCell ref="F137:F141"/>
    <mergeCell ref="G142:G166"/>
    <mergeCell ref="H142:H166"/>
    <mergeCell ref="A142:A166"/>
    <mergeCell ref="B142:B166"/>
    <mergeCell ref="C142:C166"/>
    <mergeCell ref="D142:D166"/>
    <mergeCell ref="T134:T136"/>
    <mergeCell ref="U134:U136"/>
    <mergeCell ref="V134:V136"/>
    <mergeCell ref="AB134:AB166"/>
    <mergeCell ref="T137:T141"/>
    <mergeCell ref="U137:U141"/>
    <mergeCell ref="V137:V141"/>
    <mergeCell ref="T142:T166"/>
    <mergeCell ref="I134:I136"/>
    <mergeCell ref="J134:J136"/>
    <mergeCell ref="K134:K136"/>
    <mergeCell ref="L134:L166"/>
    <mergeCell ref="M134:M166"/>
    <mergeCell ref="J137:J141"/>
    <mergeCell ref="K137:K141"/>
    <mergeCell ref="U142:U166"/>
    <mergeCell ref="V142:V166"/>
    <mergeCell ref="W134:W136"/>
    <mergeCell ref="X134:X136"/>
    <mergeCell ref="W137:W141"/>
    <mergeCell ref="X137:X141"/>
    <mergeCell ref="W142:W166"/>
    <mergeCell ref="N134:N166"/>
    <mergeCell ref="I142:I166"/>
    <mergeCell ref="G130:G133"/>
    <mergeCell ref="H130:H133"/>
    <mergeCell ref="A130:A133"/>
    <mergeCell ref="B130:B133"/>
    <mergeCell ref="C130:C133"/>
    <mergeCell ref="D130:D133"/>
    <mergeCell ref="E130:E133"/>
    <mergeCell ref="F130:F133"/>
    <mergeCell ref="I137:I141"/>
    <mergeCell ref="A134:A136"/>
    <mergeCell ref="B134:B136"/>
    <mergeCell ref="C134:C136"/>
    <mergeCell ref="D134:D136"/>
    <mergeCell ref="E134:E136"/>
    <mergeCell ref="F134:F136"/>
    <mergeCell ref="G134:G136"/>
    <mergeCell ref="T125:T129"/>
    <mergeCell ref="U125:U129"/>
    <mergeCell ref="V125:V129"/>
    <mergeCell ref="H110:H124"/>
    <mergeCell ref="I110:I124"/>
    <mergeCell ref="J110:J124"/>
    <mergeCell ref="K110:K124"/>
    <mergeCell ref="L110:L133"/>
    <mergeCell ref="M110:M133"/>
    <mergeCell ref="H125:H129"/>
    <mergeCell ref="I125:I129"/>
    <mergeCell ref="J125:J129"/>
    <mergeCell ref="K125:K129"/>
    <mergeCell ref="T130:T133"/>
    <mergeCell ref="U130:U133"/>
    <mergeCell ref="V130:V133"/>
    <mergeCell ref="I130:I133"/>
    <mergeCell ref="J130:J133"/>
    <mergeCell ref="K130:K133"/>
    <mergeCell ref="N110:N133"/>
    <mergeCell ref="V94:V109"/>
    <mergeCell ref="A110:A124"/>
    <mergeCell ref="B110:B124"/>
    <mergeCell ref="C110:C124"/>
    <mergeCell ref="D110:D124"/>
    <mergeCell ref="E110:E124"/>
    <mergeCell ref="F110:F124"/>
    <mergeCell ref="G110:G124"/>
    <mergeCell ref="G94:G109"/>
    <mergeCell ref="H94:H109"/>
    <mergeCell ref="I94:I109"/>
    <mergeCell ref="J94:J109"/>
    <mergeCell ref="K94:K109"/>
    <mergeCell ref="T110:T124"/>
    <mergeCell ref="U110:U124"/>
    <mergeCell ref="V110:V124"/>
    <mergeCell ref="E94:E109"/>
    <mergeCell ref="F94:F109"/>
    <mergeCell ref="L84:L109"/>
    <mergeCell ref="K91:K93"/>
    <mergeCell ref="T94:T109"/>
    <mergeCell ref="T84:T87"/>
    <mergeCell ref="H88:H90"/>
    <mergeCell ref="I88:I90"/>
    <mergeCell ref="J88:J90"/>
    <mergeCell ref="K88:K90"/>
    <mergeCell ref="U84:U87"/>
    <mergeCell ref="H84:H87"/>
    <mergeCell ref="U94:U109"/>
    <mergeCell ref="M84:M109"/>
    <mergeCell ref="N84:N109"/>
    <mergeCell ref="T91:T93"/>
    <mergeCell ref="U91:U93"/>
    <mergeCell ref="V91:V93"/>
    <mergeCell ref="A94:A109"/>
    <mergeCell ref="B94:B109"/>
    <mergeCell ref="C94:C109"/>
    <mergeCell ref="D94:D109"/>
    <mergeCell ref="A84:A87"/>
    <mergeCell ref="B84:B87"/>
    <mergeCell ref="C84:C87"/>
    <mergeCell ref="D84:D87"/>
    <mergeCell ref="J91:J93"/>
    <mergeCell ref="E84:E87"/>
    <mergeCell ref="F84:F87"/>
    <mergeCell ref="G84:G87"/>
    <mergeCell ref="V84:V87"/>
    <mergeCell ref="H91:H93"/>
    <mergeCell ref="I91:I93"/>
    <mergeCell ref="A91:A93"/>
    <mergeCell ref="B91:B93"/>
    <mergeCell ref="C91:C93"/>
    <mergeCell ref="D91:D93"/>
    <mergeCell ref="E91:E93"/>
    <mergeCell ref="I84:I87"/>
    <mergeCell ref="J84:J87"/>
    <mergeCell ref="K84:K87"/>
    <mergeCell ref="A67:A83"/>
    <mergeCell ref="B67:B83"/>
    <mergeCell ref="C67:C83"/>
    <mergeCell ref="D67:D83"/>
    <mergeCell ref="E67:E83"/>
    <mergeCell ref="F67:F83"/>
    <mergeCell ref="A60:A66"/>
    <mergeCell ref="B60:B66"/>
    <mergeCell ref="C60:C66"/>
    <mergeCell ref="D60:D66"/>
    <mergeCell ref="E60:E66"/>
    <mergeCell ref="F60:F66"/>
    <mergeCell ref="G67:G83"/>
    <mergeCell ref="H67:H83"/>
    <mergeCell ref="T60:T66"/>
    <mergeCell ref="U60:U66"/>
    <mergeCell ref="V60:V66"/>
    <mergeCell ref="T67:T83"/>
    <mergeCell ref="G60:G66"/>
    <mergeCell ref="H60:H66"/>
    <mergeCell ref="I60:I66"/>
    <mergeCell ref="J60:J66"/>
    <mergeCell ref="K60:K66"/>
    <mergeCell ref="T46:T54"/>
    <mergeCell ref="U46:U54"/>
    <mergeCell ref="V46:V54"/>
    <mergeCell ref="I46:I54"/>
    <mergeCell ref="J46:J54"/>
    <mergeCell ref="K46:K54"/>
    <mergeCell ref="T57:T59"/>
    <mergeCell ref="U57:U59"/>
    <mergeCell ref="V57:V59"/>
    <mergeCell ref="N45:N56"/>
    <mergeCell ref="N57:N83"/>
    <mergeCell ref="I67:I83"/>
    <mergeCell ref="J67:J83"/>
    <mergeCell ref="K67:K83"/>
    <mergeCell ref="I57:I59"/>
    <mergeCell ref="J57:J59"/>
    <mergeCell ref="K57:K59"/>
    <mergeCell ref="L57:L83"/>
    <mergeCell ref="M57:M83"/>
    <mergeCell ref="U67:U83"/>
    <mergeCell ref="V67:V83"/>
    <mergeCell ref="A57:A59"/>
    <mergeCell ref="B57:B59"/>
    <mergeCell ref="C57:C59"/>
    <mergeCell ref="D57:D59"/>
    <mergeCell ref="E57:E59"/>
    <mergeCell ref="F57:F59"/>
    <mergeCell ref="G57:G59"/>
    <mergeCell ref="G46:G54"/>
    <mergeCell ref="H46:H54"/>
    <mergeCell ref="H55:H56"/>
    <mergeCell ref="A46:A54"/>
    <mergeCell ref="B46:B54"/>
    <mergeCell ref="C46:C54"/>
    <mergeCell ref="D46:D54"/>
    <mergeCell ref="E46:E54"/>
    <mergeCell ref="F46:F54"/>
    <mergeCell ref="H57:H59"/>
    <mergeCell ref="G33:G44"/>
    <mergeCell ref="H33:H44"/>
    <mergeCell ref="I33:I44"/>
    <mergeCell ref="A33:A44"/>
    <mergeCell ref="B33:B44"/>
    <mergeCell ref="C33:C44"/>
    <mergeCell ref="D33:D44"/>
    <mergeCell ref="E33:E44"/>
    <mergeCell ref="F33:F44"/>
    <mergeCell ref="T33:T44"/>
    <mergeCell ref="U33:U44"/>
    <mergeCell ref="V33:V44"/>
    <mergeCell ref="H25:H31"/>
    <mergeCell ref="I25:I31"/>
    <mergeCell ref="J25:J31"/>
    <mergeCell ref="K25:K31"/>
    <mergeCell ref="L25:L44"/>
    <mergeCell ref="M25:M44"/>
    <mergeCell ref="J33:J44"/>
    <mergeCell ref="K33:K44"/>
    <mergeCell ref="N25:N44"/>
    <mergeCell ref="T25:T31"/>
    <mergeCell ref="U25:U31"/>
    <mergeCell ref="V25:V31"/>
    <mergeCell ref="A25:A31"/>
    <mergeCell ref="B25:B31"/>
    <mergeCell ref="C25:C31"/>
    <mergeCell ref="D25:D31"/>
    <mergeCell ref="E25:E31"/>
    <mergeCell ref="F25:F31"/>
    <mergeCell ref="G25:G31"/>
    <mergeCell ref="G15:G24"/>
    <mergeCell ref="H15:H24"/>
    <mergeCell ref="A15:A24"/>
    <mergeCell ref="B15:B24"/>
    <mergeCell ref="C15:C24"/>
    <mergeCell ref="D15:D24"/>
    <mergeCell ref="E15:E24"/>
    <mergeCell ref="F15:F24"/>
    <mergeCell ref="E10:E11"/>
    <mergeCell ref="F10:F11"/>
    <mergeCell ref="I10:I11"/>
    <mergeCell ref="T15:T24"/>
    <mergeCell ref="U15:U24"/>
    <mergeCell ref="J10:J11"/>
    <mergeCell ref="K10:K11"/>
    <mergeCell ref="V15:V24"/>
    <mergeCell ref="I15:I24"/>
    <mergeCell ref="J15:J24"/>
    <mergeCell ref="K15:K24"/>
    <mergeCell ref="L12:L24"/>
    <mergeCell ref="M12:M24"/>
    <mergeCell ref="N12:N24"/>
    <mergeCell ref="T12:T13"/>
    <mergeCell ref="U12:U13"/>
    <mergeCell ref="V12:V13"/>
    <mergeCell ref="A1:B4"/>
    <mergeCell ref="L6:AB6"/>
    <mergeCell ref="I9:K9"/>
    <mergeCell ref="M45:M56"/>
    <mergeCell ref="L45:L56"/>
    <mergeCell ref="I55:I56"/>
    <mergeCell ref="J55:J56"/>
    <mergeCell ref="K55:K56"/>
    <mergeCell ref="T55:T56"/>
    <mergeCell ref="U55:U56"/>
    <mergeCell ref="V55:V56"/>
    <mergeCell ref="A55:A56"/>
    <mergeCell ref="B55:B56"/>
    <mergeCell ref="C55:C56"/>
    <mergeCell ref="D55:D56"/>
    <mergeCell ref="E55:E56"/>
    <mergeCell ref="F55:F56"/>
    <mergeCell ref="G55:G56"/>
    <mergeCell ref="A9:A11"/>
    <mergeCell ref="B9:B11"/>
    <mergeCell ref="C9:C11"/>
    <mergeCell ref="G9:G11"/>
    <mergeCell ref="H9:H11"/>
    <mergeCell ref="D10:D11"/>
    <mergeCell ref="M238:M280"/>
    <mergeCell ref="N238:N280"/>
    <mergeCell ref="L238:L280"/>
    <mergeCell ref="V88:V90"/>
    <mergeCell ref="A125:A129"/>
    <mergeCell ref="B125:B129"/>
    <mergeCell ref="C125:C129"/>
    <mergeCell ref="D125:D129"/>
    <mergeCell ref="E125:E129"/>
    <mergeCell ref="F125:F129"/>
    <mergeCell ref="G125:G129"/>
    <mergeCell ref="I175:I176"/>
    <mergeCell ref="J175:J176"/>
    <mergeCell ref="K175:K176"/>
    <mergeCell ref="E88:E90"/>
    <mergeCell ref="F88:F90"/>
    <mergeCell ref="G88:G90"/>
    <mergeCell ref="B88:B90"/>
    <mergeCell ref="C88:C90"/>
    <mergeCell ref="D88:D90"/>
    <mergeCell ref="T88:T90"/>
    <mergeCell ref="U88:U90"/>
    <mergeCell ref="F91:F93"/>
    <mergeCell ref="G91:G93"/>
    <mergeCell ref="K283:K304"/>
    <mergeCell ref="L283:L309"/>
    <mergeCell ref="J305:J309"/>
    <mergeCell ref="K305:K309"/>
    <mergeCell ref="M283:M309"/>
    <mergeCell ref="N283:N309"/>
    <mergeCell ref="T283:T304"/>
    <mergeCell ref="U283:U304"/>
    <mergeCell ref="T305:T309"/>
    <mergeCell ref="U305:U309"/>
    <mergeCell ref="I283:I304"/>
    <mergeCell ref="K238:K277"/>
    <mergeCell ref="T279:T280"/>
    <mergeCell ref="U279:U280"/>
    <mergeCell ref="V279:V280"/>
    <mergeCell ref="AB238:AB280"/>
    <mergeCell ref="I325:I331"/>
    <mergeCell ref="J325:J331"/>
    <mergeCell ref="K325:K331"/>
    <mergeCell ref="V238:V277"/>
    <mergeCell ref="AB283:AB309"/>
    <mergeCell ref="V283:V304"/>
    <mergeCell ref="V305:V309"/>
    <mergeCell ref="J283:J304"/>
    <mergeCell ref="AB310:AB317"/>
    <mergeCell ref="T310:T317"/>
    <mergeCell ref="U310:U317"/>
    <mergeCell ref="V310:V317"/>
    <mergeCell ref="AB318:AB323"/>
    <mergeCell ref="M318:M323"/>
    <mergeCell ref="N318:N323"/>
    <mergeCell ref="T318:T323"/>
    <mergeCell ref="T238:T277"/>
    <mergeCell ref="U238:U277"/>
  </mergeCells>
  <conditionalFormatting sqref="X12:X363">
    <cfRule type="colorScale" priority="1">
      <colorScale>
        <cfvo type="percent" val="25"/>
        <cfvo type="percent" val="50"/>
        <cfvo type="percent" val="100"/>
        <color rgb="FFFF0000"/>
        <color rgb="FFFFFF00"/>
        <color rgb="FF92D050"/>
      </colorScale>
    </cfRule>
    <cfRule type="colorScale" priority="3">
      <colorScale>
        <cfvo type="percent" val="0"/>
        <cfvo type="percent" val="25"/>
        <cfvo type="percent" val="100"/>
        <color rgb="FFFF0000"/>
        <color rgb="FFFFFF00"/>
        <color rgb="FF92D050"/>
      </colorScale>
    </cfRule>
  </conditionalFormatting>
  <conditionalFormatting sqref="S12:S363">
    <cfRule type="colorScale" priority="2">
      <colorScale>
        <cfvo type="percent" val="25"/>
        <cfvo type="percent" val="50"/>
        <cfvo type="percent" val="100"/>
        <color rgb="FFFF0000"/>
        <color rgb="FFFFFF00"/>
        <color rgb="FF92D050"/>
      </colorScale>
    </cfRule>
    <cfRule type="colorScale" priority="13">
      <colorScale>
        <cfvo type="percent" val="0"/>
        <cfvo type="percent" val="25"/>
        <cfvo type="percent" val="100"/>
        <color rgb="FFFF0000"/>
        <color rgb="FFFFFF00"/>
        <color rgb="FF92D050"/>
      </colorScale>
    </cfRule>
  </conditionalFormatting>
  <printOptions horizontalCentered="1"/>
  <pageMargins left="0.70866141732283472" right="0.70866141732283472" top="0.51181102362204722" bottom="0.35433070866141736" header="0.31496062992125984" footer="0.31496062992125984"/>
  <pageSetup paperSize="5" scale="24" fitToHeight="1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1"/>
  <sheetViews>
    <sheetView topLeftCell="A4" zoomScale="56" zoomScaleNormal="56" workbookViewId="0">
      <selection activeCell="B11" sqref="B11"/>
    </sheetView>
  </sheetViews>
  <sheetFormatPr baseColWidth="10" defaultRowHeight="12.75" x14ac:dyDescent="0.2"/>
  <cols>
    <col min="1" max="1" width="15.5703125" style="1" customWidth="1"/>
    <col min="2" max="2" width="30.5703125" style="88" customWidth="1"/>
    <col min="3" max="5" width="15.5703125" style="39" hidden="1" customWidth="1"/>
    <col min="6" max="6" width="23" style="1" customWidth="1"/>
    <col min="7" max="7" width="21.42578125" style="1" customWidth="1"/>
    <col min="8" max="9" width="22.85546875" style="1" customWidth="1"/>
  </cols>
  <sheetData>
    <row r="1" spans="1:9" ht="64.5" thickBot="1" x14ac:dyDescent="0.25">
      <c r="A1" s="461" t="s">
        <v>19</v>
      </c>
      <c r="B1" s="461" t="s">
        <v>21</v>
      </c>
      <c r="C1" s="461" t="s">
        <v>22</v>
      </c>
      <c r="D1" s="461" t="s">
        <v>23</v>
      </c>
      <c r="E1" s="455" t="s">
        <v>582</v>
      </c>
      <c r="F1" s="99" t="s">
        <v>592</v>
      </c>
      <c r="G1" s="457" t="s">
        <v>583</v>
      </c>
      <c r="H1" s="455" t="s">
        <v>584</v>
      </c>
      <c r="I1" s="99" t="s">
        <v>592</v>
      </c>
    </row>
    <row r="2" spans="1:9" ht="57.6" customHeight="1" thickBot="1" x14ac:dyDescent="0.25">
      <c r="A2" s="462"/>
      <c r="B2" s="462"/>
      <c r="C2" s="462"/>
      <c r="D2" s="462"/>
      <c r="E2" s="456"/>
      <c r="F2" s="113" t="s">
        <v>588</v>
      </c>
      <c r="G2" s="458"/>
      <c r="H2" s="456"/>
      <c r="I2" s="114" t="s">
        <v>589</v>
      </c>
    </row>
    <row r="3" spans="1:9" ht="25.5" x14ac:dyDescent="0.2">
      <c r="A3" s="459" t="s">
        <v>47</v>
      </c>
      <c r="B3" s="110" t="s">
        <v>220</v>
      </c>
      <c r="C3" s="111">
        <v>4</v>
      </c>
      <c r="D3" s="111">
        <v>4</v>
      </c>
      <c r="E3" s="111">
        <v>4</v>
      </c>
      <c r="F3" s="121">
        <f>E3/D3</f>
        <v>1</v>
      </c>
      <c r="G3" s="449">
        <v>0</v>
      </c>
      <c r="H3" s="449">
        <v>0</v>
      </c>
      <c r="I3" s="451" t="e">
        <f>H3/G3</f>
        <v>#DIV/0!</v>
      </c>
    </row>
    <row r="4" spans="1:9" ht="38.25" x14ac:dyDescent="0.2">
      <c r="A4" s="460"/>
      <c r="B4" s="56" t="s">
        <v>270</v>
      </c>
      <c r="C4" s="55">
        <v>0</v>
      </c>
      <c r="D4" s="55">
        <v>4</v>
      </c>
      <c r="E4" s="55">
        <v>3</v>
      </c>
      <c r="F4" s="121">
        <f t="shared" ref="F4:F67" si="0">E4/D4</f>
        <v>0.75</v>
      </c>
      <c r="G4" s="450"/>
      <c r="H4" s="450"/>
      <c r="I4" s="452"/>
    </row>
    <row r="5" spans="1:9" ht="38.25" x14ac:dyDescent="0.2">
      <c r="A5" s="460"/>
      <c r="B5" s="56" t="s">
        <v>393</v>
      </c>
      <c r="C5" s="55">
        <v>0</v>
      </c>
      <c r="D5" s="55">
        <v>11</v>
      </c>
      <c r="E5" s="55">
        <v>6</v>
      </c>
      <c r="F5" s="121">
        <f t="shared" si="0"/>
        <v>0.54545454545454541</v>
      </c>
      <c r="G5" s="214">
        <v>0</v>
      </c>
      <c r="H5" s="214">
        <v>0</v>
      </c>
      <c r="I5" s="124" t="e">
        <f>H5/G5</f>
        <v>#DIV/0!</v>
      </c>
    </row>
    <row r="6" spans="1:9" ht="89.25" x14ac:dyDescent="0.2">
      <c r="A6" s="460"/>
      <c r="B6" s="56" t="s">
        <v>271</v>
      </c>
      <c r="C6" s="23">
        <v>40</v>
      </c>
      <c r="D6" s="23">
        <v>25</v>
      </c>
      <c r="E6" s="23">
        <v>11</v>
      </c>
      <c r="F6" s="121">
        <f t="shared" si="0"/>
        <v>0.44</v>
      </c>
      <c r="G6" s="453">
        <v>91637538</v>
      </c>
      <c r="H6" s="453">
        <v>33923044</v>
      </c>
      <c r="I6" s="454">
        <f>H6/G6</f>
        <v>0.37018720428739582</v>
      </c>
    </row>
    <row r="7" spans="1:9" ht="114.75" x14ac:dyDescent="0.2">
      <c r="A7" s="460"/>
      <c r="B7" s="56" t="s">
        <v>272</v>
      </c>
      <c r="C7" s="23">
        <v>40</v>
      </c>
      <c r="D7" s="23">
        <v>25</v>
      </c>
      <c r="E7" s="23">
        <v>13</v>
      </c>
      <c r="F7" s="121">
        <f t="shared" si="0"/>
        <v>0.52</v>
      </c>
      <c r="G7" s="453"/>
      <c r="H7" s="453"/>
      <c r="I7" s="454"/>
    </row>
    <row r="8" spans="1:9" ht="63.75" x14ac:dyDescent="0.2">
      <c r="A8" s="460"/>
      <c r="B8" s="56" t="s">
        <v>273</v>
      </c>
      <c r="C8" s="23">
        <v>40</v>
      </c>
      <c r="D8" s="23">
        <v>15</v>
      </c>
      <c r="E8" s="23">
        <v>7</v>
      </c>
      <c r="F8" s="121">
        <f t="shared" si="0"/>
        <v>0.46666666666666667</v>
      </c>
      <c r="G8" s="453"/>
      <c r="H8" s="453"/>
      <c r="I8" s="454"/>
    </row>
    <row r="9" spans="1:9" x14ac:dyDescent="0.2">
      <c r="A9" s="460"/>
      <c r="B9" s="56" t="s">
        <v>93</v>
      </c>
      <c r="C9" s="55">
        <v>1</v>
      </c>
      <c r="D9" s="55">
        <v>1</v>
      </c>
      <c r="E9" s="55">
        <v>0.2</v>
      </c>
      <c r="F9" s="121">
        <f t="shared" si="0"/>
        <v>0.2</v>
      </c>
      <c r="G9" s="453"/>
      <c r="H9" s="453"/>
      <c r="I9" s="454"/>
    </row>
    <row r="10" spans="1:9" ht="25.5" x14ac:dyDescent="0.2">
      <c r="A10" s="460"/>
      <c r="B10" s="56" t="s">
        <v>541</v>
      </c>
      <c r="C10" s="55">
        <v>6</v>
      </c>
      <c r="D10" s="24">
        <v>1</v>
      </c>
      <c r="E10" s="24">
        <v>0</v>
      </c>
      <c r="F10" s="121">
        <f t="shared" si="0"/>
        <v>0</v>
      </c>
      <c r="G10" s="453"/>
      <c r="H10" s="453"/>
      <c r="I10" s="454"/>
    </row>
    <row r="11" spans="1:9" ht="51" x14ac:dyDescent="0.2">
      <c r="A11" s="460"/>
      <c r="B11" s="56" t="s">
        <v>94</v>
      </c>
      <c r="C11" s="55">
        <v>3</v>
      </c>
      <c r="D11" s="55">
        <v>2</v>
      </c>
      <c r="E11" s="55">
        <v>2</v>
      </c>
      <c r="F11" s="121">
        <f t="shared" si="0"/>
        <v>1</v>
      </c>
      <c r="G11" s="453"/>
      <c r="H11" s="453"/>
      <c r="I11" s="454"/>
    </row>
    <row r="12" spans="1:9" ht="89.25" x14ac:dyDescent="0.2">
      <c r="A12" s="460"/>
      <c r="B12" s="56" t="s">
        <v>225</v>
      </c>
      <c r="C12" s="55">
        <v>2</v>
      </c>
      <c r="D12" s="55">
        <v>2</v>
      </c>
      <c r="E12" s="55">
        <v>1</v>
      </c>
      <c r="F12" s="121">
        <f t="shared" si="0"/>
        <v>0.5</v>
      </c>
      <c r="G12" s="453"/>
      <c r="H12" s="453"/>
      <c r="I12" s="454"/>
    </row>
    <row r="13" spans="1:9" ht="63.75" x14ac:dyDescent="0.2">
      <c r="A13" s="460"/>
      <c r="B13" s="56" t="s">
        <v>274</v>
      </c>
      <c r="C13" s="55">
        <v>0</v>
      </c>
      <c r="D13" s="55">
        <v>5</v>
      </c>
      <c r="E13" s="55">
        <v>3</v>
      </c>
      <c r="F13" s="121">
        <f t="shared" si="0"/>
        <v>0.6</v>
      </c>
      <c r="G13" s="453"/>
      <c r="H13" s="453"/>
      <c r="I13" s="454"/>
    </row>
    <row r="14" spans="1:9" ht="25.5" x14ac:dyDescent="0.2">
      <c r="A14" s="460"/>
      <c r="B14" s="56" t="s">
        <v>387</v>
      </c>
      <c r="C14" s="55">
        <v>0</v>
      </c>
      <c r="D14" s="24">
        <v>1</v>
      </c>
      <c r="E14" s="24">
        <v>0.5</v>
      </c>
      <c r="F14" s="121">
        <f t="shared" si="0"/>
        <v>0.5</v>
      </c>
      <c r="G14" s="453"/>
      <c r="H14" s="453"/>
      <c r="I14" s="454"/>
    </row>
    <row r="15" spans="1:9" ht="51" x14ac:dyDescent="0.2">
      <c r="A15" s="460"/>
      <c r="B15" s="56" t="s">
        <v>467</v>
      </c>
      <c r="C15" s="55">
        <v>0</v>
      </c>
      <c r="D15" s="55">
        <v>11</v>
      </c>
      <c r="E15" s="55">
        <v>5</v>
      </c>
      <c r="F15" s="121">
        <f t="shared" si="0"/>
        <v>0.45454545454545453</v>
      </c>
      <c r="G15" s="453"/>
      <c r="H15" s="453"/>
      <c r="I15" s="454"/>
    </row>
    <row r="16" spans="1:9" ht="25.5" x14ac:dyDescent="0.2">
      <c r="A16" s="460" t="s">
        <v>48</v>
      </c>
      <c r="B16" s="74" t="s">
        <v>49</v>
      </c>
      <c r="C16" s="55">
        <v>4</v>
      </c>
      <c r="D16" s="55">
        <v>4</v>
      </c>
      <c r="E16" s="55">
        <v>2</v>
      </c>
      <c r="F16" s="121">
        <f t="shared" si="0"/>
        <v>0.5</v>
      </c>
      <c r="G16" s="450">
        <v>10000000</v>
      </c>
      <c r="H16" s="450">
        <v>10000000</v>
      </c>
      <c r="I16" s="452">
        <f>H16/G16</f>
        <v>1</v>
      </c>
    </row>
    <row r="17" spans="1:9" ht="25.5" x14ac:dyDescent="0.2">
      <c r="A17" s="460"/>
      <c r="B17" s="74" t="s">
        <v>217</v>
      </c>
      <c r="C17" s="55">
        <v>4</v>
      </c>
      <c r="D17" s="55">
        <v>4</v>
      </c>
      <c r="E17" s="55">
        <v>2</v>
      </c>
      <c r="F17" s="121">
        <f t="shared" si="0"/>
        <v>0.5</v>
      </c>
      <c r="G17" s="450"/>
      <c r="H17" s="450"/>
      <c r="I17" s="452"/>
    </row>
    <row r="18" spans="1:9" x14ac:dyDescent="0.2">
      <c r="A18" s="460"/>
      <c r="B18" s="56" t="s">
        <v>50</v>
      </c>
      <c r="C18" s="55">
        <v>4</v>
      </c>
      <c r="D18" s="55">
        <v>4</v>
      </c>
      <c r="E18" s="55">
        <v>2</v>
      </c>
      <c r="F18" s="121">
        <f t="shared" si="0"/>
        <v>0.5</v>
      </c>
      <c r="G18" s="450"/>
      <c r="H18" s="450"/>
      <c r="I18" s="452"/>
    </row>
    <row r="19" spans="1:9" ht="25.5" x14ac:dyDescent="0.2">
      <c r="A19" s="460"/>
      <c r="B19" s="56" t="s">
        <v>51</v>
      </c>
      <c r="C19" s="55">
        <v>4</v>
      </c>
      <c r="D19" s="55">
        <v>4</v>
      </c>
      <c r="E19" s="55">
        <v>2</v>
      </c>
      <c r="F19" s="121">
        <f t="shared" si="0"/>
        <v>0.5</v>
      </c>
      <c r="G19" s="450"/>
      <c r="H19" s="450"/>
      <c r="I19" s="452"/>
    </row>
    <row r="20" spans="1:9" x14ac:dyDescent="0.2">
      <c r="A20" s="460"/>
      <c r="B20" s="56" t="s">
        <v>469</v>
      </c>
      <c r="C20" s="55">
        <v>0</v>
      </c>
      <c r="D20" s="55">
        <v>1</v>
      </c>
      <c r="E20" s="55">
        <v>1</v>
      </c>
      <c r="F20" s="121">
        <f t="shared" si="0"/>
        <v>1</v>
      </c>
      <c r="G20" s="450"/>
      <c r="H20" s="450"/>
      <c r="I20" s="452"/>
    </row>
    <row r="21" spans="1:9" ht="51" x14ac:dyDescent="0.2">
      <c r="A21" s="460"/>
      <c r="B21" s="56" t="s">
        <v>376</v>
      </c>
      <c r="C21" s="55">
        <v>1</v>
      </c>
      <c r="D21" s="55">
        <v>1</v>
      </c>
      <c r="E21" s="55">
        <v>0</v>
      </c>
      <c r="F21" s="121">
        <f t="shared" si="0"/>
        <v>0</v>
      </c>
      <c r="G21" s="450"/>
      <c r="H21" s="450"/>
      <c r="I21" s="452"/>
    </row>
    <row r="22" spans="1:9" ht="89.25" x14ac:dyDescent="0.2">
      <c r="A22" s="460"/>
      <c r="B22" s="51" t="s">
        <v>394</v>
      </c>
      <c r="C22" s="55">
        <v>1</v>
      </c>
      <c r="D22" s="55">
        <v>12</v>
      </c>
      <c r="E22" s="55">
        <v>7</v>
      </c>
      <c r="F22" s="121">
        <f t="shared" si="0"/>
        <v>0.58333333333333337</v>
      </c>
      <c r="G22" s="450"/>
      <c r="H22" s="450"/>
      <c r="I22" s="452"/>
    </row>
    <row r="23" spans="1:9" ht="38.25" x14ac:dyDescent="0.2">
      <c r="A23" s="460"/>
      <c r="B23" s="56" t="s">
        <v>470</v>
      </c>
      <c r="C23" s="55">
        <v>10</v>
      </c>
      <c r="D23" s="55">
        <v>1</v>
      </c>
      <c r="E23" s="55">
        <v>0.1</v>
      </c>
      <c r="F23" s="121">
        <f t="shared" si="0"/>
        <v>0.1</v>
      </c>
      <c r="G23" s="223">
        <v>25000000</v>
      </c>
      <c r="H23" s="223">
        <v>0</v>
      </c>
      <c r="I23" s="224">
        <f>H23/G23</f>
        <v>0</v>
      </c>
    </row>
    <row r="24" spans="1:9" ht="63.75" x14ac:dyDescent="0.2">
      <c r="A24" s="460"/>
      <c r="B24" s="56" t="s">
        <v>378</v>
      </c>
      <c r="C24" s="55">
        <v>2</v>
      </c>
      <c r="D24" s="55">
        <v>3</v>
      </c>
      <c r="E24" s="55">
        <v>2</v>
      </c>
      <c r="F24" s="121">
        <f t="shared" si="0"/>
        <v>0.66666666666666663</v>
      </c>
      <c r="G24" s="463">
        <v>280102833</v>
      </c>
      <c r="H24" s="463">
        <v>77262548</v>
      </c>
      <c r="I24" s="454">
        <f>H24/G24</f>
        <v>0.27583636756719271</v>
      </c>
    </row>
    <row r="25" spans="1:9" ht="63.75" x14ac:dyDescent="0.2">
      <c r="A25" s="460"/>
      <c r="B25" s="56" t="s">
        <v>468</v>
      </c>
      <c r="C25" s="55">
        <v>0</v>
      </c>
      <c r="D25" s="55">
        <v>2</v>
      </c>
      <c r="E25" s="55">
        <v>1</v>
      </c>
      <c r="F25" s="121">
        <f t="shared" si="0"/>
        <v>0.5</v>
      </c>
      <c r="G25" s="463"/>
      <c r="H25" s="463"/>
      <c r="I25" s="454"/>
    </row>
    <row r="26" spans="1:9" ht="114.75" x14ac:dyDescent="0.2">
      <c r="A26" s="460"/>
      <c r="B26" s="56" t="s">
        <v>275</v>
      </c>
      <c r="C26" s="55">
        <v>40</v>
      </c>
      <c r="D26" s="55">
        <v>15</v>
      </c>
      <c r="E26" s="55">
        <v>5</v>
      </c>
      <c r="F26" s="121">
        <f t="shared" si="0"/>
        <v>0.33333333333333331</v>
      </c>
      <c r="G26" s="463"/>
      <c r="H26" s="463"/>
      <c r="I26" s="454"/>
    </row>
    <row r="27" spans="1:9" ht="114.75" x14ac:dyDescent="0.2">
      <c r="A27" s="460"/>
      <c r="B27" s="56" t="s">
        <v>276</v>
      </c>
      <c r="C27" s="55">
        <v>40</v>
      </c>
      <c r="D27" s="55">
        <v>25</v>
      </c>
      <c r="E27" s="55">
        <v>12</v>
      </c>
      <c r="F27" s="121">
        <f t="shared" si="0"/>
        <v>0.48</v>
      </c>
      <c r="G27" s="463"/>
      <c r="H27" s="463"/>
      <c r="I27" s="454"/>
    </row>
    <row r="28" spans="1:9" ht="102" x14ac:dyDescent="0.2">
      <c r="A28" s="460"/>
      <c r="B28" s="56" t="s">
        <v>277</v>
      </c>
      <c r="C28" s="55">
        <v>40</v>
      </c>
      <c r="D28" s="55">
        <v>25</v>
      </c>
      <c r="E28" s="55">
        <v>16</v>
      </c>
      <c r="F28" s="121">
        <f t="shared" si="0"/>
        <v>0.64</v>
      </c>
      <c r="G28" s="463"/>
      <c r="H28" s="463"/>
      <c r="I28" s="454"/>
    </row>
    <row r="29" spans="1:9" ht="114.75" x14ac:dyDescent="0.2">
      <c r="A29" s="460"/>
      <c r="B29" s="56" t="s">
        <v>228</v>
      </c>
      <c r="C29" s="55">
        <v>4</v>
      </c>
      <c r="D29" s="55">
        <v>2</v>
      </c>
      <c r="E29" s="55">
        <v>2</v>
      </c>
      <c r="F29" s="121">
        <f t="shared" si="0"/>
        <v>1</v>
      </c>
      <c r="G29" s="463"/>
      <c r="H29" s="463"/>
      <c r="I29" s="454"/>
    </row>
    <row r="30" spans="1:9" ht="89.25" x14ac:dyDescent="0.2">
      <c r="A30" s="460"/>
      <c r="B30" s="56" t="s">
        <v>227</v>
      </c>
      <c r="C30" s="23">
        <v>2</v>
      </c>
      <c r="D30" s="23">
        <v>2</v>
      </c>
      <c r="E30" s="23">
        <v>2</v>
      </c>
      <c r="F30" s="121">
        <f t="shared" si="0"/>
        <v>1</v>
      </c>
      <c r="G30" s="463"/>
      <c r="H30" s="463"/>
      <c r="I30" s="454"/>
    </row>
    <row r="31" spans="1:9" ht="63.75" x14ac:dyDescent="0.2">
      <c r="A31" s="460"/>
      <c r="B31" s="56" t="s">
        <v>377</v>
      </c>
      <c r="C31" s="55">
        <v>50</v>
      </c>
      <c r="D31" s="24">
        <v>1</v>
      </c>
      <c r="E31" s="24">
        <v>0.5</v>
      </c>
      <c r="F31" s="121">
        <f t="shared" si="0"/>
        <v>0.5</v>
      </c>
      <c r="G31" s="463"/>
      <c r="H31" s="463"/>
      <c r="I31" s="454"/>
    </row>
    <row r="32" spans="1:9" ht="25.5" x14ac:dyDescent="0.2">
      <c r="A32" s="460"/>
      <c r="B32" s="56" t="s">
        <v>278</v>
      </c>
      <c r="C32" s="55">
        <v>0</v>
      </c>
      <c r="D32" s="55">
        <v>1</v>
      </c>
      <c r="E32" s="55">
        <v>0</v>
      </c>
      <c r="F32" s="121">
        <f t="shared" si="0"/>
        <v>0</v>
      </c>
      <c r="G32" s="463"/>
      <c r="H32" s="463"/>
      <c r="I32" s="454"/>
    </row>
    <row r="33" spans="1:9" ht="38.25" x14ac:dyDescent="0.2">
      <c r="A33" s="460"/>
      <c r="B33" s="51" t="s">
        <v>398</v>
      </c>
      <c r="C33" s="55">
        <v>1</v>
      </c>
      <c r="D33" s="55">
        <v>1</v>
      </c>
      <c r="E33" s="55">
        <v>0.1</v>
      </c>
      <c r="F33" s="121">
        <f t="shared" si="0"/>
        <v>0.1</v>
      </c>
      <c r="G33" s="463"/>
      <c r="H33" s="463"/>
      <c r="I33" s="454"/>
    </row>
    <row r="34" spans="1:9" ht="89.25" x14ac:dyDescent="0.2">
      <c r="A34" s="460"/>
      <c r="B34" s="56" t="s">
        <v>512</v>
      </c>
      <c r="C34" s="55">
        <v>0</v>
      </c>
      <c r="D34" s="24">
        <v>1</v>
      </c>
      <c r="E34" s="24">
        <v>0</v>
      </c>
      <c r="F34" s="121">
        <f t="shared" si="0"/>
        <v>0</v>
      </c>
      <c r="G34" s="463"/>
      <c r="H34" s="463"/>
      <c r="I34" s="454"/>
    </row>
    <row r="35" spans="1:9" ht="51" x14ac:dyDescent="0.2">
      <c r="A35" s="460"/>
      <c r="B35" s="51" t="s">
        <v>279</v>
      </c>
      <c r="C35" s="55">
        <v>0</v>
      </c>
      <c r="D35" s="55">
        <v>22</v>
      </c>
      <c r="E35" s="55">
        <v>2</v>
      </c>
      <c r="F35" s="121">
        <f t="shared" si="0"/>
        <v>9.0909090909090912E-2</v>
      </c>
      <c r="G35" s="463"/>
      <c r="H35" s="463"/>
      <c r="I35" s="454"/>
    </row>
    <row r="36" spans="1:9" ht="38.25" x14ac:dyDescent="0.2">
      <c r="A36" s="460" t="s">
        <v>52</v>
      </c>
      <c r="B36" s="56" t="s">
        <v>53</v>
      </c>
      <c r="C36" s="55">
        <v>1</v>
      </c>
      <c r="D36" s="55">
        <v>2</v>
      </c>
      <c r="E36" s="55">
        <v>1</v>
      </c>
      <c r="F36" s="121">
        <f t="shared" si="0"/>
        <v>0.5</v>
      </c>
      <c r="G36" s="223">
        <v>25000000</v>
      </c>
      <c r="H36" s="223">
        <v>0</v>
      </c>
      <c r="I36" s="222">
        <f>H36/G36</f>
        <v>0</v>
      </c>
    </row>
    <row r="37" spans="1:9" ht="102" x14ac:dyDescent="0.2">
      <c r="A37" s="460"/>
      <c r="B37" s="56" t="s">
        <v>280</v>
      </c>
      <c r="C37" s="55">
        <v>50</v>
      </c>
      <c r="D37" s="55">
        <v>25</v>
      </c>
      <c r="E37" s="55">
        <v>11</v>
      </c>
      <c r="F37" s="121">
        <f t="shared" si="0"/>
        <v>0.44</v>
      </c>
      <c r="G37" s="463">
        <v>123586503</v>
      </c>
      <c r="H37" s="463">
        <v>40618791</v>
      </c>
      <c r="I37" s="454">
        <f>H37/G37</f>
        <v>0.32866688525040633</v>
      </c>
    </row>
    <row r="38" spans="1:9" ht="76.5" x14ac:dyDescent="0.2">
      <c r="A38" s="460"/>
      <c r="B38" s="56" t="s">
        <v>513</v>
      </c>
      <c r="C38" s="55">
        <v>0</v>
      </c>
      <c r="D38" s="55">
        <v>4</v>
      </c>
      <c r="E38" s="55">
        <v>2</v>
      </c>
      <c r="F38" s="121">
        <f t="shared" si="0"/>
        <v>0.5</v>
      </c>
      <c r="G38" s="463"/>
      <c r="H38" s="463"/>
      <c r="I38" s="454"/>
    </row>
    <row r="39" spans="1:9" ht="140.25" x14ac:dyDescent="0.2">
      <c r="A39" s="460"/>
      <c r="B39" s="56" t="s">
        <v>542</v>
      </c>
      <c r="C39" s="55">
        <v>50</v>
      </c>
      <c r="D39" s="55">
        <v>25</v>
      </c>
      <c r="E39" s="55">
        <v>11</v>
      </c>
      <c r="F39" s="121">
        <f t="shared" si="0"/>
        <v>0.44</v>
      </c>
      <c r="G39" s="463"/>
      <c r="H39" s="463"/>
      <c r="I39" s="454"/>
    </row>
    <row r="40" spans="1:9" ht="76.5" x14ac:dyDescent="0.2">
      <c r="A40" s="460"/>
      <c r="B40" s="56" t="s">
        <v>399</v>
      </c>
      <c r="C40" s="55">
        <v>50</v>
      </c>
      <c r="D40" s="55">
        <v>15</v>
      </c>
      <c r="E40" s="55">
        <v>7</v>
      </c>
      <c r="F40" s="121">
        <f t="shared" si="0"/>
        <v>0.46666666666666667</v>
      </c>
      <c r="G40" s="463"/>
      <c r="H40" s="463"/>
      <c r="I40" s="454"/>
    </row>
    <row r="41" spans="1:9" ht="63.75" x14ac:dyDescent="0.2">
      <c r="A41" s="460"/>
      <c r="B41" s="56" t="s">
        <v>514</v>
      </c>
      <c r="C41" s="55">
        <v>1</v>
      </c>
      <c r="D41" s="55">
        <v>600</v>
      </c>
      <c r="E41" s="55">
        <v>0</v>
      </c>
      <c r="F41" s="121">
        <f t="shared" si="0"/>
        <v>0</v>
      </c>
      <c r="G41" s="463"/>
      <c r="H41" s="463"/>
      <c r="I41" s="454"/>
    </row>
    <row r="42" spans="1:9" ht="51" x14ac:dyDescent="0.2">
      <c r="A42" s="460"/>
      <c r="B42" s="56" t="s">
        <v>230</v>
      </c>
      <c r="C42" s="55">
        <v>0</v>
      </c>
      <c r="D42" s="55">
        <v>6</v>
      </c>
      <c r="E42" s="55">
        <v>1</v>
      </c>
      <c r="F42" s="121">
        <f t="shared" si="0"/>
        <v>0.16666666666666666</v>
      </c>
      <c r="G42" s="463"/>
      <c r="H42" s="463"/>
      <c r="I42" s="454"/>
    </row>
    <row r="43" spans="1:9" ht="89.25" x14ac:dyDescent="0.2">
      <c r="A43" s="460"/>
      <c r="B43" s="56" t="s">
        <v>500</v>
      </c>
      <c r="C43" s="55">
        <v>1</v>
      </c>
      <c r="D43" s="55">
        <v>4</v>
      </c>
      <c r="E43" s="55">
        <v>0</v>
      </c>
      <c r="F43" s="121">
        <f t="shared" si="0"/>
        <v>0</v>
      </c>
      <c r="G43" s="463"/>
      <c r="H43" s="463"/>
      <c r="I43" s="454"/>
    </row>
    <row r="44" spans="1:9" ht="51" x14ac:dyDescent="0.2">
      <c r="A44" s="460"/>
      <c r="B44" s="56" t="s">
        <v>213</v>
      </c>
      <c r="C44" s="55">
        <v>4</v>
      </c>
      <c r="D44" s="55">
        <v>2</v>
      </c>
      <c r="E44" s="55">
        <v>1</v>
      </c>
      <c r="F44" s="121">
        <f t="shared" si="0"/>
        <v>0.5</v>
      </c>
      <c r="G44" s="463"/>
      <c r="H44" s="463"/>
      <c r="I44" s="454"/>
    </row>
    <row r="45" spans="1:9" ht="89.25" x14ac:dyDescent="0.2">
      <c r="A45" s="460"/>
      <c r="B45" s="56" t="s">
        <v>379</v>
      </c>
      <c r="C45" s="55">
        <v>3</v>
      </c>
      <c r="D45" s="55">
        <v>2</v>
      </c>
      <c r="E45" s="55">
        <v>2</v>
      </c>
      <c r="F45" s="121">
        <f t="shared" si="0"/>
        <v>1</v>
      </c>
      <c r="G45" s="463"/>
      <c r="H45" s="463"/>
      <c r="I45" s="454"/>
    </row>
    <row r="46" spans="1:9" ht="38.25" x14ac:dyDescent="0.2">
      <c r="A46" s="460"/>
      <c r="B46" s="56" t="s">
        <v>257</v>
      </c>
      <c r="C46" s="55">
        <v>2</v>
      </c>
      <c r="D46" s="55">
        <v>1</v>
      </c>
      <c r="E46" s="55">
        <v>0.25</v>
      </c>
      <c r="F46" s="121">
        <f t="shared" si="0"/>
        <v>0.25</v>
      </c>
      <c r="G46" s="453">
        <v>20000000</v>
      </c>
      <c r="H46" s="453">
        <v>0</v>
      </c>
      <c r="I46" s="454">
        <f>H46/G46</f>
        <v>0</v>
      </c>
    </row>
    <row r="47" spans="1:9" ht="51" x14ac:dyDescent="0.2">
      <c r="A47" s="460"/>
      <c r="B47" s="56" t="s">
        <v>101</v>
      </c>
      <c r="C47" s="55">
        <v>4</v>
      </c>
      <c r="D47" s="55">
        <v>4</v>
      </c>
      <c r="E47" s="55">
        <v>0</v>
      </c>
      <c r="F47" s="121">
        <f t="shared" si="0"/>
        <v>0</v>
      </c>
      <c r="G47" s="453"/>
      <c r="H47" s="453"/>
      <c r="I47" s="454"/>
    </row>
    <row r="48" spans="1:9" ht="38.25" x14ac:dyDescent="0.2">
      <c r="A48" s="464" t="s">
        <v>54</v>
      </c>
      <c r="B48" s="56" t="s">
        <v>281</v>
      </c>
      <c r="C48" s="55">
        <v>1</v>
      </c>
      <c r="D48" s="55">
        <v>4</v>
      </c>
      <c r="E48" s="55">
        <v>1</v>
      </c>
      <c r="F48" s="121">
        <f t="shared" si="0"/>
        <v>0.25</v>
      </c>
      <c r="G48" s="465">
        <v>0</v>
      </c>
      <c r="H48" s="465">
        <v>0</v>
      </c>
      <c r="I48" s="452" t="e">
        <f>H48/G48</f>
        <v>#DIV/0!</v>
      </c>
    </row>
    <row r="49" spans="1:9" ht="25.5" x14ac:dyDescent="0.2">
      <c r="A49" s="464"/>
      <c r="B49" s="56" t="s">
        <v>400</v>
      </c>
      <c r="C49" s="55">
        <v>1</v>
      </c>
      <c r="D49" s="55">
        <v>1</v>
      </c>
      <c r="E49" s="55">
        <v>0.45</v>
      </c>
      <c r="F49" s="121">
        <f t="shared" si="0"/>
        <v>0.45</v>
      </c>
      <c r="G49" s="465"/>
      <c r="H49" s="465"/>
      <c r="I49" s="452"/>
    </row>
    <row r="50" spans="1:9" ht="38.25" x14ac:dyDescent="0.2">
      <c r="A50" s="464"/>
      <c r="B50" s="74" t="s">
        <v>258</v>
      </c>
      <c r="C50" s="55">
        <v>1</v>
      </c>
      <c r="D50" s="55">
        <v>2</v>
      </c>
      <c r="E50" s="55">
        <v>2</v>
      </c>
      <c r="F50" s="121">
        <f t="shared" si="0"/>
        <v>1</v>
      </c>
      <c r="G50" s="465"/>
      <c r="H50" s="465"/>
      <c r="I50" s="452"/>
    </row>
    <row r="51" spans="1:9" ht="25.5" x14ac:dyDescent="0.2">
      <c r="A51" s="464"/>
      <c r="B51" s="56" t="s">
        <v>55</v>
      </c>
      <c r="C51" s="55">
        <v>1</v>
      </c>
      <c r="D51" s="55">
        <v>1</v>
      </c>
      <c r="E51" s="55">
        <v>0.2</v>
      </c>
      <c r="F51" s="121">
        <f t="shared" si="0"/>
        <v>0.2</v>
      </c>
      <c r="G51" s="453">
        <v>20000000</v>
      </c>
      <c r="H51" s="453">
        <v>20000000</v>
      </c>
      <c r="I51" s="454">
        <f>H51/G51</f>
        <v>1</v>
      </c>
    </row>
    <row r="52" spans="1:9" ht="25.5" x14ac:dyDescent="0.2">
      <c r="A52" s="464"/>
      <c r="B52" s="56" t="s">
        <v>218</v>
      </c>
      <c r="C52" s="55">
        <v>4</v>
      </c>
      <c r="D52" s="55">
        <v>4</v>
      </c>
      <c r="E52" s="55">
        <v>3</v>
      </c>
      <c r="F52" s="121">
        <f t="shared" si="0"/>
        <v>0.75</v>
      </c>
      <c r="G52" s="453"/>
      <c r="H52" s="453"/>
      <c r="I52" s="454"/>
    </row>
    <row r="53" spans="1:9" ht="25.5" x14ac:dyDescent="0.2">
      <c r="A53" s="464"/>
      <c r="B53" s="56" t="s">
        <v>282</v>
      </c>
      <c r="C53" s="55">
        <v>0</v>
      </c>
      <c r="D53" s="55">
        <v>1</v>
      </c>
      <c r="E53" s="55">
        <v>0.4</v>
      </c>
      <c r="F53" s="121">
        <f t="shared" si="0"/>
        <v>0.4</v>
      </c>
      <c r="G53" s="453"/>
      <c r="H53" s="453"/>
      <c r="I53" s="454"/>
    </row>
    <row r="54" spans="1:9" ht="25.5" x14ac:dyDescent="0.2">
      <c r="A54" s="464"/>
      <c r="B54" s="56" t="s">
        <v>401</v>
      </c>
      <c r="C54" s="55">
        <v>0</v>
      </c>
      <c r="D54" s="55">
        <v>1</v>
      </c>
      <c r="E54" s="55">
        <v>0.3</v>
      </c>
      <c r="F54" s="121">
        <f t="shared" si="0"/>
        <v>0.3</v>
      </c>
      <c r="G54" s="453"/>
      <c r="H54" s="453"/>
      <c r="I54" s="454"/>
    </row>
    <row r="55" spans="1:9" x14ac:dyDescent="0.2">
      <c r="A55" s="464"/>
      <c r="B55" s="56" t="s">
        <v>56</v>
      </c>
      <c r="C55" s="55">
        <v>1</v>
      </c>
      <c r="D55" s="55">
        <v>1</v>
      </c>
      <c r="E55" s="55">
        <v>0</v>
      </c>
      <c r="F55" s="121">
        <f t="shared" si="0"/>
        <v>0</v>
      </c>
      <c r="G55" s="453"/>
      <c r="H55" s="453"/>
      <c r="I55" s="454"/>
    </row>
    <row r="56" spans="1:9" x14ac:dyDescent="0.2">
      <c r="A56" s="464"/>
      <c r="B56" s="74" t="s">
        <v>112</v>
      </c>
      <c r="C56" s="55">
        <v>2</v>
      </c>
      <c r="D56" s="55">
        <v>2</v>
      </c>
      <c r="E56" s="55">
        <v>1</v>
      </c>
      <c r="F56" s="121">
        <f t="shared" si="0"/>
        <v>0.5</v>
      </c>
      <c r="G56" s="453"/>
      <c r="H56" s="453"/>
      <c r="I56" s="454"/>
    </row>
    <row r="57" spans="1:9" ht="25.5" x14ac:dyDescent="0.2">
      <c r="A57" s="464"/>
      <c r="B57" s="74" t="s">
        <v>402</v>
      </c>
      <c r="C57" s="55">
        <v>1</v>
      </c>
      <c r="D57" s="55">
        <v>1</v>
      </c>
      <c r="E57" s="55">
        <v>0.5</v>
      </c>
      <c r="F57" s="121">
        <f t="shared" si="0"/>
        <v>0.5</v>
      </c>
      <c r="G57" s="453"/>
      <c r="H57" s="453"/>
      <c r="I57" s="454"/>
    </row>
    <row r="58" spans="1:9" ht="76.5" x14ac:dyDescent="0.2">
      <c r="A58" s="464"/>
      <c r="B58" s="56" t="s">
        <v>403</v>
      </c>
      <c r="C58" s="55">
        <v>50</v>
      </c>
      <c r="D58" s="55">
        <v>30</v>
      </c>
      <c r="E58" s="55">
        <v>14</v>
      </c>
      <c r="F58" s="121">
        <f t="shared" si="0"/>
        <v>0.46666666666666667</v>
      </c>
      <c r="G58" s="453">
        <v>273979122</v>
      </c>
      <c r="H58" s="453">
        <v>142116458</v>
      </c>
      <c r="I58" s="454">
        <f>H58/G58</f>
        <v>0.51871272877500496</v>
      </c>
    </row>
    <row r="59" spans="1:9" ht="63.75" x14ac:dyDescent="0.2">
      <c r="A59" s="464"/>
      <c r="B59" s="51" t="s">
        <v>404</v>
      </c>
      <c r="C59" s="55">
        <v>50</v>
      </c>
      <c r="D59" s="55">
        <v>30</v>
      </c>
      <c r="E59" s="55">
        <v>14</v>
      </c>
      <c r="F59" s="121">
        <f t="shared" si="0"/>
        <v>0.46666666666666667</v>
      </c>
      <c r="G59" s="453"/>
      <c r="H59" s="453"/>
      <c r="I59" s="454"/>
    </row>
    <row r="60" spans="1:9" ht="76.5" x14ac:dyDescent="0.2">
      <c r="A60" s="464"/>
      <c r="B60" s="51" t="s">
        <v>405</v>
      </c>
      <c r="C60" s="55">
        <v>50</v>
      </c>
      <c r="D60" s="55">
        <v>20</v>
      </c>
      <c r="E60" s="55">
        <v>12</v>
      </c>
      <c r="F60" s="121">
        <f t="shared" si="0"/>
        <v>0.6</v>
      </c>
      <c r="G60" s="453"/>
      <c r="H60" s="453"/>
      <c r="I60" s="454"/>
    </row>
    <row r="61" spans="1:9" ht="38.25" x14ac:dyDescent="0.2">
      <c r="A61" s="464"/>
      <c r="B61" s="51" t="s">
        <v>406</v>
      </c>
      <c r="C61" s="55">
        <v>11</v>
      </c>
      <c r="D61" s="55">
        <v>11</v>
      </c>
      <c r="E61" s="55">
        <v>6</v>
      </c>
      <c r="F61" s="121">
        <f t="shared" si="0"/>
        <v>0.54545454545454541</v>
      </c>
      <c r="G61" s="453"/>
      <c r="H61" s="453"/>
      <c r="I61" s="454"/>
    </row>
    <row r="62" spans="1:9" ht="38.25" x14ac:dyDescent="0.2">
      <c r="A62" s="464"/>
      <c r="B62" s="56" t="s">
        <v>283</v>
      </c>
      <c r="C62" s="55">
        <v>11</v>
      </c>
      <c r="D62" s="55">
        <v>22</v>
      </c>
      <c r="E62" s="55">
        <v>9</v>
      </c>
      <c r="F62" s="121">
        <f t="shared" si="0"/>
        <v>0.40909090909090912</v>
      </c>
      <c r="G62" s="453"/>
      <c r="H62" s="453"/>
      <c r="I62" s="454"/>
    </row>
    <row r="63" spans="1:9" ht="76.5" x14ac:dyDescent="0.2">
      <c r="A63" s="464"/>
      <c r="B63" s="56" t="s">
        <v>501</v>
      </c>
      <c r="C63" s="55">
        <v>1</v>
      </c>
      <c r="D63" s="55">
        <v>4</v>
      </c>
      <c r="E63" s="55">
        <v>0</v>
      </c>
      <c r="F63" s="121">
        <f t="shared" si="0"/>
        <v>0</v>
      </c>
      <c r="G63" s="453"/>
      <c r="H63" s="453"/>
      <c r="I63" s="454"/>
    </row>
    <row r="64" spans="1:9" ht="25.5" x14ac:dyDescent="0.2">
      <c r="A64" s="464"/>
      <c r="B64" s="74" t="s">
        <v>232</v>
      </c>
      <c r="C64" s="55">
        <v>4</v>
      </c>
      <c r="D64" s="55">
        <v>4</v>
      </c>
      <c r="E64" s="55">
        <v>1</v>
      </c>
      <c r="F64" s="121">
        <f t="shared" si="0"/>
        <v>0.25</v>
      </c>
      <c r="G64" s="453"/>
      <c r="H64" s="453"/>
      <c r="I64" s="454"/>
    </row>
    <row r="65" spans="1:9" ht="51" x14ac:dyDescent="0.2">
      <c r="A65" s="464"/>
      <c r="B65" s="56" t="s">
        <v>407</v>
      </c>
      <c r="C65" s="55">
        <v>50</v>
      </c>
      <c r="D65" s="24">
        <v>1</v>
      </c>
      <c r="E65" s="24">
        <v>0.5</v>
      </c>
      <c r="F65" s="121">
        <f t="shared" si="0"/>
        <v>0.5</v>
      </c>
      <c r="G65" s="453"/>
      <c r="H65" s="453"/>
      <c r="I65" s="454"/>
    </row>
    <row r="66" spans="1:9" ht="25.5" x14ac:dyDescent="0.2">
      <c r="A66" s="464"/>
      <c r="B66" s="56" t="s">
        <v>408</v>
      </c>
      <c r="C66" s="55">
        <v>0</v>
      </c>
      <c r="D66" s="24">
        <v>1</v>
      </c>
      <c r="E66" s="24">
        <v>0.5</v>
      </c>
      <c r="F66" s="121">
        <f t="shared" si="0"/>
        <v>0.5</v>
      </c>
      <c r="G66" s="453"/>
      <c r="H66" s="453"/>
      <c r="I66" s="454"/>
    </row>
    <row r="67" spans="1:9" ht="51" x14ac:dyDescent="0.2">
      <c r="A67" s="464"/>
      <c r="B67" s="56" t="s">
        <v>233</v>
      </c>
      <c r="C67" s="55">
        <v>4</v>
      </c>
      <c r="D67" s="55">
        <v>4</v>
      </c>
      <c r="E67" s="55">
        <v>4</v>
      </c>
      <c r="F67" s="121">
        <f t="shared" si="0"/>
        <v>1</v>
      </c>
      <c r="G67" s="453"/>
      <c r="H67" s="453"/>
      <c r="I67" s="454"/>
    </row>
    <row r="68" spans="1:9" ht="89.25" x14ac:dyDescent="0.2">
      <c r="A68" s="464"/>
      <c r="B68" s="56" t="s">
        <v>380</v>
      </c>
      <c r="C68" s="55">
        <v>4</v>
      </c>
      <c r="D68" s="55">
        <v>8</v>
      </c>
      <c r="E68" s="55">
        <v>3</v>
      </c>
      <c r="F68" s="121">
        <f t="shared" ref="F68:F131" si="1">E68/D68</f>
        <v>0.375</v>
      </c>
      <c r="G68" s="453"/>
      <c r="H68" s="453"/>
      <c r="I68" s="454"/>
    </row>
    <row r="69" spans="1:9" ht="38.25" x14ac:dyDescent="0.2">
      <c r="A69" s="464"/>
      <c r="B69" s="56" t="s">
        <v>409</v>
      </c>
      <c r="C69" s="55">
        <v>11</v>
      </c>
      <c r="D69" s="55">
        <v>22</v>
      </c>
      <c r="E69" s="55">
        <v>8</v>
      </c>
      <c r="F69" s="121">
        <f t="shared" si="1"/>
        <v>0.36363636363636365</v>
      </c>
      <c r="G69" s="453"/>
      <c r="H69" s="453"/>
      <c r="I69" s="454"/>
    </row>
    <row r="70" spans="1:9" ht="102" x14ac:dyDescent="0.2">
      <c r="A70" s="464"/>
      <c r="B70" s="56" t="s">
        <v>254</v>
      </c>
      <c r="C70" s="55">
        <v>3</v>
      </c>
      <c r="D70" s="55">
        <v>2</v>
      </c>
      <c r="E70" s="55">
        <v>2</v>
      </c>
      <c r="F70" s="121">
        <f t="shared" si="1"/>
        <v>1</v>
      </c>
      <c r="G70" s="453"/>
      <c r="H70" s="453"/>
      <c r="I70" s="454"/>
    </row>
    <row r="71" spans="1:9" ht="25.5" x14ac:dyDescent="0.2">
      <c r="A71" s="464"/>
      <c r="B71" s="56" t="s">
        <v>57</v>
      </c>
      <c r="C71" s="55">
        <v>1</v>
      </c>
      <c r="D71" s="55">
        <v>2</v>
      </c>
      <c r="E71" s="55">
        <v>1</v>
      </c>
      <c r="F71" s="121">
        <f t="shared" si="1"/>
        <v>0.5</v>
      </c>
      <c r="G71" s="453"/>
      <c r="H71" s="453"/>
      <c r="I71" s="454"/>
    </row>
    <row r="72" spans="1:9" ht="51" x14ac:dyDescent="0.2">
      <c r="A72" s="464"/>
      <c r="B72" s="56" t="s">
        <v>381</v>
      </c>
      <c r="C72" s="55">
        <v>1</v>
      </c>
      <c r="D72" s="55">
        <v>1</v>
      </c>
      <c r="E72" s="55">
        <v>0</v>
      </c>
      <c r="F72" s="121">
        <f t="shared" si="1"/>
        <v>0</v>
      </c>
      <c r="G72" s="453"/>
      <c r="H72" s="453"/>
      <c r="I72" s="454"/>
    </row>
    <row r="73" spans="1:9" ht="25.5" x14ac:dyDescent="0.2">
      <c r="A73" s="464"/>
      <c r="B73" s="74" t="s">
        <v>234</v>
      </c>
      <c r="C73" s="55">
        <v>1</v>
      </c>
      <c r="D73" s="55">
        <v>1</v>
      </c>
      <c r="E73" s="55">
        <v>1</v>
      </c>
      <c r="F73" s="121">
        <f t="shared" si="1"/>
        <v>1</v>
      </c>
      <c r="G73" s="453"/>
      <c r="H73" s="453"/>
      <c r="I73" s="454"/>
    </row>
    <row r="74" spans="1:9" ht="25.5" x14ac:dyDescent="0.2">
      <c r="A74" s="464"/>
      <c r="B74" s="74" t="s">
        <v>235</v>
      </c>
      <c r="C74" s="55">
        <v>1</v>
      </c>
      <c r="D74" s="55">
        <v>1</v>
      </c>
      <c r="E74" s="55">
        <v>0</v>
      </c>
      <c r="F74" s="121">
        <f t="shared" si="1"/>
        <v>0</v>
      </c>
      <c r="G74" s="453"/>
      <c r="H74" s="453"/>
      <c r="I74" s="454"/>
    </row>
    <row r="75" spans="1:9" ht="42.75" customHeight="1" x14ac:dyDescent="0.2">
      <c r="A75" s="464" t="s">
        <v>58</v>
      </c>
      <c r="B75" s="317" t="s">
        <v>410</v>
      </c>
      <c r="C75" s="53">
        <v>0</v>
      </c>
      <c r="D75" s="53">
        <v>4</v>
      </c>
      <c r="E75" s="53">
        <v>4</v>
      </c>
      <c r="F75" s="121">
        <f t="shared" si="1"/>
        <v>1</v>
      </c>
      <c r="G75" s="450">
        <v>64000000</v>
      </c>
      <c r="H75" s="450">
        <v>0</v>
      </c>
      <c r="I75" s="452">
        <f>H75/G75</f>
        <v>0</v>
      </c>
    </row>
    <row r="76" spans="1:9" ht="38.25" x14ac:dyDescent="0.2">
      <c r="A76" s="464"/>
      <c r="B76" s="51" t="s">
        <v>284</v>
      </c>
      <c r="C76" s="53">
        <v>1</v>
      </c>
      <c r="D76" s="26">
        <v>1</v>
      </c>
      <c r="E76" s="26">
        <v>0.1</v>
      </c>
      <c r="F76" s="121">
        <v>0.1</v>
      </c>
      <c r="G76" s="450"/>
      <c r="H76" s="450"/>
      <c r="I76" s="452"/>
    </row>
    <row r="77" spans="1:9" ht="25.5" x14ac:dyDescent="0.2">
      <c r="A77" s="464"/>
      <c r="B77" s="51" t="s">
        <v>59</v>
      </c>
      <c r="C77" s="53">
        <v>4</v>
      </c>
      <c r="D77" s="53">
        <v>4</v>
      </c>
      <c r="E77" s="53">
        <v>1</v>
      </c>
      <c r="F77" s="121">
        <f t="shared" si="1"/>
        <v>0.25</v>
      </c>
      <c r="G77" s="450"/>
      <c r="H77" s="450"/>
      <c r="I77" s="452"/>
    </row>
    <row r="78" spans="1:9" ht="38.25" x14ac:dyDescent="0.2">
      <c r="A78" s="464"/>
      <c r="B78" s="51" t="s">
        <v>285</v>
      </c>
      <c r="C78" s="53">
        <v>0</v>
      </c>
      <c r="D78" s="53">
        <v>1</v>
      </c>
      <c r="E78" s="53">
        <v>0</v>
      </c>
      <c r="F78" s="121">
        <f t="shared" si="1"/>
        <v>0</v>
      </c>
      <c r="G78" s="450"/>
      <c r="H78" s="450"/>
      <c r="I78" s="452"/>
    </row>
    <row r="79" spans="1:9" ht="38.25" x14ac:dyDescent="0.2">
      <c r="A79" s="464"/>
      <c r="B79" s="56" t="s">
        <v>411</v>
      </c>
      <c r="C79" s="55">
        <v>0</v>
      </c>
      <c r="D79" s="55">
        <v>1</v>
      </c>
      <c r="E79" s="55">
        <v>0</v>
      </c>
      <c r="F79" s="121">
        <f t="shared" si="1"/>
        <v>0</v>
      </c>
      <c r="G79" s="450">
        <v>30000000</v>
      </c>
      <c r="H79" s="450">
        <v>0</v>
      </c>
      <c r="I79" s="452">
        <f>H79/G79</f>
        <v>0</v>
      </c>
    </row>
    <row r="80" spans="1:9" ht="51" x14ac:dyDescent="0.2">
      <c r="A80" s="464"/>
      <c r="B80" s="56" t="s">
        <v>412</v>
      </c>
      <c r="C80" s="55">
        <v>5</v>
      </c>
      <c r="D80" s="55">
        <v>11</v>
      </c>
      <c r="E80" s="55">
        <v>7</v>
      </c>
      <c r="F80" s="121">
        <f t="shared" si="1"/>
        <v>0.63636363636363635</v>
      </c>
      <c r="G80" s="450"/>
      <c r="H80" s="450"/>
      <c r="I80" s="452"/>
    </row>
    <row r="81" spans="1:9" ht="25.5" x14ac:dyDescent="0.2">
      <c r="A81" s="464"/>
      <c r="B81" s="56" t="s">
        <v>286</v>
      </c>
      <c r="C81" s="55">
        <v>0</v>
      </c>
      <c r="D81" s="55">
        <v>11</v>
      </c>
      <c r="E81" s="55">
        <v>7</v>
      </c>
      <c r="F81" s="121">
        <f t="shared" si="1"/>
        <v>0.63636363636363635</v>
      </c>
      <c r="G81" s="450"/>
      <c r="H81" s="450"/>
      <c r="I81" s="452"/>
    </row>
    <row r="82" spans="1:9" ht="51" x14ac:dyDescent="0.2">
      <c r="A82" s="464"/>
      <c r="B82" s="51" t="s">
        <v>413</v>
      </c>
      <c r="C82" s="55">
        <v>1</v>
      </c>
      <c r="D82" s="24">
        <v>1</v>
      </c>
      <c r="E82" s="24">
        <v>0.45</v>
      </c>
      <c r="F82" s="121">
        <f t="shared" si="1"/>
        <v>0.45</v>
      </c>
      <c r="G82" s="450">
        <v>10000000</v>
      </c>
      <c r="H82" s="450">
        <v>4000000</v>
      </c>
      <c r="I82" s="452">
        <f>H82/G82</f>
        <v>0.4</v>
      </c>
    </row>
    <row r="83" spans="1:9" ht="25.5" x14ac:dyDescent="0.2">
      <c r="A83" s="464"/>
      <c r="B83" s="51" t="s">
        <v>215</v>
      </c>
      <c r="C83" s="55">
        <v>1</v>
      </c>
      <c r="D83" s="55">
        <v>1</v>
      </c>
      <c r="E83" s="55">
        <v>0</v>
      </c>
      <c r="F83" s="121">
        <f t="shared" si="1"/>
        <v>0</v>
      </c>
      <c r="G83" s="450"/>
      <c r="H83" s="450"/>
      <c r="I83" s="452"/>
    </row>
    <row r="84" spans="1:9" ht="25.5" x14ac:dyDescent="0.2">
      <c r="A84" s="464"/>
      <c r="B84" s="51" t="s">
        <v>414</v>
      </c>
      <c r="C84" s="55">
        <v>0</v>
      </c>
      <c r="D84" s="55">
        <v>11</v>
      </c>
      <c r="E84" s="55">
        <v>6</v>
      </c>
      <c r="F84" s="121">
        <f t="shared" si="1"/>
        <v>0.54545454545454541</v>
      </c>
      <c r="G84" s="450"/>
      <c r="H84" s="450"/>
      <c r="I84" s="452"/>
    </row>
    <row r="85" spans="1:9" ht="127.5" x14ac:dyDescent="0.2">
      <c r="A85" s="464"/>
      <c r="B85" s="56" t="s">
        <v>415</v>
      </c>
      <c r="C85" s="55">
        <v>40</v>
      </c>
      <c r="D85" s="55">
        <v>35</v>
      </c>
      <c r="E85" s="55">
        <v>17</v>
      </c>
      <c r="F85" s="121">
        <f t="shared" si="1"/>
        <v>0.48571428571428571</v>
      </c>
      <c r="G85" s="450">
        <v>364041266</v>
      </c>
      <c r="H85" s="450">
        <v>96328591</v>
      </c>
      <c r="I85" s="452">
        <f>H85/G85</f>
        <v>0.26460898803708699</v>
      </c>
    </row>
    <row r="86" spans="1:9" ht="102" x14ac:dyDescent="0.2">
      <c r="A86" s="464"/>
      <c r="B86" s="56" t="s">
        <v>416</v>
      </c>
      <c r="C86" s="55">
        <v>40</v>
      </c>
      <c r="D86" s="55">
        <v>35</v>
      </c>
      <c r="E86" s="55">
        <v>20</v>
      </c>
      <c r="F86" s="121">
        <f t="shared" si="1"/>
        <v>0.5714285714285714</v>
      </c>
      <c r="G86" s="450"/>
      <c r="H86" s="450"/>
      <c r="I86" s="452"/>
    </row>
    <row r="87" spans="1:9" ht="63.75" x14ac:dyDescent="0.2">
      <c r="A87" s="464"/>
      <c r="B87" s="56" t="s">
        <v>214</v>
      </c>
      <c r="C87" s="55">
        <v>2</v>
      </c>
      <c r="D87" s="55">
        <v>4</v>
      </c>
      <c r="E87" s="55">
        <v>2</v>
      </c>
      <c r="F87" s="121">
        <f t="shared" si="1"/>
        <v>0.5</v>
      </c>
      <c r="G87" s="450"/>
      <c r="H87" s="450"/>
      <c r="I87" s="452"/>
    </row>
    <row r="88" spans="1:9" ht="76.5" x14ac:dyDescent="0.2">
      <c r="A88" s="464"/>
      <c r="B88" s="56" t="s">
        <v>502</v>
      </c>
      <c r="C88" s="55">
        <v>1</v>
      </c>
      <c r="D88" s="55">
        <v>5</v>
      </c>
      <c r="E88" s="55">
        <v>0.1</v>
      </c>
      <c r="F88" s="121">
        <f t="shared" si="1"/>
        <v>0.02</v>
      </c>
      <c r="G88" s="450"/>
      <c r="H88" s="450"/>
      <c r="I88" s="452"/>
    </row>
    <row r="89" spans="1:9" ht="63.75" x14ac:dyDescent="0.2">
      <c r="A89" s="464"/>
      <c r="B89" s="56" t="s">
        <v>287</v>
      </c>
      <c r="C89" s="55">
        <v>0</v>
      </c>
      <c r="D89" s="55">
        <v>4</v>
      </c>
      <c r="E89" s="55">
        <v>3</v>
      </c>
      <c r="F89" s="121">
        <f t="shared" si="1"/>
        <v>0.75</v>
      </c>
      <c r="G89" s="450"/>
      <c r="H89" s="450"/>
      <c r="I89" s="452"/>
    </row>
    <row r="90" spans="1:9" ht="114.75" x14ac:dyDescent="0.2">
      <c r="A90" s="464"/>
      <c r="B90" s="56" t="s">
        <v>236</v>
      </c>
      <c r="C90" s="55">
        <v>4</v>
      </c>
      <c r="D90" s="55">
        <v>4</v>
      </c>
      <c r="E90" s="55">
        <v>2</v>
      </c>
      <c r="F90" s="121">
        <f t="shared" si="1"/>
        <v>0.5</v>
      </c>
      <c r="G90" s="450"/>
      <c r="H90" s="450"/>
      <c r="I90" s="452"/>
    </row>
    <row r="91" spans="1:9" ht="76.5" x14ac:dyDescent="0.2">
      <c r="A91" s="464"/>
      <c r="B91" s="56" t="s">
        <v>417</v>
      </c>
      <c r="C91" s="55">
        <v>0</v>
      </c>
      <c r="D91" s="55">
        <v>35</v>
      </c>
      <c r="E91" s="55">
        <v>13</v>
      </c>
      <c r="F91" s="121">
        <f t="shared" si="1"/>
        <v>0.37142857142857144</v>
      </c>
      <c r="G91" s="450"/>
      <c r="H91" s="450"/>
      <c r="I91" s="452"/>
    </row>
    <row r="92" spans="1:9" ht="89.25" x14ac:dyDescent="0.2">
      <c r="A92" s="464"/>
      <c r="B92" s="56" t="s">
        <v>418</v>
      </c>
      <c r="C92" s="55">
        <v>2</v>
      </c>
      <c r="D92" s="55">
        <v>3</v>
      </c>
      <c r="E92" s="55">
        <v>1</v>
      </c>
      <c r="F92" s="121">
        <f t="shared" si="1"/>
        <v>0.33333333333333331</v>
      </c>
      <c r="G92" s="450"/>
      <c r="H92" s="450"/>
      <c r="I92" s="452"/>
    </row>
    <row r="93" spans="1:9" ht="63.75" x14ac:dyDescent="0.2">
      <c r="A93" s="464"/>
      <c r="B93" s="56" t="s">
        <v>264</v>
      </c>
      <c r="C93" s="55">
        <v>50</v>
      </c>
      <c r="D93" s="24">
        <v>1</v>
      </c>
      <c r="E93" s="24">
        <v>0.5</v>
      </c>
      <c r="F93" s="121">
        <f t="shared" si="1"/>
        <v>0.5</v>
      </c>
      <c r="G93" s="450"/>
      <c r="H93" s="450"/>
      <c r="I93" s="452"/>
    </row>
    <row r="94" spans="1:9" ht="25.5" x14ac:dyDescent="0.2">
      <c r="A94" s="464"/>
      <c r="B94" s="56" t="s">
        <v>388</v>
      </c>
      <c r="C94" s="55">
        <v>0</v>
      </c>
      <c r="D94" s="24">
        <v>1</v>
      </c>
      <c r="E94" s="24">
        <v>0.5</v>
      </c>
      <c r="F94" s="121">
        <f t="shared" si="1"/>
        <v>0.5</v>
      </c>
      <c r="G94" s="450"/>
      <c r="H94" s="450"/>
      <c r="I94" s="452"/>
    </row>
    <row r="95" spans="1:9" ht="89.25" x14ac:dyDescent="0.2">
      <c r="A95" s="464"/>
      <c r="B95" s="56" t="s">
        <v>288</v>
      </c>
      <c r="C95" s="55">
        <v>0</v>
      </c>
      <c r="D95" s="55">
        <v>4</v>
      </c>
      <c r="E95" s="55">
        <v>1</v>
      </c>
      <c r="F95" s="121">
        <f t="shared" si="1"/>
        <v>0.25</v>
      </c>
      <c r="G95" s="450"/>
      <c r="H95" s="450"/>
      <c r="I95" s="452"/>
    </row>
    <row r="96" spans="1:9" ht="25.5" x14ac:dyDescent="0.2">
      <c r="A96" s="464"/>
      <c r="B96" s="56" t="s">
        <v>289</v>
      </c>
      <c r="C96" s="55">
        <v>0</v>
      </c>
      <c r="D96" s="55">
        <v>1</v>
      </c>
      <c r="E96" s="55">
        <v>0.1</v>
      </c>
      <c r="F96" s="121">
        <f t="shared" si="1"/>
        <v>0.1</v>
      </c>
      <c r="G96" s="450"/>
      <c r="H96" s="450"/>
      <c r="I96" s="452"/>
    </row>
    <row r="97" spans="1:9" ht="51" x14ac:dyDescent="0.2">
      <c r="A97" s="464"/>
      <c r="B97" s="56" t="s">
        <v>60</v>
      </c>
      <c r="C97" s="55">
        <v>4</v>
      </c>
      <c r="D97" s="55">
        <v>22</v>
      </c>
      <c r="E97" s="55">
        <v>10</v>
      </c>
      <c r="F97" s="121">
        <f t="shared" si="1"/>
        <v>0.45454545454545453</v>
      </c>
      <c r="G97" s="450"/>
      <c r="H97" s="450"/>
      <c r="I97" s="452"/>
    </row>
    <row r="98" spans="1:9" ht="76.5" x14ac:dyDescent="0.2">
      <c r="A98" s="464"/>
      <c r="B98" s="56" t="s">
        <v>515</v>
      </c>
      <c r="C98" s="55">
        <v>0</v>
      </c>
      <c r="D98" s="24">
        <v>1</v>
      </c>
      <c r="E98" s="24">
        <v>0</v>
      </c>
      <c r="F98" s="121">
        <f t="shared" si="1"/>
        <v>0</v>
      </c>
      <c r="G98" s="450"/>
      <c r="H98" s="450"/>
      <c r="I98" s="452"/>
    </row>
    <row r="99" spans="1:9" x14ac:dyDescent="0.2">
      <c r="A99" s="464"/>
      <c r="B99" s="82" t="s">
        <v>475</v>
      </c>
      <c r="C99" s="55">
        <v>0</v>
      </c>
      <c r="D99" s="55">
        <v>11</v>
      </c>
      <c r="E99" s="55">
        <v>0</v>
      </c>
      <c r="F99" s="121">
        <f t="shared" si="1"/>
        <v>0</v>
      </c>
      <c r="G99" s="450"/>
      <c r="H99" s="450"/>
      <c r="I99" s="452"/>
    </row>
    <row r="100" spans="1:9" ht="63.75" x14ac:dyDescent="0.2">
      <c r="A100" s="464"/>
      <c r="B100" s="56" t="s">
        <v>221</v>
      </c>
      <c r="C100" s="55">
        <v>2</v>
      </c>
      <c r="D100" s="55">
        <v>8</v>
      </c>
      <c r="E100" s="55">
        <v>4</v>
      </c>
      <c r="F100" s="121">
        <f t="shared" si="1"/>
        <v>0.5</v>
      </c>
      <c r="G100" s="450"/>
      <c r="H100" s="450"/>
      <c r="I100" s="452"/>
    </row>
    <row r="101" spans="1:9" ht="25.5" x14ac:dyDescent="0.2">
      <c r="A101" s="464" t="s">
        <v>61</v>
      </c>
      <c r="B101" s="51" t="s">
        <v>259</v>
      </c>
      <c r="C101" s="55">
        <v>6</v>
      </c>
      <c r="D101" s="55">
        <v>11</v>
      </c>
      <c r="E101" s="55">
        <v>2</v>
      </c>
      <c r="F101" s="121">
        <f t="shared" si="1"/>
        <v>0.18181818181818182</v>
      </c>
      <c r="G101" s="450">
        <v>112851469</v>
      </c>
      <c r="H101" s="450">
        <v>48143091</v>
      </c>
      <c r="I101" s="452">
        <f>H101/G101</f>
        <v>0.42660579810440924</v>
      </c>
    </row>
    <row r="102" spans="1:9" ht="63.75" x14ac:dyDescent="0.2">
      <c r="A102" s="464"/>
      <c r="B102" s="56" t="s">
        <v>238</v>
      </c>
      <c r="C102" s="55">
        <v>5</v>
      </c>
      <c r="D102" s="55">
        <v>11</v>
      </c>
      <c r="E102" s="55">
        <v>1</v>
      </c>
      <c r="F102" s="121">
        <f t="shared" si="1"/>
        <v>9.0909090909090912E-2</v>
      </c>
      <c r="G102" s="450"/>
      <c r="H102" s="450"/>
      <c r="I102" s="452"/>
    </row>
    <row r="103" spans="1:9" ht="140.25" x14ac:dyDescent="0.2">
      <c r="A103" s="464"/>
      <c r="B103" s="56" t="s">
        <v>290</v>
      </c>
      <c r="C103" s="55">
        <v>40</v>
      </c>
      <c r="D103" s="55">
        <v>15</v>
      </c>
      <c r="E103" s="55">
        <v>6</v>
      </c>
      <c r="F103" s="121">
        <f t="shared" si="1"/>
        <v>0.4</v>
      </c>
      <c r="G103" s="450"/>
      <c r="H103" s="450"/>
      <c r="I103" s="452"/>
    </row>
    <row r="104" spans="1:9" ht="89.25" x14ac:dyDescent="0.2">
      <c r="A104" s="464"/>
      <c r="B104" s="56" t="s">
        <v>291</v>
      </c>
      <c r="C104" s="55">
        <v>40</v>
      </c>
      <c r="D104" s="55">
        <v>25</v>
      </c>
      <c r="E104" s="55">
        <v>4</v>
      </c>
      <c r="F104" s="121">
        <f t="shared" si="1"/>
        <v>0.16</v>
      </c>
      <c r="G104" s="450"/>
      <c r="H104" s="450"/>
      <c r="I104" s="452"/>
    </row>
    <row r="105" spans="1:9" ht="114.75" x14ac:dyDescent="0.2">
      <c r="A105" s="464"/>
      <c r="B105" s="56" t="s">
        <v>292</v>
      </c>
      <c r="C105" s="55">
        <v>40</v>
      </c>
      <c r="D105" s="55">
        <v>25</v>
      </c>
      <c r="E105" s="55">
        <v>7</v>
      </c>
      <c r="F105" s="121">
        <f t="shared" si="1"/>
        <v>0.28000000000000003</v>
      </c>
      <c r="G105" s="450"/>
      <c r="H105" s="450"/>
      <c r="I105" s="452"/>
    </row>
    <row r="106" spans="1:9" ht="76.5" x14ac:dyDescent="0.2">
      <c r="A106" s="464"/>
      <c r="B106" s="56" t="s">
        <v>503</v>
      </c>
      <c r="C106" s="55">
        <v>1</v>
      </c>
      <c r="D106" s="55">
        <v>1</v>
      </c>
      <c r="E106" s="55">
        <v>0</v>
      </c>
      <c r="F106" s="121">
        <f t="shared" si="1"/>
        <v>0</v>
      </c>
      <c r="G106" s="450"/>
      <c r="H106" s="450"/>
      <c r="I106" s="452"/>
    </row>
    <row r="107" spans="1:9" ht="38.25" x14ac:dyDescent="0.2">
      <c r="A107" s="464"/>
      <c r="B107" s="56" t="s">
        <v>219</v>
      </c>
      <c r="C107" s="55">
        <v>2</v>
      </c>
      <c r="D107" s="55">
        <v>2</v>
      </c>
      <c r="E107" s="55">
        <v>2</v>
      </c>
      <c r="F107" s="121">
        <f t="shared" si="1"/>
        <v>1</v>
      </c>
      <c r="G107" s="450"/>
      <c r="H107" s="450"/>
      <c r="I107" s="452"/>
    </row>
    <row r="108" spans="1:9" ht="102" x14ac:dyDescent="0.2">
      <c r="A108" s="464"/>
      <c r="B108" s="56" t="s">
        <v>382</v>
      </c>
      <c r="C108" s="55">
        <v>1</v>
      </c>
      <c r="D108" s="55">
        <v>1</v>
      </c>
      <c r="E108" s="55">
        <v>1</v>
      </c>
      <c r="F108" s="121">
        <f t="shared" si="1"/>
        <v>1</v>
      </c>
      <c r="G108" s="450"/>
      <c r="H108" s="450"/>
      <c r="I108" s="452"/>
    </row>
    <row r="109" spans="1:9" ht="76.5" x14ac:dyDescent="0.2">
      <c r="A109" s="464"/>
      <c r="B109" s="51" t="s">
        <v>222</v>
      </c>
      <c r="C109" s="53">
        <v>4</v>
      </c>
      <c r="D109" s="53">
        <v>8</v>
      </c>
      <c r="E109" s="53">
        <v>1</v>
      </c>
      <c r="F109" s="121">
        <f t="shared" si="1"/>
        <v>0.125</v>
      </c>
      <c r="G109" s="450"/>
      <c r="H109" s="450"/>
      <c r="I109" s="452"/>
    </row>
    <row r="110" spans="1:9" ht="76.5" x14ac:dyDescent="0.2">
      <c r="A110" s="464"/>
      <c r="B110" s="56" t="s">
        <v>62</v>
      </c>
      <c r="C110" s="55">
        <v>3</v>
      </c>
      <c r="D110" s="55">
        <v>11</v>
      </c>
      <c r="E110" s="55">
        <v>1</v>
      </c>
      <c r="F110" s="121">
        <f t="shared" si="1"/>
        <v>9.0909090909090912E-2</v>
      </c>
      <c r="G110" s="450"/>
      <c r="H110" s="450"/>
      <c r="I110" s="452"/>
    </row>
    <row r="111" spans="1:9" ht="89.25" x14ac:dyDescent="0.2">
      <c r="A111" s="464"/>
      <c r="B111" s="56" t="s">
        <v>239</v>
      </c>
      <c r="C111" s="55">
        <v>4</v>
      </c>
      <c r="D111" s="55">
        <v>4</v>
      </c>
      <c r="E111" s="55">
        <v>2</v>
      </c>
      <c r="F111" s="121">
        <f t="shared" si="1"/>
        <v>0.5</v>
      </c>
      <c r="G111" s="450"/>
      <c r="H111" s="450"/>
      <c r="I111" s="452"/>
    </row>
    <row r="112" spans="1:9" ht="63.75" x14ac:dyDescent="0.2">
      <c r="A112" s="464"/>
      <c r="B112" s="56" t="s">
        <v>265</v>
      </c>
      <c r="C112" s="55">
        <v>30</v>
      </c>
      <c r="D112" s="24">
        <v>1</v>
      </c>
      <c r="E112" s="24">
        <v>0.5</v>
      </c>
      <c r="F112" s="121">
        <f t="shared" si="1"/>
        <v>0.5</v>
      </c>
      <c r="G112" s="450"/>
      <c r="H112" s="450"/>
      <c r="I112" s="452"/>
    </row>
    <row r="113" spans="1:9" ht="25.5" x14ac:dyDescent="0.2">
      <c r="A113" s="464"/>
      <c r="B113" s="56" t="s">
        <v>389</v>
      </c>
      <c r="C113" s="55">
        <v>0</v>
      </c>
      <c r="D113" s="24">
        <v>1</v>
      </c>
      <c r="E113" s="24">
        <v>0.5</v>
      </c>
      <c r="F113" s="121">
        <f t="shared" si="1"/>
        <v>0.5</v>
      </c>
      <c r="G113" s="450"/>
      <c r="H113" s="450"/>
      <c r="I113" s="452"/>
    </row>
    <row r="114" spans="1:9" ht="51" x14ac:dyDescent="0.2">
      <c r="A114" s="464"/>
      <c r="B114" s="56" t="s">
        <v>132</v>
      </c>
      <c r="C114" s="55">
        <v>4</v>
      </c>
      <c r="D114" s="55">
        <v>4</v>
      </c>
      <c r="E114" s="55">
        <v>2</v>
      </c>
      <c r="F114" s="121">
        <f t="shared" si="1"/>
        <v>0.5</v>
      </c>
      <c r="G114" s="450"/>
      <c r="H114" s="450"/>
      <c r="I114" s="452"/>
    </row>
    <row r="115" spans="1:9" ht="76.5" x14ac:dyDescent="0.2">
      <c r="A115" s="464"/>
      <c r="B115" s="56" t="s">
        <v>212</v>
      </c>
      <c r="C115" s="55">
        <v>4</v>
      </c>
      <c r="D115" s="55">
        <v>4</v>
      </c>
      <c r="E115" s="55">
        <v>3</v>
      </c>
      <c r="F115" s="121">
        <f t="shared" si="1"/>
        <v>0.75</v>
      </c>
      <c r="G115" s="450"/>
      <c r="H115" s="450"/>
      <c r="I115" s="452"/>
    </row>
    <row r="116" spans="1:9" ht="38.25" x14ac:dyDescent="0.2">
      <c r="A116" s="464"/>
      <c r="B116" s="56" t="s">
        <v>419</v>
      </c>
      <c r="C116" s="55">
        <v>0</v>
      </c>
      <c r="D116" s="55">
        <v>1</v>
      </c>
      <c r="E116" s="55">
        <v>0</v>
      </c>
      <c r="F116" s="121">
        <f t="shared" si="1"/>
        <v>0</v>
      </c>
      <c r="G116" s="450">
        <v>0</v>
      </c>
      <c r="H116" s="450">
        <v>0</v>
      </c>
      <c r="I116" s="452">
        <v>0</v>
      </c>
    </row>
    <row r="117" spans="1:9" ht="38.25" x14ac:dyDescent="0.2">
      <c r="A117" s="464"/>
      <c r="B117" s="56" t="s">
        <v>293</v>
      </c>
      <c r="C117" s="55">
        <v>0</v>
      </c>
      <c r="D117" s="55">
        <v>10</v>
      </c>
      <c r="E117" s="55">
        <v>0</v>
      </c>
      <c r="F117" s="121">
        <f t="shared" si="1"/>
        <v>0</v>
      </c>
      <c r="G117" s="450"/>
      <c r="H117" s="450"/>
      <c r="I117" s="452"/>
    </row>
    <row r="118" spans="1:9" ht="63.75" x14ac:dyDescent="0.2">
      <c r="A118" s="464"/>
      <c r="B118" s="56" t="s">
        <v>420</v>
      </c>
      <c r="C118" s="55">
        <v>0</v>
      </c>
      <c r="D118" s="55">
        <v>2</v>
      </c>
      <c r="E118" s="55">
        <v>0</v>
      </c>
      <c r="F118" s="121">
        <f t="shared" si="1"/>
        <v>0</v>
      </c>
      <c r="G118" s="450"/>
      <c r="H118" s="450"/>
      <c r="I118" s="452"/>
    </row>
    <row r="119" spans="1:9" ht="63.75" x14ac:dyDescent="0.2">
      <c r="A119" s="464"/>
      <c r="B119" s="56" t="s">
        <v>421</v>
      </c>
      <c r="C119" s="55">
        <v>0</v>
      </c>
      <c r="D119" s="55">
        <v>22</v>
      </c>
      <c r="E119" s="55">
        <v>1</v>
      </c>
      <c r="F119" s="121">
        <f t="shared" si="1"/>
        <v>4.5454545454545456E-2</v>
      </c>
      <c r="G119" s="450"/>
      <c r="H119" s="450"/>
      <c r="I119" s="452"/>
    </row>
    <row r="120" spans="1:9" ht="89.25" x14ac:dyDescent="0.2">
      <c r="A120" s="464"/>
      <c r="B120" s="56" t="s">
        <v>422</v>
      </c>
      <c r="C120" s="55">
        <v>0</v>
      </c>
      <c r="D120" s="55">
        <v>1</v>
      </c>
      <c r="E120" s="55">
        <v>1</v>
      </c>
      <c r="F120" s="121">
        <f t="shared" si="1"/>
        <v>1</v>
      </c>
      <c r="G120" s="450"/>
      <c r="H120" s="450"/>
      <c r="I120" s="452"/>
    </row>
    <row r="121" spans="1:9" ht="25.5" x14ac:dyDescent="0.2">
      <c r="A121" s="464"/>
      <c r="B121" s="56" t="s">
        <v>63</v>
      </c>
      <c r="C121" s="55">
        <v>4</v>
      </c>
      <c r="D121" s="55">
        <v>4</v>
      </c>
      <c r="E121" s="55">
        <v>3</v>
      </c>
      <c r="F121" s="121">
        <f t="shared" si="1"/>
        <v>0.75</v>
      </c>
      <c r="G121" s="465">
        <v>10000000</v>
      </c>
      <c r="H121" s="465">
        <v>0</v>
      </c>
      <c r="I121" s="452">
        <f>H121/G121</f>
        <v>0</v>
      </c>
    </row>
    <row r="122" spans="1:9" ht="51" x14ac:dyDescent="0.2">
      <c r="A122" s="464"/>
      <c r="B122" s="56" t="s">
        <v>294</v>
      </c>
      <c r="C122" s="55">
        <v>0</v>
      </c>
      <c r="D122" s="55">
        <v>4</v>
      </c>
      <c r="E122" s="55">
        <v>1</v>
      </c>
      <c r="F122" s="121">
        <f t="shared" si="1"/>
        <v>0.25</v>
      </c>
      <c r="G122" s="465"/>
      <c r="H122" s="465"/>
      <c r="I122" s="452"/>
    </row>
    <row r="123" spans="1:9" ht="76.5" x14ac:dyDescent="0.2">
      <c r="A123" s="464"/>
      <c r="B123" s="56" t="s">
        <v>262</v>
      </c>
      <c r="C123" s="55">
        <v>1</v>
      </c>
      <c r="D123" s="55">
        <v>1</v>
      </c>
      <c r="E123" s="55">
        <v>0</v>
      </c>
      <c r="F123" s="121">
        <f t="shared" si="1"/>
        <v>0</v>
      </c>
      <c r="G123" s="465"/>
      <c r="H123" s="465"/>
      <c r="I123" s="452"/>
    </row>
    <row r="124" spans="1:9" ht="38.25" x14ac:dyDescent="0.2">
      <c r="A124" s="464"/>
      <c r="B124" s="56" t="s">
        <v>136</v>
      </c>
      <c r="C124" s="55">
        <v>1</v>
      </c>
      <c r="D124" s="55">
        <v>1</v>
      </c>
      <c r="E124" s="55">
        <v>0</v>
      </c>
      <c r="F124" s="121">
        <f t="shared" si="1"/>
        <v>0</v>
      </c>
      <c r="G124" s="465"/>
      <c r="H124" s="465"/>
      <c r="I124" s="452"/>
    </row>
    <row r="125" spans="1:9" ht="25.5" x14ac:dyDescent="0.2">
      <c r="A125" s="464" t="s">
        <v>64</v>
      </c>
      <c r="B125" s="56" t="s">
        <v>241</v>
      </c>
      <c r="C125" s="23">
        <v>12</v>
      </c>
      <c r="D125" s="23">
        <v>12</v>
      </c>
      <c r="E125" s="23">
        <v>6</v>
      </c>
      <c r="F125" s="121">
        <f t="shared" si="1"/>
        <v>0.5</v>
      </c>
      <c r="G125" s="450">
        <v>49317510</v>
      </c>
      <c r="H125" s="450">
        <v>23340167</v>
      </c>
      <c r="I125" s="452">
        <f>H125/G125</f>
        <v>0.47326328924554384</v>
      </c>
    </row>
    <row r="126" spans="1:9" ht="63.75" x14ac:dyDescent="0.2">
      <c r="A126" s="464"/>
      <c r="B126" s="56" t="s">
        <v>65</v>
      </c>
      <c r="C126" s="27">
        <v>1</v>
      </c>
      <c r="D126" s="27">
        <v>1</v>
      </c>
      <c r="E126" s="27">
        <v>0.5</v>
      </c>
      <c r="F126" s="121">
        <f t="shared" si="1"/>
        <v>0.5</v>
      </c>
      <c r="G126" s="450"/>
      <c r="H126" s="450"/>
      <c r="I126" s="452"/>
    </row>
    <row r="127" spans="1:9" ht="25.5" x14ac:dyDescent="0.2">
      <c r="A127" s="464"/>
      <c r="B127" s="56" t="s">
        <v>66</v>
      </c>
      <c r="C127" s="23">
        <v>10</v>
      </c>
      <c r="D127" s="23">
        <v>11</v>
      </c>
      <c r="E127" s="23">
        <v>5</v>
      </c>
      <c r="F127" s="121">
        <f t="shared" si="1"/>
        <v>0.45454545454545453</v>
      </c>
      <c r="G127" s="450"/>
      <c r="H127" s="450"/>
      <c r="I127" s="452"/>
    </row>
    <row r="128" spans="1:9" ht="76.5" x14ac:dyDescent="0.2">
      <c r="A128" s="464"/>
      <c r="B128" s="56" t="s">
        <v>147</v>
      </c>
      <c r="C128" s="55">
        <v>2</v>
      </c>
      <c r="D128" s="55">
        <v>4</v>
      </c>
      <c r="E128" s="55">
        <v>3</v>
      </c>
      <c r="F128" s="121">
        <f t="shared" si="1"/>
        <v>0.75</v>
      </c>
      <c r="G128" s="450">
        <v>20000000</v>
      </c>
      <c r="H128" s="450">
        <v>7000000</v>
      </c>
      <c r="I128" s="452">
        <f>H128/G128</f>
        <v>0.35</v>
      </c>
    </row>
    <row r="129" spans="1:9" ht="25.5" x14ac:dyDescent="0.2">
      <c r="A129" s="464"/>
      <c r="B129" s="74" t="s">
        <v>151</v>
      </c>
      <c r="C129" s="55">
        <v>1</v>
      </c>
      <c r="D129" s="55">
        <v>1</v>
      </c>
      <c r="E129" s="55">
        <v>0</v>
      </c>
      <c r="F129" s="121">
        <f t="shared" si="1"/>
        <v>0</v>
      </c>
      <c r="G129" s="450"/>
      <c r="H129" s="450"/>
      <c r="I129" s="452"/>
    </row>
    <row r="130" spans="1:9" ht="38.25" x14ac:dyDescent="0.2">
      <c r="A130" s="464"/>
      <c r="B130" s="51" t="s">
        <v>242</v>
      </c>
      <c r="C130" s="55">
        <v>8</v>
      </c>
      <c r="D130" s="55">
        <v>11</v>
      </c>
      <c r="E130" s="55">
        <v>6</v>
      </c>
      <c r="F130" s="121">
        <f t="shared" si="1"/>
        <v>0.54545454545454541</v>
      </c>
      <c r="G130" s="450"/>
      <c r="H130" s="450"/>
      <c r="I130" s="452"/>
    </row>
    <row r="131" spans="1:9" ht="25.5" x14ac:dyDescent="0.2">
      <c r="A131" s="464"/>
      <c r="B131" s="51" t="s">
        <v>386</v>
      </c>
      <c r="C131" s="55">
        <v>0</v>
      </c>
      <c r="D131" s="55">
        <v>1</v>
      </c>
      <c r="E131" s="55">
        <v>0.1</v>
      </c>
      <c r="F131" s="121">
        <f t="shared" si="1"/>
        <v>0.1</v>
      </c>
      <c r="G131" s="450"/>
      <c r="H131" s="450"/>
      <c r="I131" s="452"/>
    </row>
    <row r="132" spans="1:9" ht="38.25" x14ac:dyDescent="0.2">
      <c r="A132" s="464"/>
      <c r="B132" s="74" t="s">
        <v>295</v>
      </c>
      <c r="C132" s="55">
        <v>10</v>
      </c>
      <c r="D132" s="55">
        <v>4</v>
      </c>
      <c r="E132" s="55">
        <v>1</v>
      </c>
      <c r="F132" s="121">
        <f t="shared" ref="F132:F195" si="2">E132/D132</f>
        <v>0.25</v>
      </c>
      <c r="G132" s="450"/>
      <c r="H132" s="450"/>
      <c r="I132" s="452"/>
    </row>
    <row r="133" spans="1:9" ht="89.25" x14ac:dyDescent="0.2">
      <c r="A133" s="464"/>
      <c r="B133" s="56" t="s">
        <v>395</v>
      </c>
      <c r="C133" s="55">
        <v>50</v>
      </c>
      <c r="D133" s="55">
        <v>30</v>
      </c>
      <c r="E133" s="55">
        <v>20</v>
      </c>
      <c r="F133" s="121">
        <f t="shared" si="2"/>
        <v>0.66666666666666663</v>
      </c>
      <c r="G133" s="450">
        <v>765249692</v>
      </c>
      <c r="H133" s="450">
        <v>408847641</v>
      </c>
      <c r="I133" s="452">
        <f>H133/G133</f>
        <v>0.53426697883597452</v>
      </c>
    </row>
    <row r="134" spans="1:9" ht="89.25" x14ac:dyDescent="0.2">
      <c r="A134" s="464"/>
      <c r="B134" s="56" t="s">
        <v>396</v>
      </c>
      <c r="C134" s="55">
        <v>50</v>
      </c>
      <c r="D134" s="55">
        <v>30</v>
      </c>
      <c r="E134" s="55">
        <v>23</v>
      </c>
      <c r="F134" s="121">
        <f t="shared" si="2"/>
        <v>0.76666666666666672</v>
      </c>
      <c r="G134" s="450"/>
      <c r="H134" s="450"/>
      <c r="I134" s="452"/>
    </row>
    <row r="135" spans="1:9" ht="127.5" x14ac:dyDescent="0.2">
      <c r="A135" s="464"/>
      <c r="B135" s="51" t="s">
        <v>296</v>
      </c>
      <c r="C135" s="55">
        <v>6</v>
      </c>
      <c r="D135" s="55">
        <v>4</v>
      </c>
      <c r="E135" s="55">
        <v>4</v>
      </c>
      <c r="F135" s="121">
        <f t="shared" si="2"/>
        <v>1</v>
      </c>
      <c r="G135" s="450"/>
      <c r="H135" s="450"/>
      <c r="I135" s="452"/>
    </row>
    <row r="136" spans="1:9" ht="89.25" x14ac:dyDescent="0.2">
      <c r="A136" s="464"/>
      <c r="B136" s="56" t="s">
        <v>383</v>
      </c>
      <c r="C136" s="55">
        <v>4</v>
      </c>
      <c r="D136" s="55">
        <v>4</v>
      </c>
      <c r="E136" s="55">
        <v>4</v>
      </c>
      <c r="F136" s="121">
        <f t="shared" si="2"/>
        <v>1</v>
      </c>
      <c r="G136" s="450"/>
      <c r="H136" s="450"/>
      <c r="I136" s="452"/>
    </row>
    <row r="137" spans="1:9" ht="63.75" x14ac:dyDescent="0.2">
      <c r="A137" s="464"/>
      <c r="B137" s="56" t="s">
        <v>423</v>
      </c>
      <c r="C137" s="55">
        <v>0</v>
      </c>
      <c r="D137" s="55">
        <v>1</v>
      </c>
      <c r="E137" s="55">
        <v>0.5</v>
      </c>
      <c r="F137" s="121">
        <f t="shared" si="2"/>
        <v>0.5</v>
      </c>
      <c r="G137" s="450"/>
      <c r="H137" s="450"/>
      <c r="I137" s="452"/>
    </row>
    <row r="138" spans="1:9" ht="38.25" x14ac:dyDescent="0.2">
      <c r="A138" s="464"/>
      <c r="B138" s="56" t="s">
        <v>216</v>
      </c>
      <c r="C138" s="55">
        <v>10</v>
      </c>
      <c r="D138" s="55">
        <v>22</v>
      </c>
      <c r="E138" s="55">
        <v>7</v>
      </c>
      <c r="F138" s="121">
        <f t="shared" si="2"/>
        <v>0.31818181818181818</v>
      </c>
      <c r="G138" s="450"/>
      <c r="H138" s="450"/>
      <c r="I138" s="452"/>
    </row>
    <row r="139" spans="1:9" ht="38.25" x14ac:dyDescent="0.2">
      <c r="A139" s="464"/>
      <c r="B139" s="74" t="s">
        <v>384</v>
      </c>
      <c r="C139" s="55">
        <v>1</v>
      </c>
      <c r="D139" s="55">
        <v>2</v>
      </c>
      <c r="E139" s="55">
        <v>1</v>
      </c>
      <c r="F139" s="121">
        <f t="shared" si="2"/>
        <v>0.5</v>
      </c>
      <c r="G139" s="450"/>
      <c r="H139" s="450"/>
      <c r="I139" s="452"/>
    </row>
    <row r="140" spans="1:9" ht="127.5" x14ac:dyDescent="0.2">
      <c r="A140" s="464"/>
      <c r="B140" s="74" t="s">
        <v>297</v>
      </c>
      <c r="C140" s="55">
        <v>1</v>
      </c>
      <c r="D140" s="55">
        <v>4</v>
      </c>
      <c r="E140" s="55">
        <v>3</v>
      </c>
      <c r="F140" s="121">
        <f t="shared" si="2"/>
        <v>0.75</v>
      </c>
      <c r="G140" s="450"/>
      <c r="H140" s="450"/>
      <c r="I140" s="452"/>
    </row>
    <row r="141" spans="1:9" ht="63.75" x14ac:dyDescent="0.2">
      <c r="A141" s="464"/>
      <c r="B141" s="56" t="s">
        <v>266</v>
      </c>
      <c r="C141" s="55">
        <v>80</v>
      </c>
      <c r="D141" s="24">
        <v>1</v>
      </c>
      <c r="E141" s="24">
        <v>0.5</v>
      </c>
      <c r="F141" s="121">
        <f t="shared" si="2"/>
        <v>0.5</v>
      </c>
      <c r="G141" s="450"/>
      <c r="H141" s="450"/>
      <c r="I141" s="452"/>
    </row>
    <row r="142" spans="1:9" ht="25.5" x14ac:dyDescent="0.2">
      <c r="A142" s="464"/>
      <c r="B142" s="56" t="s">
        <v>390</v>
      </c>
      <c r="C142" s="55">
        <v>0</v>
      </c>
      <c r="D142" s="24">
        <v>1</v>
      </c>
      <c r="E142" s="24">
        <v>0.5</v>
      </c>
      <c r="F142" s="121">
        <f t="shared" si="2"/>
        <v>0.5</v>
      </c>
      <c r="G142" s="450"/>
      <c r="H142" s="450"/>
      <c r="I142" s="452"/>
    </row>
    <row r="143" spans="1:9" ht="89.25" x14ac:dyDescent="0.2">
      <c r="A143" s="464"/>
      <c r="B143" s="56" t="s">
        <v>504</v>
      </c>
      <c r="C143" s="55">
        <v>1</v>
      </c>
      <c r="D143" s="55">
        <v>4</v>
      </c>
      <c r="E143" s="55">
        <v>0</v>
      </c>
      <c r="F143" s="121">
        <f t="shared" si="2"/>
        <v>0</v>
      </c>
      <c r="G143" s="450"/>
      <c r="H143" s="450"/>
      <c r="I143" s="452"/>
    </row>
    <row r="144" spans="1:9" ht="51" x14ac:dyDescent="0.2">
      <c r="A144" s="464"/>
      <c r="B144" s="56" t="s">
        <v>385</v>
      </c>
      <c r="C144" s="55">
        <v>1</v>
      </c>
      <c r="D144" s="55">
        <v>4</v>
      </c>
      <c r="E144" s="55">
        <v>0</v>
      </c>
      <c r="F144" s="121">
        <f t="shared" si="2"/>
        <v>0</v>
      </c>
      <c r="G144" s="450"/>
      <c r="H144" s="450"/>
      <c r="I144" s="452"/>
    </row>
    <row r="145" spans="1:9" ht="38.25" x14ac:dyDescent="0.2">
      <c r="A145" s="464"/>
      <c r="B145" s="74" t="s">
        <v>152</v>
      </c>
      <c r="C145" s="55">
        <v>2</v>
      </c>
      <c r="D145" s="55">
        <v>2</v>
      </c>
      <c r="E145" s="55">
        <v>2</v>
      </c>
      <c r="F145" s="121">
        <f t="shared" si="2"/>
        <v>1</v>
      </c>
      <c r="G145" s="450"/>
      <c r="H145" s="450"/>
      <c r="I145" s="452"/>
    </row>
    <row r="146" spans="1:9" ht="63.75" x14ac:dyDescent="0.2">
      <c r="A146" s="464"/>
      <c r="B146" s="56" t="s">
        <v>424</v>
      </c>
      <c r="C146" s="55">
        <v>6</v>
      </c>
      <c r="D146" s="55">
        <v>4</v>
      </c>
      <c r="E146" s="55">
        <v>4</v>
      </c>
      <c r="F146" s="121">
        <f t="shared" si="2"/>
        <v>1</v>
      </c>
      <c r="G146" s="450"/>
      <c r="H146" s="450"/>
      <c r="I146" s="452"/>
    </row>
    <row r="147" spans="1:9" ht="89.25" x14ac:dyDescent="0.2">
      <c r="A147" s="464"/>
      <c r="B147" s="56" t="s">
        <v>425</v>
      </c>
      <c r="C147" s="55">
        <v>0</v>
      </c>
      <c r="D147" s="55">
        <v>4</v>
      </c>
      <c r="E147" s="55">
        <v>4</v>
      </c>
      <c r="F147" s="121">
        <f t="shared" si="2"/>
        <v>1</v>
      </c>
      <c r="G147" s="450"/>
      <c r="H147" s="450"/>
      <c r="I147" s="452"/>
    </row>
    <row r="148" spans="1:9" ht="38.25" x14ac:dyDescent="0.2">
      <c r="A148" s="464"/>
      <c r="B148" s="56" t="s">
        <v>299</v>
      </c>
      <c r="C148" s="55">
        <v>1</v>
      </c>
      <c r="D148" s="55">
        <v>11</v>
      </c>
      <c r="E148" s="55">
        <v>4</v>
      </c>
      <c r="F148" s="121">
        <f t="shared" si="2"/>
        <v>0.36363636363636365</v>
      </c>
      <c r="G148" s="450"/>
      <c r="H148" s="450"/>
      <c r="I148" s="452"/>
    </row>
    <row r="149" spans="1:9" ht="102" x14ac:dyDescent="0.2">
      <c r="A149" s="464"/>
      <c r="B149" s="56" t="s">
        <v>426</v>
      </c>
      <c r="C149" s="55">
        <v>0</v>
      </c>
      <c r="D149" s="55">
        <v>1</v>
      </c>
      <c r="E149" s="55">
        <v>0.5</v>
      </c>
      <c r="F149" s="121">
        <f t="shared" si="2"/>
        <v>0.5</v>
      </c>
      <c r="G149" s="450"/>
      <c r="H149" s="450"/>
      <c r="I149" s="452"/>
    </row>
    <row r="150" spans="1:9" ht="89.25" x14ac:dyDescent="0.2">
      <c r="A150" s="464"/>
      <c r="B150" s="74" t="s">
        <v>427</v>
      </c>
      <c r="C150" s="55">
        <v>11</v>
      </c>
      <c r="D150" s="55">
        <v>11</v>
      </c>
      <c r="E150" s="55">
        <v>7</v>
      </c>
      <c r="F150" s="121">
        <f t="shared" si="2"/>
        <v>0.63636363636363635</v>
      </c>
      <c r="G150" s="450"/>
      <c r="H150" s="450"/>
      <c r="I150" s="452"/>
    </row>
    <row r="151" spans="1:9" ht="63.75" x14ac:dyDescent="0.2">
      <c r="A151" s="464"/>
      <c r="B151" s="74" t="s">
        <v>428</v>
      </c>
      <c r="C151" s="55">
        <v>1</v>
      </c>
      <c r="D151" s="55">
        <v>11</v>
      </c>
      <c r="E151" s="55">
        <v>8</v>
      </c>
      <c r="F151" s="121">
        <f t="shared" si="2"/>
        <v>0.72727272727272729</v>
      </c>
      <c r="G151" s="450"/>
      <c r="H151" s="450"/>
      <c r="I151" s="452"/>
    </row>
    <row r="152" spans="1:9" ht="51" x14ac:dyDescent="0.2">
      <c r="A152" s="464"/>
      <c r="B152" s="74" t="s">
        <v>300</v>
      </c>
      <c r="C152" s="55">
        <v>1</v>
      </c>
      <c r="D152" s="55">
        <v>1</v>
      </c>
      <c r="E152" s="55">
        <v>0</v>
      </c>
      <c r="F152" s="121">
        <f t="shared" si="2"/>
        <v>0</v>
      </c>
      <c r="G152" s="450"/>
      <c r="H152" s="450"/>
      <c r="I152" s="452"/>
    </row>
    <row r="153" spans="1:9" ht="38.25" x14ac:dyDescent="0.2">
      <c r="A153" s="464"/>
      <c r="B153" s="74" t="s">
        <v>301</v>
      </c>
      <c r="C153" s="55">
        <v>1</v>
      </c>
      <c r="D153" s="55">
        <v>1</v>
      </c>
      <c r="E153" s="55">
        <v>1</v>
      </c>
      <c r="F153" s="121">
        <f t="shared" si="2"/>
        <v>1</v>
      </c>
      <c r="G153" s="450"/>
      <c r="H153" s="450"/>
      <c r="I153" s="452"/>
    </row>
    <row r="154" spans="1:9" ht="38.25" x14ac:dyDescent="0.2">
      <c r="A154" s="464"/>
      <c r="B154" s="74" t="s">
        <v>477</v>
      </c>
      <c r="C154" s="55">
        <v>0</v>
      </c>
      <c r="D154" s="24">
        <v>1</v>
      </c>
      <c r="E154" s="24">
        <v>0.5</v>
      </c>
      <c r="F154" s="121">
        <f t="shared" si="2"/>
        <v>0.5</v>
      </c>
      <c r="G154" s="450"/>
      <c r="H154" s="450"/>
      <c r="I154" s="452"/>
    </row>
    <row r="155" spans="1:9" ht="51" x14ac:dyDescent="0.2">
      <c r="A155" s="464"/>
      <c r="B155" s="56" t="s">
        <v>472</v>
      </c>
      <c r="C155" s="55">
        <v>1</v>
      </c>
      <c r="D155" s="55">
        <v>1</v>
      </c>
      <c r="E155" s="55">
        <v>0.5</v>
      </c>
      <c r="F155" s="121">
        <f t="shared" si="2"/>
        <v>0.5</v>
      </c>
      <c r="G155" s="450"/>
      <c r="H155" s="450"/>
      <c r="I155" s="452"/>
    </row>
    <row r="156" spans="1:9" ht="25.5" x14ac:dyDescent="0.2">
      <c r="A156" s="464"/>
      <c r="B156" s="56" t="s">
        <v>476</v>
      </c>
      <c r="C156" s="55">
        <v>0</v>
      </c>
      <c r="D156" s="55">
        <v>11</v>
      </c>
      <c r="E156" s="55">
        <v>8</v>
      </c>
      <c r="F156" s="121">
        <f t="shared" si="2"/>
        <v>0.72727272727272729</v>
      </c>
      <c r="G156" s="450"/>
      <c r="H156" s="450"/>
      <c r="I156" s="452"/>
    </row>
    <row r="157" spans="1:9" ht="38.25" x14ac:dyDescent="0.2">
      <c r="A157" s="464"/>
      <c r="B157" s="56" t="s">
        <v>298</v>
      </c>
      <c r="C157" s="55">
        <v>1</v>
      </c>
      <c r="D157" s="55">
        <v>11</v>
      </c>
      <c r="E157" s="55">
        <v>3</v>
      </c>
      <c r="F157" s="121">
        <f t="shared" si="2"/>
        <v>0.27272727272727271</v>
      </c>
      <c r="G157" s="450"/>
      <c r="H157" s="450"/>
      <c r="I157" s="452"/>
    </row>
    <row r="158" spans="1:9" ht="25.5" x14ac:dyDescent="0.2">
      <c r="A158" s="464" t="s">
        <v>67</v>
      </c>
      <c r="B158" s="74" t="s">
        <v>302</v>
      </c>
      <c r="C158" s="24">
        <v>1</v>
      </c>
      <c r="D158" s="24">
        <v>1</v>
      </c>
      <c r="E158" s="24">
        <v>0.5</v>
      </c>
      <c r="F158" s="121">
        <f t="shared" si="2"/>
        <v>0.5</v>
      </c>
      <c r="G158" s="215">
        <v>1919308871</v>
      </c>
      <c r="H158" s="215">
        <v>938285714</v>
      </c>
      <c r="I158" s="125">
        <f>H158/G158</f>
        <v>0.48886644988575162</v>
      </c>
    </row>
    <row r="159" spans="1:9" ht="76.5" x14ac:dyDescent="0.2">
      <c r="A159" s="464"/>
      <c r="B159" s="51" t="s">
        <v>303</v>
      </c>
      <c r="C159" s="55">
        <v>7</v>
      </c>
      <c r="D159" s="24">
        <v>1</v>
      </c>
      <c r="E159" s="24">
        <v>0.5</v>
      </c>
      <c r="F159" s="121">
        <f t="shared" si="2"/>
        <v>0.5</v>
      </c>
      <c r="G159" s="216"/>
      <c r="H159" s="216"/>
      <c r="I159" s="125" t="e">
        <f>H159/G159</f>
        <v>#DIV/0!</v>
      </c>
    </row>
    <row r="160" spans="1:9" ht="51" x14ac:dyDescent="0.2">
      <c r="A160" s="464"/>
      <c r="B160" s="56" t="s">
        <v>304</v>
      </c>
      <c r="C160" s="53">
        <v>1</v>
      </c>
      <c r="D160" s="26">
        <v>1</v>
      </c>
      <c r="E160" s="26">
        <v>0.5</v>
      </c>
      <c r="F160" s="121">
        <f t="shared" si="2"/>
        <v>0.5</v>
      </c>
      <c r="G160" s="450">
        <v>6284396101</v>
      </c>
      <c r="H160" s="450">
        <v>2046555662</v>
      </c>
      <c r="I160" s="452">
        <f>H160/G160</f>
        <v>0.32565669463042651</v>
      </c>
    </row>
    <row r="161" spans="1:9" ht="25.5" x14ac:dyDescent="0.2">
      <c r="A161" s="464"/>
      <c r="B161" s="56" t="s">
        <v>305</v>
      </c>
      <c r="C161" s="24">
        <v>1</v>
      </c>
      <c r="D161" s="24">
        <v>1</v>
      </c>
      <c r="E161" s="24">
        <v>0</v>
      </c>
      <c r="F161" s="121">
        <f t="shared" si="2"/>
        <v>0</v>
      </c>
      <c r="G161" s="450"/>
      <c r="H161" s="450"/>
      <c r="I161" s="452"/>
    </row>
    <row r="162" spans="1:9" ht="25.5" x14ac:dyDescent="0.2">
      <c r="A162" s="464"/>
      <c r="B162" s="56" t="s">
        <v>516</v>
      </c>
      <c r="C162" s="24">
        <v>0</v>
      </c>
      <c r="D162" s="55">
        <v>1</v>
      </c>
      <c r="E162" s="55">
        <v>0</v>
      </c>
      <c r="F162" s="121">
        <f t="shared" si="2"/>
        <v>0</v>
      </c>
      <c r="G162" s="450"/>
      <c r="H162" s="450"/>
      <c r="I162" s="452"/>
    </row>
    <row r="163" spans="1:9" ht="51" x14ac:dyDescent="0.2">
      <c r="A163" s="464"/>
      <c r="B163" s="56" t="s">
        <v>429</v>
      </c>
      <c r="C163" s="55">
        <v>1</v>
      </c>
      <c r="D163" s="55">
        <v>1</v>
      </c>
      <c r="E163" s="55">
        <v>1</v>
      </c>
      <c r="F163" s="121">
        <f t="shared" si="2"/>
        <v>1</v>
      </c>
      <c r="G163" s="450"/>
      <c r="H163" s="450"/>
      <c r="I163" s="452"/>
    </row>
    <row r="164" spans="1:9" ht="51" x14ac:dyDescent="0.2">
      <c r="A164" s="464"/>
      <c r="B164" s="56" t="s">
        <v>244</v>
      </c>
      <c r="C164" s="55">
        <v>1</v>
      </c>
      <c r="D164" s="55">
        <v>1</v>
      </c>
      <c r="E164" s="55">
        <v>0.5</v>
      </c>
      <c r="F164" s="121">
        <f t="shared" si="2"/>
        <v>0.5</v>
      </c>
      <c r="G164" s="450"/>
      <c r="H164" s="450"/>
      <c r="I164" s="452"/>
    </row>
    <row r="165" spans="1:9" x14ac:dyDescent="0.2">
      <c r="A165" s="464"/>
      <c r="B165" s="56" t="s">
        <v>397</v>
      </c>
      <c r="C165" s="24">
        <v>1</v>
      </c>
      <c r="D165" s="24">
        <v>1</v>
      </c>
      <c r="E165" s="24">
        <v>0.5</v>
      </c>
      <c r="F165" s="121">
        <f t="shared" si="2"/>
        <v>0.5</v>
      </c>
      <c r="G165" s="450"/>
      <c r="H165" s="450"/>
      <c r="I165" s="452"/>
    </row>
    <row r="166" spans="1:9" ht="51" x14ac:dyDescent="0.2">
      <c r="A166" s="464" t="s">
        <v>68</v>
      </c>
      <c r="B166" s="56" t="s">
        <v>223</v>
      </c>
      <c r="C166" s="55">
        <v>600</v>
      </c>
      <c r="D166" s="55">
        <v>500</v>
      </c>
      <c r="E166" s="55">
        <v>274</v>
      </c>
      <c r="F166" s="121">
        <f t="shared" si="2"/>
        <v>0.54800000000000004</v>
      </c>
      <c r="G166" s="450">
        <v>10000000</v>
      </c>
      <c r="H166" s="450">
        <v>10000000</v>
      </c>
      <c r="I166" s="452">
        <f>H166/G166</f>
        <v>1</v>
      </c>
    </row>
    <row r="167" spans="1:9" ht="38.25" x14ac:dyDescent="0.2">
      <c r="A167" s="464"/>
      <c r="B167" s="56" t="s">
        <v>517</v>
      </c>
      <c r="C167" s="55">
        <v>1</v>
      </c>
      <c r="D167" s="55">
        <v>1</v>
      </c>
      <c r="E167" s="55">
        <v>1</v>
      </c>
      <c r="F167" s="121">
        <f t="shared" si="2"/>
        <v>1</v>
      </c>
      <c r="G167" s="450"/>
      <c r="H167" s="450"/>
      <c r="I167" s="452"/>
    </row>
    <row r="168" spans="1:9" ht="63.75" x14ac:dyDescent="0.2">
      <c r="A168" s="464"/>
      <c r="B168" s="83" t="s">
        <v>307</v>
      </c>
      <c r="C168" s="55">
        <v>2</v>
      </c>
      <c r="D168" s="25">
        <v>18</v>
      </c>
      <c r="E168" s="25">
        <v>5</v>
      </c>
      <c r="F168" s="121">
        <f t="shared" si="2"/>
        <v>0.27777777777777779</v>
      </c>
      <c r="G168" s="450">
        <v>10000000</v>
      </c>
      <c r="H168" s="450">
        <v>10000000</v>
      </c>
      <c r="I168" s="452">
        <f>H168/G168</f>
        <v>1</v>
      </c>
    </row>
    <row r="169" spans="1:9" ht="25.5" x14ac:dyDescent="0.2">
      <c r="A169" s="464"/>
      <c r="B169" s="51" t="s">
        <v>309</v>
      </c>
      <c r="C169" s="55">
        <v>1</v>
      </c>
      <c r="D169" s="55">
        <v>4</v>
      </c>
      <c r="E169" s="55">
        <v>2</v>
      </c>
      <c r="F169" s="121">
        <f t="shared" si="2"/>
        <v>0.5</v>
      </c>
      <c r="G169" s="450"/>
      <c r="H169" s="450"/>
      <c r="I169" s="452"/>
    </row>
    <row r="170" spans="1:9" ht="63.75" x14ac:dyDescent="0.2">
      <c r="A170" s="464"/>
      <c r="B170" s="56" t="s">
        <v>321</v>
      </c>
      <c r="C170" s="55">
        <v>1</v>
      </c>
      <c r="D170" s="55">
        <v>1</v>
      </c>
      <c r="E170" s="55">
        <v>0</v>
      </c>
      <c r="F170" s="121">
        <f t="shared" si="2"/>
        <v>0</v>
      </c>
      <c r="G170" s="450"/>
      <c r="H170" s="450"/>
      <c r="I170" s="452"/>
    </row>
    <row r="171" spans="1:9" ht="25.5" x14ac:dyDescent="0.2">
      <c r="A171" s="464"/>
      <c r="B171" s="56" t="s">
        <v>308</v>
      </c>
      <c r="C171" s="55">
        <v>1</v>
      </c>
      <c r="D171" s="55">
        <v>2</v>
      </c>
      <c r="E171" s="55">
        <v>2</v>
      </c>
      <c r="F171" s="121">
        <f t="shared" si="2"/>
        <v>1</v>
      </c>
      <c r="G171" s="450"/>
      <c r="H171" s="450"/>
      <c r="I171" s="452"/>
    </row>
    <row r="172" spans="1:9" ht="25.5" x14ac:dyDescent="0.2">
      <c r="A172" s="464"/>
      <c r="B172" s="56" t="s">
        <v>314</v>
      </c>
      <c r="C172" s="55">
        <v>4</v>
      </c>
      <c r="D172" s="55">
        <v>1</v>
      </c>
      <c r="E172" s="55">
        <v>0.2</v>
      </c>
      <c r="F172" s="121">
        <f t="shared" si="2"/>
        <v>0.2</v>
      </c>
      <c r="G172" s="221">
        <v>50000000</v>
      </c>
      <c r="H172" s="221">
        <v>0</v>
      </c>
      <c r="I172" s="222">
        <f>H172/G172</f>
        <v>0</v>
      </c>
    </row>
    <row r="173" spans="1:9" ht="63.75" x14ac:dyDescent="0.2">
      <c r="A173" s="464"/>
      <c r="B173" s="56" t="s">
        <v>471</v>
      </c>
      <c r="C173" s="55">
        <v>1</v>
      </c>
      <c r="D173" s="55">
        <v>1</v>
      </c>
      <c r="E173" s="55">
        <v>0.1</v>
      </c>
      <c r="F173" s="121">
        <f t="shared" si="2"/>
        <v>0.1</v>
      </c>
      <c r="G173" s="450">
        <v>1152116799</v>
      </c>
      <c r="H173" s="450">
        <v>124652691</v>
      </c>
      <c r="I173" s="452">
        <f>H173/G173</f>
        <v>0.10819449131216079</v>
      </c>
    </row>
    <row r="174" spans="1:9" ht="25.5" x14ac:dyDescent="0.2">
      <c r="A174" s="464"/>
      <c r="B174" s="56" t="s">
        <v>310</v>
      </c>
      <c r="C174" s="55">
        <v>50</v>
      </c>
      <c r="D174" s="55">
        <v>11</v>
      </c>
      <c r="E174" s="55">
        <v>1</v>
      </c>
      <c r="F174" s="121">
        <f t="shared" si="2"/>
        <v>9.0909090909090912E-2</v>
      </c>
      <c r="G174" s="450"/>
      <c r="H174" s="450"/>
      <c r="I174" s="452"/>
    </row>
    <row r="175" spans="1:9" ht="102" x14ac:dyDescent="0.2">
      <c r="A175" s="464"/>
      <c r="B175" s="56" t="s">
        <v>430</v>
      </c>
      <c r="C175" s="55">
        <v>4</v>
      </c>
      <c r="D175" s="55">
        <v>2</v>
      </c>
      <c r="E175" s="55">
        <v>1</v>
      </c>
      <c r="F175" s="121">
        <f t="shared" si="2"/>
        <v>0.5</v>
      </c>
      <c r="G175" s="450"/>
      <c r="H175" s="450"/>
      <c r="I175" s="452"/>
    </row>
    <row r="176" spans="1:9" ht="51" x14ac:dyDescent="0.2">
      <c r="A176" s="464"/>
      <c r="B176" s="56" t="s">
        <v>431</v>
      </c>
      <c r="C176" s="55">
        <v>1</v>
      </c>
      <c r="D176" s="55">
        <v>1</v>
      </c>
      <c r="E176" s="55">
        <v>0.5</v>
      </c>
      <c r="F176" s="121">
        <f t="shared" si="2"/>
        <v>0.5</v>
      </c>
      <c r="G176" s="450"/>
      <c r="H176" s="450"/>
      <c r="I176" s="452"/>
    </row>
    <row r="177" spans="1:9" ht="63.75" x14ac:dyDescent="0.2">
      <c r="A177" s="464"/>
      <c r="B177" s="56" t="s">
        <v>518</v>
      </c>
      <c r="C177" s="55">
        <v>0</v>
      </c>
      <c r="D177" s="24">
        <v>1</v>
      </c>
      <c r="E177" s="24">
        <v>0</v>
      </c>
      <c r="F177" s="121">
        <f t="shared" si="2"/>
        <v>0</v>
      </c>
      <c r="G177" s="450"/>
      <c r="H177" s="450"/>
      <c r="I177" s="452"/>
    </row>
    <row r="178" spans="1:9" ht="25.5" x14ac:dyDescent="0.2">
      <c r="A178" s="464"/>
      <c r="B178" s="56" t="s">
        <v>519</v>
      </c>
      <c r="C178" s="55">
        <v>0</v>
      </c>
      <c r="D178" s="24">
        <v>0.01</v>
      </c>
      <c r="E178" s="217">
        <v>3.5000000000000001E-3</v>
      </c>
      <c r="F178" s="121">
        <f t="shared" si="2"/>
        <v>0.35</v>
      </c>
      <c r="G178" s="450"/>
      <c r="H178" s="450"/>
      <c r="I178" s="452"/>
    </row>
    <row r="179" spans="1:9" ht="89.25" x14ac:dyDescent="0.2">
      <c r="A179" s="464"/>
      <c r="B179" s="56" t="s">
        <v>306</v>
      </c>
      <c r="C179" s="55">
        <v>1</v>
      </c>
      <c r="D179" s="24">
        <v>1</v>
      </c>
      <c r="E179" s="24">
        <v>0.5</v>
      </c>
      <c r="F179" s="121">
        <f t="shared" si="2"/>
        <v>0.5</v>
      </c>
      <c r="G179" s="450"/>
      <c r="H179" s="450"/>
      <c r="I179" s="452"/>
    </row>
    <row r="180" spans="1:9" ht="38.25" x14ac:dyDescent="0.2">
      <c r="A180" s="464"/>
      <c r="B180" s="56" t="s">
        <v>311</v>
      </c>
      <c r="C180" s="55">
        <v>4</v>
      </c>
      <c r="D180" s="24">
        <v>1</v>
      </c>
      <c r="E180" s="24">
        <v>0.5</v>
      </c>
      <c r="F180" s="121">
        <f t="shared" si="2"/>
        <v>0.5</v>
      </c>
      <c r="G180" s="450"/>
      <c r="H180" s="450"/>
      <c r="I180" s="452"/>
    </row>
    <row r="181" spans="1:9" ht="51" x14ac:dyDescent="0.2">
      <c r="A181" s="464"/>
      <c r="B181" s="56" t="s">
        <v>432</v>
      </c>
      <c r="C181" s="55">
        <v>1</v>
      </c>
      <c r="D181" s="55">
        <v>2</v>
      </c>
      <c r="E181" s="55">
        <v>1</v>
      </c>
      <c r="F181" s="121">
        <f t="shared" si="2"/>
        <v>0.5</v>
      </c>
      <c r="G181" s="450"/>
      <c r="H181" s="450"/>
      <c r="I181" s="452"/>
    </row>
    <row r="182" spans="1:9" ht="89.25" x14ac:dyDescent="0.2">
      <c r="A182" s="464"/>
      <c r="B182" s="56" t="s">
        <v>500</v>
      </c>
      <c r="C182" s="55">
        <v>0</v>
      </c>
      <c r="D182" s="55">
        <v>3</v>
      </c>
      <c r="E182" s="55">
        <v>0</v>
      </c>
      <c r="F182" s="121">
        <f t="shared" si="2"/>
        <v>0</v>
      </c>
      <c r="G182" s="450"/>
      <c r="H182" s="450"/>
      <c r="I182" s="452"/>
    </row>
    <row r="183" spans="1:9" ht="38.25" x14ac:dyDescent="0.2">
      <c r="A183" s="464"/>
      <c r="B183" s="56" t="s">
        <v>433</v>
      </c>
      <c r="C183" s="55">
        <v>10</v>
      </c>
      <c r="D183" s="55">
        <v>1</v>
      </c>
      <c r="E183" s="55">
        <v>0.25</v>
      </c>
      <c r="F183" s="121">
        <f t="shared" si="2"/>
        <v>0.25</v>
      </c>
      <c r="G183" s="450"/>
      <c r="H183" s="450"/>
      <c r="I183" s="452"/>
    </row>
    <row r="184" spans="1:9" ht="63.75" x14ac:dyDescent="0.2">
      <c r="A184" s="464"/>
      <c r="B184" s="56" t="s">
        <v>267</v>
      </c>
      <c r="C184" s="55">
        <v>8</v>
      </c>
      <c r="D184" s="24">
        <v>1</v>
      </c>
      <c r="E184" s="24">
        <v>0.5</v>
      </c>
      <c r="F184" s="121">
        <f t="shared" si="2"/>
        <v>0.5</v>
      </c>
      <c r="G184" s="450"/>
      <c r="H184" s="450"/>
      <c r="I184" s="452"/>
    </row>
    <row r="185" spans="1:9" ht="63.75" x14ac:dyDescent="0.2">
      <c r="A185" s="464"/>
      <c r="B185" s="56" t="s">
        <v>312</v>
      </c>
      <c r="C185" s="55">
        <v>1</v>
      </c>
      <c r="D185" s="55">
        <v>80</v>
      </c>
      <c r="E185" s="55">
        <v>47</v>
      </c>
      <c r="F185" s="121">
        <f t="shared" si="2"/>
        <v>0.58750000000000002</v>
      </c>
      <c r="G185" s="450"/>
      <c r="H185" s="450"/>
      <c r="I185" s="452"/>
    </row>
    <row r="186" spans="1:9" ht="51" x14ac:dyDescent="0.2">
      <c r="A186" s="464"/>
      <c r="B186" s="56" t="s">
        <v>313</v>
      </c>
      <c r="C186" s="55">
        <v>12</v>
      </c>
      <c r="D186" s="55">
        <v>12</v>
      </c>
      <c r="E186" s="55">
        <v>8</v>
      </c>
      <c r="F186" s="121">
        <f t="shared" si="2"/>
        <v>0.66666666666666663</v>
      </c>
      <c r="G186" s="450"/>
      <c r="H186" s="450"/>
      <c r="I186" s="452"/>
    </row>
    <row r="187" spans="1:9" ht="25.5" x14ac:dyDescent="0.2">
      <c r="A187" s="464"/>
      <c r="B187" s="56" t="s">
        <v>315</v>
      </c>
      <c r="C187" s="55">
        <v>1</v>
      </c>
      <c r="D187" s="55">
        <v>4</v>
      </c>
      <c r="E187" s="55">
        <v>2</v>
      </c>
      <c r="F187" s="121">
        <f t="shared" si="2"/>
        <v>0.5</v>
      </c>
      <c r="G187" s="450"/>
      <c r="H187" s="450"/>
      <c r="I187" s="452"/>
    </row>
    <row r="188" spans="1:9" ht="38.25" x14ac:dyDescent="0.2">
      <c r="A188" s="464"/>
      <c r="B188" s="56" t="s">
        <v>316</v>
      </c>
      <c r="C188" s="55">
        <v>5</v>
      </c>
      <c r="D188" s="55">
        <v>1</v>
      </c>
      <c r="E188" s="55">
        <v>0.25</v>
      </c>
      <c r="F188" s="121">
        <f t="shared" si="2"/>
        <v>0.25</v>
      </c>
      <c r="G188" s="450"/>
      <c r="H188" s="450"/>
      <c r="I188" s="452"/>
    </row>
    <row r="189" spans="1:9" ht="38.25" x14ac:dyDescent="0.2">
      <c r="A189" s="464"/>
      <c r="B189" s="56" t="s">
        <v>434</v>
      </c>
      <c r="C189" s="55">
        <v>0</v>
      </c>
      <c r="D189" s="55">
        <v>11</v>
      </c>
      <c r="E189" s="55">
        <v>0</v>
      </c>
      <c r="F189" s="121">
        <f t="shared" si="2"/>
        <v>0</v>
      </c>
      <c r="G189" s="450"/>
      <c r="H189" s="450"/>
      <c r="I189" s="452"/>
    </row>
    <row r="190" spans="1:9" ht="38.25" x14ac:dyDescent="0.2">
      <c r="A190" s="464"/>
      <c r="B190" s="56" t="s">
        <v>435</v>
      </c>
      <c r="C190" s="55">
        <v>0</v>
      </c>
      <c r="D190" s="55">
        <v>7</v>
      </c>
      <c r="E190" s="55">
        <v>0</v>
      </c>
      <c r="F190" s="121">
        <f t="shared" si="2"/>
        <v>0</v>
      </c>
      <c r="G190" s="450"/>
      <c r="H190" s="450"/>
      <c r="I190" s="452"/>
    </row>
    <row r="191" spans="1:9" x14ac:dyDescent="0.2">
      <c r="A191" s="464"/>
      <c r="B191" s="56" t="s">
        <v>317</v>
      </c>
      <c r="C191" s="55">
        <v>0</v>
      </c>
      <c r="D191" s="55">
        <v>11</v>
      </c>
      <c r="E191" s="55">
        <v>7</v>
      </c>
      <c r="F191" s="121">
        <f t="shared" si="2"/>
        <v>0.63636363636363635</v>
      </c>
      <c r="G191" s="450"/>
      <c r="H191" s="450"/>
      <c r="I191" s="452"/>
    </row>
    <row r="192" spans="1:9" ht="25.5" x14ac:dyDescent="0.2">
      <c r="A192" s="464"/>
      <c r="B192" s="56" t="s">
        <v>318</v>
      </c>
      <c r="C192" s="55">
        <v>0</v>
      </c>
      <c r="D192" s="55">
        <v>1</v>
      </c>
      <c r="E192" s="55">
        <v>0.5</v>
      </c>
      <c r="F192" s="121">
        <f t="shared" si="2"/>
        <v>0.5</v>
      </c>
      <c r="G192" s="450"/>
      <c r="H192" s="450"/>
      <c r="I192" s="452"/>
    </row>
    <row r="193" spans="1:9" ht="51" x14ac:dyDescent="0.2">
      <c r="A193" s="464"/>
      <c r="B193" s="56" t="s">
        <v>319</v>
      </c>
      <c r="C193" s="55">
        <v>1</v>
      </c>
      <c r="D193" s="24">
        <v>1</v>
      </c>
      <c r="E193" s="24">
        <v>0.5</v>
      </c>
      <c r="F193" s="121">
        <f t="shared" si="2"/>
        <v>0.5</v>
      </c>
      <c r="G193" s="450"/>
      <c r="H193" s="450"/>
      <c r="I193" s="452"/>
    </row>
    <row r="194" spans="1:9" ht="76.5" x14ac:dyDescent="0.2">
      <c r="A194" s="464"/>
      <c r="B194" s="56" t="s">
        <v>436</v>
      </c>
      <c r="C194" s="55">
        <v>10</v>
      </c>
      <c r="D194" s="24">
        <v>1</v>
      </c>
      <c r="E194" s="24">
        <v>0.5</v>
      </c>
      <c r="F194" s="121">
        <f t="shared" si="2"/>
        <v>0.5</v>
      </c>
      <c r="G194" s="450"/>
      <c r="H194" s="450"/>
      <c r="I194" s="452"/>
    </row>
    <row r="195" spans="1:9" ht="38.25" x14ac:dyDescent="0.2">
      <c r="A195" s="464"/>
      <c r="B195" s="56" t="s">
        <v>320</v>
      </c>
      <c r="C195" s="55">
        <v>50</v>
      </c>
      <c r="D195" s="24">
        <v>1</v>
      </c>
      <c r="E195" s="24">
        <v>0.5</v>
      </c>
      <c r="F195" s="121">
        <f t="shared" si="2"/>
        <v>0.5</v>
      </c>
      <c r="G195" s="450"/>
      <c r="H195" s="450"/>
      <c r="I195" s="452"/>
    </row>
    <row r="196" spans="1:9" ht="38.25" x14ac:dyDescent="0.2">
      <c r="A196" s="464"/>
      <c r="B196" s="56" t="s">
        <v>437</v>
      </c>
      <c r="C196" s="55">
        <v>0</v>
      </c>
      <c r="D196" s="24">
        <v>1</v>
      </c>
      <c r="E196" s="24">
        <v>0.5</v>
      </c>
      <c r="F196" s="121">
        <f t="shared" ref="F196:F259" si="3">E196/D196</f>
        <v>0.5</v>
      </c>
      <c r="G196" s="450"/>
      <c r="H196" s="450"/>
      <c r="I196" s="452"/>
    </row>
    <row r="197" spans="1:9" ht="25.5" x14ac:dyDescent="0.2">
      <c r="A197" s="464"/>
      <c r="B197" s="56" t="s">
        <v>69</v>
      </c>
      <c r="C197" s="55">
        <v>4</v>
      </c>
      <c r="D197" s="55">
        <v>2</v>
      </c>
      <c r="E197" s="55">
        <v>1</v>
      </c>
      <c r="F197" s="121">
        <f t="shared" si="3"/>
        <v>0.5</v>
      </c>
      <c r="G197" s="450"/>
      <c r="H197" s="450"/>
      <c r="I197" s="452"/>
    </row>
    <row r="198" spans="1:9" ht="25.5" x14ac:dyDescent="0.2">
      <c r="A198" s="464" t="s">
        <v>70</v>
      </c>
      <c r="B198" s="56" t="s">
        <v>438</v>
      </c>
      <c r="C198" s="55">
        <v>1</v>
      </c>
      <c r="D198" s="55">
        <v>1</v>
      </c>
      <c r="E198" s="55">
        <v>0</v>
      </c>
      <c r="F198" s="121">
        <f t="shared" si="3"/>
        <v>0</v>
      </c>
      <c r="G198" s="450">
        <v>50000000</v>
      </c>
      <c r="H198" s="450">
        <v>0</v>
      </c>
      <c r="I198" s="452">
        <f>H198/G198</f>
        <v>0</v>
      </c>
    </row>
    <row r="199" spans="1:9" ht="25.5" x14ac:dyDescent="0.2">
      <c r="A199" s="464"/>
      <c r="B199" s="56" t="s">
        <v>439</v>
      </c>
      <c r="C199" s="55">
        <v>4</v>
      </c>
      <c r="D199" s="55">
        <v>11</v>
      </c>
      <c r="E199" s="55">
        <v>9</v>
      </c>
      <c r="F199" s="121">
        <f t="shared" si="3"/>
        <v>0.81818181818181823</v>
      </c>
      <c r="G199" s="450"/>
      <c r="H199" s="450"/>
      <c r="I199" s="452"/>
    </row>
    <row r="200" spans="1:9" ht="51" x14ac:dyDescent="0.2">
      <c r="A200" s="464"/>
      <c r="B200" s="56" t="s">
        <v>440</v>
      </c>
      <c r="C200" s="55">
        <v>1</v>
      </c>
      <c r="D200" s="55">
        <v>1</v>
      </c>
      <c r="E200" s="55">
        <v>0.1</v>
      </c>
      <c r="F200" s="121">
        <f t="shared" si="3"/>
        <v>0.1</v>
      </c>
      <c r="G200" s="450"/>
      <c r="H200" s="450"/>
      <c r="I200" s="452"/>
    </row>
    <row r="201" spans="1:9" ht="25.5" x14ac:dyDescent="0.2">
      <c r="A201" s="464"/>
      <c r="B201" s="56" t="s">
        <v>322</v>
      </c>
      <c r="C201" s="55">
        <v>1</v>
      </c>
      <c r="D201" s="55">
        <v>11</v>
      </c>
      <c r="E201" s="55">
        <v>8</v>
      </c>
      <c r="F201" s="121">
        <f t="shared" si="3"/>
        <v>0.72727272727272729</v>
      </c>
      <c r="G201" s="450"/>
      <c r="H201" s="450"/>
      <c r="I201" s="452"/>
    </row>
    <row r="202" spans="1:9" ht="25.5" x14ac:dyDescent="0.2">
      <c r="A202" s="464"/>
      <c r="B202" s="56" t="s">
        <v>323</v>
      </c>
      <c r="C202" s="55">
        <v>1</v>
      </c>
      <c r="D202" s="55">
        <v>4</v>
      </c>
      <c r="E202" s="55">
        <v>2</v>
      </c>
      <c r="F202" s="121">
        <f t="shared" si="3"/>
        <v>0.5</v>
      </c>
      <c r="G202" s="450">
        <v>10000000</v>
      </c>
      <c r="H202" s="450">
        <v>10000000</v>
      </c>
      <c r="I202" s="452">
        <f>H202/G202</f>
        <v>1</v>
      </c>
    </row>
    <row r="203" spans="1:9" ht="25.5" x14ac:dyDescent="0.2">
      <c r="A203" s="464"/>
      <c r="B203" s="56" t="s">
        <v>441</v>
      </c>
      <c r="C203" s="55">
        <v>2</v>
      </c>
      <c r="D203" s="55">
        <v>2</v>
      </c>
      <c r="E203" s="55">
        <v>1</v>
      </c>
      <c r="F203" s="121">
        <f t="shared" si="3"/>
        <v>0.5</v>
      </c>
      <c r="G203" s="450"/>
      <c r="H203" s="450"/>
      <c r="I203" s="452"/>
    </row>
    <row r="204" spans="1:9" ht="51" x14ac:dyDescent="0.2">
      <c r="A204" s="464"/>
      <c r="B204" s="51" t="s">
        <v>442</v>
      </c>
      <c r="C204" s="55">
        <v>5</v>
      </c>
      <c r="D204" s="55">
        <v>22</v>
      </c>
      <c r="E204" s="55">
        <v>9</v>
      </c>
      <c r="F204" s="121">
        <f t="shared" si="3"/>
        <v>0.40909090909090912</v>
      </c>
      <c r="G204" s="450"/>
      <c r="H204" s="450"/>
      <c r="I204" s="452"/>
    </row>
    <row r="205" spans="1:9" ht="89.25" x14ac:dyDescent="0.2">
      <c r="A205" s="464"/>
      <c r="B205" s="51" t="s">
        <v>247</v>
      </c>
      <c r="C205" s="55">
        <v>1</v>
      </c>
      <c r="D205" s="55">
        <v>1</v>
      </c>
      <c r="E205" s="55">
        <v>0</v>
      </c>
      <c r="F205" s="121">
        <f t="shared" si="3"/>
        <v>0</v>
      </c>
      <c r="G205" s="450"/>
      <c r="H205" s="450"/>
      <c r="I205" s="452"/>
    </row>
    <row r="206" spans="1:9" ht="51" x14ac:dyDescent="0.2">
      <c r="A206" s="464"/>
      <c r="B206" s="74" t="s">
        <v>443</v>
      </c>
      <c r="C206" s="55">
        <v>40</v>
      </c>
      <c r="D206" s="55">
        <v>15</v>
      </c>
      <c r="E206" s="55">
        <v>3</v>
      </c>
      <c r="F206" s="121">
        <f t="shared" si="3"/>
        <v>0.2</v>
      </c>
      <c r="G206" s="450">
        <v>852164358</v>
      </c>
      <c r="H206" s="450">
        <v>115182291</v>
      </c>
      <c r="I206" s="452">
        <f>H206/G206</f>
        <v>0.13516440803782126</v>
      </c>
    </row>
    <row r="207" spans="1:9" ht="38.25" x14ac:dyDescent="0.2">
      <c r="A207" s="464"/>
      <c r="B207" s="56" t="s">
        <v>444</v>
      </c>
      <c r="C207" s="55">
        <v>1</v>
      </c>
      <c r="D207" s="55">
        <v>2</v>
      </c>
      <c r="E207" s="55">
        <v>1</v>
      </c>
      <c r="F207" s="121">
        <f t="shared" si="3"/>
        <v>0.5</v>
      </c>
      <c r="G207" s="450"/>
      <c r="H207" s="450"/>
      <c r="I207" s="452"/>
    </row>
    <row r="208" spans="1:9" ht="63.75" x14ac:dyDescent="0.2">
      <c r="A208" s="464"/>
      <c r="B208" s="74" t="s">
        <v>324</v>
      </c>
      <c r="C208" s="55">
        <v>2</v>
      </c>
      <c r="D208" s="55">
        <v>30</v>
      </c>
      <c r="E208" s="55">
        <v>15</v>
      </c>
      <c r="F208" s="121">
        <f t="shared" si="3"/>
        <v>0.5</v>
      </c>
      <c r="G208" s="450"/>
      <c r="H208" s="450"/>
      <c r="I208" s="452"/>
    </row>
    <row r="209" spans="1:9" ht="63.75" x14ac:dyDescent="0.2">
      <c r="A209" s="464"/>
      <c r="B209" s="74" t="s">
        <v>325</v>
      </c>
      <c r="C209" s="55">
        <v>10</v>
      </c>
      <c r="D209" s="55">
        <v>1</v>
      </c>
      <c r="E209" s="55">
        <v>0</v>
      </c>
      <c r="F209" s="121">
        <f t="shared" si="3"/>
        <v>0</v>
      </c>
      <c r="G209" s="450"/>
      <c r="H209" s="450"/>
      <c r="I209" s="452"/>
    </row>
    <row r="210" spans="1:9" ht="38.25" x14ac:dyDescent="0.2">
      <c r="A210" s="464"/>
      <c r="B210" s="56" t="s">
        <v>176</v>
      </c>
      <c r="C210" s="55">
        <v>1</v>
      </c>
      <c r="D210" s="55">
        <v>2</v>
      </c>
      <c r="E210" s="55">
        <v>1</v>
      </c>
      <c r="F210" s="121">
        <f t="shared" si="3"/>
        <v>0.5</v>
      </c>
      <c r="G210" s="450"/>
      <c r="H210" s="450"/>
      <c r="I210" s="452"/>
    </row>
    <row r="211" spans="1:9" ht="89.25" x14ac:dyDescent="0.2">
      <c r="A211" s="464"/>
      <c r="B211" s="56" t="s">
        <v>505</v>
      </c>
      <c r="C211" s="55">
        <v>20</v>
      </c>
      <c r="D211" s="55">
        <v>4</v>
      </c>
      <c r="E211" s="55">
        <v>0.1</v>
      </c>
      <c r="F211" s="121">
        <f t="shared" si="3"/>
        <v>2.5000000000000001E-2</v>
      </c>
      <c r="G211" s="450"/>
      <c r="H211" s="450"/>
      <c r="I211" s="452"/>
    </row>
    <row r="212" spans="1:9" ht="38.25" x14ac:dyDescent="0.2">
      <c r="A212" s="464"/>
      <c r="B212" s="74" t="s">
        <v>326</v>
      </c>
      <c r="C212" s="28">
        <v>1</v>
      </c>
      <c r="D212" s="55">
        <v>1</v>
      </c>
      <c r="E212" s="55">
        <v>0.5</v>
      </c>
      <c r="F212" s="121">
        <f t="shared" si="3"/>
        <v>0.5</v>
      </c>
      <c r="G212" s="450"/>
      <c r="H212" s="450"/>
      <c r="I212" s="452"/>
    </row>
    <row r="213" spans="1:9" ht="25.5" x14ac:dyDescent="0.2">
      <c r="A213" s="464"/>
      <c r="B213" s="56" t="s">
        <v>327</v>
      </c>
      <c r="C213" s="55">
        <v>1</v>
      </c>
      <c r="D213" s="24">
        <v>1</v>
      </c>
      <c r="E213" s="24">
        <v>0.5</v>
      </c>
      <c r="F213" s="121">
        <f t="shared" si="3"/>
        <v>0.5</v>
      </c>
      <c r="G213" s="450"/>
      <c r="H213" s="450"/>
      <c r="I213" s="452"/>
    </row>
    <row r="214" spans="1:9" ht="51" x14ac:dyDescent="0.2">
      <c r="A214" s="464"/>
      <c r="B214" s="56" t="s">
        <v>445</v>
      </c>
      <c r="C214" s="55">
        <v>2</v>
      </c>
      <c r="D214" s="55">
        <v>30</v>
      </c>
      <c r="E214" s="55">
        <v>11</v>
      </c>
      <c r="F214" s="121">
        <f t="shared" si="3"/>
        <v>0.36666666666666664</v>
      </c>
      <c r="G214" s="450"/>
      <c r="H214" s="450"/>
      <c r="I214" s="452"/>
    </row>
    <row r="215" spans="1:9" ht="51" x14ac:dyDescent="0.2">
      <c r="A215" s="464"/>
      <c r="B215" s="74" t="s">
        <v>328</v>
      </c>
      <c r="C215" s="55">
        <v>0</v>
      </c>
      <c r="D215" s="55">
        <v>30</v>
      </c>
      <c r="E215" s="55">
        <v>18</v>
      </c>
      <c r="F215" s="121">
        <f t="shared" si="3"/>
        <v>0.6</v>
      </c>
      <c r="G215" s="450"/>
      <c r="H215" s="450"/>
      <c r="I215" s="452"/>
    </row>
    <row r="216" spans="1:9" ht="51" x14ac:dyDescent="0.2">
      <c r="A216" s="464"/>
      <c r="B216" s="56" t="s">
        <v>175</v>
      </c>
      <c r="C216" s="55">
        <v>0</v>
      </c>
      <c r="D216" s="55">
        <v>6</v>
      </c>
      <c r="E216" s="55">
        <v>2</v>
      </c>
      <c r="F216" s="121">
        <f t="shared" si="3"/>
        <v>0.33333333333333331</v>
      </c>
      <c r="G216" s="450"/>
      <c r="H216" s="450"/>
      <c r="I216" s="452"/>
    </row>
    <row r="217" spans="1:9" ht="76.5" x14ac:dyDescent="0.2">
      <c r="A217" s="464"/>
      <c r="B217" s="74" t="s">
        <v>329</v>
      </c>
      <c r="C217" s="55">
        <v>0</v>
      </c>
      <c r="D217" s="55">
        <v>15</v>
      </c>
      <c r="E217" s="55">
        <v>6</v>
      </c>
      <c r="F217" s="121">
        <f t="shared" si="3"/>
        <v>0.4</v>
      </c>
      <c r="G217" s="450"/>
      <c r="H217" s="450"/>
      <c r="I217" s="452"/>
    </row>
    <row r="218" spans="1:9" ht="51" x14ac:dyDescent="0.2">
      <c r="A218" s="464"/>
      <c r="B218" s="56" t="s">
        <v>446</v>
      </c>
      <c r="C218" s="55">
        <v>1</v>
      </c>
      <c r="D218" s="55">
        <v>11</v>
      </c>
      <c r="E218" s="55">
        <v>7</v>
      </c>
      <c r="F218" s="121">
        <f t="shared" si="3"/>
        <v>0.63636363636363635</v>
      </c>
      <c r="G218" s="450"/>
      <c r="H218" s="450"/>
      <c r="I218" s="452"/>
    </row>
    <row r="219" spans="1:9" ht="127.5" x14ac:dyDescent="0.2">
      <c r="A219" s="464"/>
      <c r="B219" s="56" t="s">
        <v>330</v>
      </c>
      <c r="C219" s="55">
        <v>3</v>
      </c>
      <c r="D219" s="55">
        <v>8</v>
      </c>
      <c r="E219" s="55">
        <v>6</v>
      </c>
      <c r="F219" s="121">
        <f t="shared" si="3"/>
        <v>0.75</v>
      </c>
      <c r="G219" s="450"/>
      <c r="H219" s="450"/>
      <c r="I219" s="452"/>
    </row>
    <row r="220" spans="1:9" ht="38.25" x14ac:dyDescent="0.2">
      <c r="A220" s="464"/>
      <c r="B220" s="56" t="s">
        <v>331</v>
      </c>
      <c r="C220" s="55">
        <v>4</v>
      </c>
      <c r="D220" s="55">
        <v>2</v>
      </c>
      <c r="E220" s="55">
        <v>1</v>
      </c>
      <c r="F220" s="121">
        <f t="shared" si="3"/>
        <v>0.5</v>
      </c>
      <c r="G220" s="450"/>
      <c r="H220" s="450"/>
      <c r="I220" s="452"/>
    </row>
    <row r="221" spans="1:9" ht="25.5" x14ac:dyDescent="0.2">
      <c r="A221" s="464"/>
      <c r="B221" s="56" t="s">
        <v>327</v>
      </c>
      <c r="C221" s="55">
        <v>0</v>
      </c>
      <c r="D221" s="24">
        <v>1</v>
      </c>
      <c r="E221" s="24">
        <v>0</v>
      </c>
      <c r="F221" s="121">
        <f t="shared" si="3"/>
        <v>0</v>
      </c>
      <c r="G221" s="450"/>
      <c r="H221" s="450"/>
      <c r="I221" s="452"/>
    </row>
    <row r="222" spans="1:9" ht="51" x14ac:dyDescent="0.2">
      <c r="A222" s="464"/>
      <c r="B222" s="56" t="s">
        <v>447</v>
      </c>
      <c r="C222" s="55">
        <v>50</v>
      </c>
      <c r="D222" s="55">
        <v>11</v>
      </c>
      <c r="E222" s="55">
        <v>5</v>
      </c>
      <c r="F222" s="121">
        <f t="shared" si="3"/>
        <v>0.45454545454545453</v>
      </c>
      <c r="G222" s="450"/>
      <c r="H222" s="450"/>
      <c r="I222" s="452"/>
    </row>
    <row r="223" spans="1:9" ht="25.5" x14ac:dyDescent="0.2">
      <c r="A223" s="464"/>
      <c r="B223" s="56" t="s">
        <v>543</v>
      </c>
      <c r="C223" s="55">
        <v>0</v>
      </c>
      <c r="D223" s="24">
        <v>1</v>
      </c>
      <c r="E223" s="24">
        <v>0.5</v>
      </c>
      <c r="F223" s="121">
        <f t="shared" si="3"/>
        <v>0.5</v>
      </c>
      <c r="G223" s="450"/>
      <c r="H223" s="450"/>
      <c r="I223" s="452"/>
    </row>
    <row r="224" spans="1:9" ht="76.5" x14ac:dyDescent="0.2">
      <c r="A224" s="464"/>
      <c r="B224" s="56" t="s">
        <v>572</v>
      </c>
      <c r="C224" s="55">
        <v>0</v>
      </c>
      <c r="D224" s="55">
        <v>11</v>
      </c>
      <c r="E224" s="55">
        <v>7</v>
      </c>
      <c r="F224" s="121">
        <f t="shared" si="3"/>
        <v>0.63636363636363635</v>
      </c>
      <c r="G224" s="450"/>
      <c r="H224" s="450"/>
      <c r="I224" s="452"/>
    </row>
    <row r="225" spans="1:9" ht="25.5" x14ac:dyDescent="0.2">
      <c r="A225" s="464"/>
      <c r="B225" s="56" t="s">
        <v>520</v>
      </c>
      <c r="C225" s="55">
        <v>0</v>
      </c>
      <c r="D225" s="55">
        <v>1</v>
      </c>
      <c r="E225" s="55">
        <v>0.5</v>
      </c>
      <c r="F225" s="121">
        <f t="shared" si="3"/>
        <v>0.5</v>
      </c>
      <c r="G225" s="450"/>
      <c r="H225" s="450"/>
      <c r="I225" s="452"/>
    </row>
    <row r="226" spans="1:9" ht="89.25" x14ac:dyDescent="0.2">
      <c r="A226" s="464"/>
      <c r="B226" s="56" t="s">
        <v>521</v>
      </c>
      <c r="C226" s="55">
        <v>0</v>
      </c>
      <c r="D226" s="24">
        <v>1</v>
      </c>
      <c r="E226" s="24">
        <v>0</v>
      </c>
      <c r="F226" s="121">
        <f t="shared" si="3"/>
        <v>0</v>
      </c>
      <c r="G226" s="450"/>
      <c r="H226" s="450"/>
      <c r="I226" s="452"/>
    </row>
    <row r="227" spans="1:9" ht="140.25" x14ac:dyDescent="0.2">
      <c r="A227" s="464"/>
      <c r="B227" s="56" t="s">
        <v>522</v>
      </c>
      <c r="C227" s="55">
        <v>0</v>
      </c>
      <c r="D227" s="55">
        <v>1</v>
      </c>
      <c r="E227" s="55">
        <v>0</v>
      </c>
      <c r="F227" s="121">
        <f t="shared" si="3"/>
        <v>0</v>
      </c>
      <c r="G227" s="450"/>
      <c r="H227" s="450"/>
      <c r="I227" s="452"/>
    </row>
    <row r="228" spans="1:9" ht="38.25" x14ac:dyDescent="0.2">
      <c r="A228" s="464"/>
      <c r="B228" s="56" t="s">
        <v>448</v>
      </c>
      <c r="C228" s="55">
        <v>10</v>
      </c>
      <c r="D228" s="55">
        <v>11</v>
      </c>
      <c r="E228" s="55">
        <v>8</v>
      </c>
      <c r="F228" s="121">
        <f t="shared" si="3"/>
        <v>0.72727272727272729</v>
      </c>
      <c r="G228" s="450"/>
      <c r="H228" s="450"/>
      <c r="I228" s="452"/>
    </row>
    <row r="229" spans="1:9" ht="63.75" x14ac:dyDescent="0.2">
      <c r="A229" s="464" t="s">
        <v>71</v>
      </c>
      <c r="B229" s="56" t="s">
        <v>332</v>
      </c>
      <c r="C229" s="55">
        <v>4</v>
      </c>
      <c r="D229" s="55">
        <v>11</v>
      </c>
      <c r="E229" s="55">
        <v>9</v>
      </c>
      <c r="F229" s="121">
        <f t="shared" si="3"/>
        <v>0.81818181818181823</v>
      </c>
      <c r="G229" s="450">
        <v>969585140</v>
      </c>
      <c r="H229" s="450">
        <v>668739091</v>
      </c>
      <c r="I229" s="452">
        <f>H229/G229</f>
        <v>0.68971672874441947</v>
      </c>
    </row>
    <row r="230" spans="1:9" ht="63.75" x14ac:dyDescent="0.2">
      <c r="A230" s="464"/>
      <c r="B230" s="56" t="s">
        <v>263</v>
      </c>
      <c r="C230" s="55">
        <v>100</v>
      </c>
      <c r="D230" s="24">
        <v>1</v>
      </c>
      <c r="E230" s="24">
        <v>0.5</v>
      </c>
      <c r="F230" s="121">
        <f t="shared" si="3"/>
        <v>0.5</v>
      </c>
      <c r="G230" s="450"/>
      <c r="H230" s="450"/>
      <c r="I230" s="452"/>
    </row>
    <row r="231" spans="1:9" ht="38.25" x14ac:dyDescent="0.2">
      <c r="A231" s="464"/>
      <c r="B231" s="56" t="s">
        <v>523</v>
      </c>
      <c r="C231" s="55">
        <v>0</v>
      </c>
      <c r="D231" s="55">
        <v>1</v>
      </c>
      <c r="E231" s="55">
        <v>0.2</v>
      </c>
      <c r="F231" s="121">
        <f t="shared" si="3"/>
        <v>0.2</v>
      </c>
      <c r="G231" s="450"/>
      <c r="H231" s="450"/>
      <c r="I231" s="452"/>
    </row>
    <row r="232" spans="1:9" ht="38.25" x14ac:dyDescent="0.2">
      <c r="A232" s="464"/>
      <c r="B232" s="56" t="s">
        <v>478</v>
      </c>
      <c r="C232" s="55">
        <v>1</v>
      </c>
      <c r="D232" s="24">
        <v>1</v>
      </c>
      <c r="E232" s="24">
        <v>0.5</v>
      </c>
      <c r="F232" s="121">
        <f t="shared" si="3"/>
        <v>0.5</v>
      </c>
      <c r="G232" s="450"/>
      <c r="H232" s="450"/>
      <c r="I232" s="452"/>
    </row>
    <row r="233" spans="1:9" ht="63.75" x14ac:dyDescent="0.2">
      <c r="A233" s="464"/>
      <c r="B233" s="56" t="s">
        <v>479</v>
      </c>
      <c r="C233" s="55">
        <v>8</v>
      </c>
      <c r="D233" s="55">
        <v>12</v>
      </c>
      <c r="E233" s="55">
        <v>5</v>
      </c>
      <c r="F233" s="121">
        <f t="shared" si="3"/>
        <v>0.41666666666666669</v>
      </c>
      <c r="G233" s="450"/>
      <c r="H233" s="450"/>
      <c r="I233" s="452"/>
    </row>
    <row r="234" spans="1:9" ht="76.5" x14ac:dyDescent="0.2">
      <c r="A234" s="464"/>
      <c r="B234" s="56" t="s">
        <v>449</v>
      </c>
      <c r="C234" s="55">
        <v>1</v>
      </c>
      <c r="D234" s="24">
        <v>1</v>
      </c>
      <c r="E234" s="24">
        <v>0.35</v>
      </c>
      <c r="F234" s="121">
        <f t="shared" si="3"/>
        <v>0.35</v>
      </c>
      <c r="G234" s="450"/>
      <c r="H234" s="450"/>
      <c r="I234" s="452"/>
    </row>
    <row r="235" spans="1:9" x14ac:dyDescent="0.2">
      <c r="A235" s="464"/>
      <c r="B235" s="56" t="s">
        <v>333</v>
      </c>
      <c r="C235" s="55">
        <v>10</v>
      </c>
      <c r="D235" s="24">
        <v>1</v>
      </c>
      <c r="E235" s="24">
        <v>0.5</v>
      </c>
      <c r="F235" s="121">
        <f t="shared" si="3"/>
        <v>0.5</v>
      </c>
      <c r="G235" s="450"/>
      <c r="H235" s="450"/>
      <c r="I235" s="452"/>
    </row>
    <row r="236" spans="1:9" ht="25.5" x14ac:dyDescent="0.2">
      <c r="A236" s="464"/>
      <c r="B236" s="56" t="s">
        <v>450</v>
      </c>
      <c r="C236" s="55">
        <v>1</v>
      </c>
      <c r="D236" s="24">
        <v>1</v>
      </c>
      <c r="E236" s="24">
        <v>0.5</v>
      </c>
      <c r="F236" s="121">
        <f t="shared" si="3"/>
        <v>0.5</v>
      </c>
      <c r="G236" s="450"/>
      <c r="H236" s="450"/>
      <c r="I236" s="452"/>
    </row>
    <row r="237" spans="1:9" ht="25.5" x14ac:dyDescent="0.2">
      <c r="A237" s="464"/>
      <c r="B237" s="56" t="s">
        <v>391</v>
      </c>
      <c r="C237" s="55">
        <v>0</v>
      </c>
      <c r="D237" s="24">
        <v>1</v>
      </c>
      <c r="E237" s="24">
        <v>0.5</v>
      </c>
      <c r="F237" s="121">
        <f t="shared" si="3"/>
        <v>0.5</v>
      </c>
      <c r="G237" s="450"/>
      <c r="H237" s="450"/>
      <c r="I237" s="452"/>
    </row>
    <row r="238" spans="1:9" ht="89.25" x14ac:dyDescent="0.2">
      <c r="A238" s="464"/>
      <c r="B238" s="56" t="s">
        <v>506</v>
      </c>
      <c r="C238" s="55">
        <v>1</v>
      </c>
      <c r="D238" s="55">
        <v>4</v>
      </c>
      <c r="E238" s="55">
        <v>0.3</v>
      </c>
      <c r="F238" s="121">
        <f t="shared" si="3"/>
        <v>7.4999999999999997E-2</v>
      </c>
      <c r="G238" s="450"/>
      <c r="H238" s="450"/>
      <c r="I238" s="452"/>
    </row>
    <row r="239" spans="1:9" ht="102" x14ac:dyDescent="0.2">
      <c r="A239" s="464"/>
      <c r="B239" s="51" t="s">
        <v>480</v>
      </c>
      <c r="C239" s="55">
        <v>4</v>
      </c>
      <c r="D239" s="55">
        <v>10</v>
      </c>
      <c r="E239" s="55">
        <v>5</v>
      </c>
      <c r="F239" s="121">
        <f t="shared" si="3"/>
        <v>0.5</v>
      </c>
      <c r="G239" s="450"/>
      <c r="H239" s="450"/>
      <c r="I239" s="452"/>
    </row>
    <row r="240" spans="1:9" ht="63.75" x14ac:dyDescent="0.2">
      <c r="A240" s="464"/>
      <c r="B240" s="56" t="s">
        <v>524</v>
      </c>
      <c r="C240" s="55">
        <v>1</v>
      </c>
      <c r="D240" s="55">
        <v>3</v>
      </c>
      <c r="E240" s="55">
        <v>3</v>
      </c>
      <c r="F240" s="121">
        <f t="shared" si="3"/>
        <v>1</v>
      </c>
      <c r="G240" s="450"/>
      <c r="H240" s="450"/>
      <c r="I240" s="452"/>
    </row>
    <row r="241" spans="1:9" ht="38.25" x14ac:dyDescent="0.2">
      <c r="A241" s="464"/>
      <c r="B241" s="56" t="s">
        <v>451</v>
      </c>
      <c r="C241" s="55">
        <v>1</v>
      </c>
      <c r="D241" s="24">
        <v>1</v>
      </c>
      <c r="E241" s="24">
        <v>0.5</v>
      </c>
      <c r="F241" s="121">
        <f t="shared" si="3"/>
        <v>0.5</v>
      </c>
      <c r="G241" s="450"/>
      <c r="H241" s="450"/>
      <c r="I241" s="452"/>
    </row>
    <row r="242" spans="1:9" ht="25.5" x14ac:dyDescent="0.2">
      <c r="A242" s="464"/>
      <c r="B242" s="56" t="s">
        <v>249</v>
      </c>
      <c r="C242" s="55">
        <v>1</v>
      </c>
      <c r="D242" s="55">
        <v>1</v>
      </c>
      <c r="E242" s="55">
        <v>0</v>
      </c>
      <c r="F242" s="121">
        <f t="shared" si="3"/>
        <v>0</v>
      </c>
      <c r="G242" s="450"/>
      <c r="H242" s="450"/>
      <c r="I242" s="452"/>
    </row>
    <row r="243" spans="1:9" ht="51" x14ac:dyDescent="0.2">
      <c r="A243" s="464"/>
      <c r="B243" s="56" t="s">
        <v>181</v>
      </c>
      <c r="C243" s="55">
        <v>1</v>
      </c>
      <c r="D243" s="55">
        <v>4</v>
      </c>
      <c r="E243" s="55">
        <v>4</v>
      </c>
      <c r="F243" s="121">
        <f t="shared" si="3"/>
        <v>1</v>
      </c>
      <c r="G243" s="450"/>
      <c r="H243" s="450"/>
      <c r="I243" s="452"/>
    </row>
    <row r="244" spans="1:9" ht="89.25" x14ac:dyDescent="0.2">
      <c r="A244" s="464"/>
      <c r="B244" s="56" t="s">
        <v>525</v>
      </c>
      <c r="C244" s="55">
        <v>0</v>
      </c>
      <c r="D244" s="24">
        <v>1</v>
      </c>
      <c r="E244" s="24">
        <v>0</v>
      </c>
      <c r="F244" s="121">
        <f t="shared" si="3"/>
        <v>0</v>
      </c>
      <c r="G244" s="450"/>
      <c r="H244" s="450"/>
      <c r="I244" s="452"/>
    </row>
    <row r="245" spans="1:9" ht="127.5" x14ac:dyDescent="0.2">
      <c r="A245" s="464"/>
      <c r="B245" s="56" t="s">
        <v>481</v>
      </c>
      <c r="C245" s="55">
        <v>1</v>
      </c>
      <c r="D245" s="55">
        <v>1</v>
      </c>
      <c r="E245" s="55">
        <v>1</v>
      </c>
      <c r="F245" s="121">
        <f t="shared" si="3"/>
        <v>1</v>
      </c>
      <c r="G245" s="450"/>
      <c r="H245" s="450"/>
      <c r="I245" s="452"/>
    </row>
    <row r="246" spans="1:9" ht="114.75" x14ac:dyDescent="0.2">
      <c r="A246" s="464"/>
      <c r="B246" s="51" t="s">
        <v>526</v>
      </c>
      <c r="C246" s="75">
        <v>0</v>
      </c>
      <c r="D246" s="75">
        <v>81</v>
      </c>
      <c r="E246" s="75">
        <v>48</v>
      </c>
      <c r="F246" s="121">
        <f t="shared" si="3"/>
        <v>0.59259259259259256</v>
      </c>
      <c r="G246" s="450"/>
      <c r="H246" s="450"/>
      <c r="I246" s="452"/>
    </row>
    <row r="247" spans="1:9" ht="85.5" x14ac:dyDescent="0.2">
      <c r="A247" s="464"/>
      <c r="B247" s="84" t="s">
        <v>482</v>
      </c>
      <c r="C247" s="75">
        <v>0</v>
      </c>
      <c r="D247" s="75">
        <v>81</v>
      </c>
      <c r="E247" s="75">
        <v>48</v>
      </c>
      <c r="F247" s="121">
        <f t="shared" si="3"/>
        <v>0.59259259259259256</v>
      </c>
      <c r="G247" s="450"/>
      <c r="H247" s="450"/>
      <c r="I247" s="452"/>
    </row>
    <row r="248" spans="1:9" ht="71.25" x14ac:dyDescent="0.2">
      <c r="A248" s="464"/>
      <c r="B248" s="84" t="s">
        <v>527</v>
      </c>
      <c r="C248" s="75">
        <v>0</v>
      </c>
      <c r="D248" s="75">
        <v>81</v>
      </c>
      <c r="E248" s="75">
        <v>28</v>
      </c>
      <c r="F248" s="121">
        <f t="shared" si="3"/>
        <v>0.34567901234567899</v>
      </c>
      <c r="G248" s="450"/>
      <c r="H248" s="450"/>
      <c r="I248" s="452"/>
    </row>
    <row r="249" spans="1:9" ht="71.25" x14ac:dyDescent="0.2">
      <c r="A249" s="464"/>
      <c r="B249" s="84" t="s">
        <v>528</v>
      </c>
      <c r="C249" s="75">
        <v>0</v>
      </c>
      <c r="D249" s="75">
        <v>81</v>
      </c>
      <c r="E249" s="75">
        <v>40</v>
      </c>
      <c r="F249" s="121">
        <f t="shared" si="3"/>
        <v>0.49382716049382713</v>
      </c>
      <c r="G249" s="450"/>
      <c r="H249" s="450"/>
      <c r="I249" s="452"/>
    </row>
    <row r="250" spans="1:9" x14ac:dyDescent="0.2">
      <c r="A250" s="464"/>
      <c r="B250" s="85" t="s">
        <v>483</v>
      </c>
      <c r="C250" s="75">
        <v>0</v>
      </c>
      <c r="D250" s="76">
        <v>1</v>
      </c>
      <c r="E250" s="76">
        <v>0.5</v>
      </c>
      <c r="F250" s="121">
        <f t="shared" si="3"/>
        <v>0.5</v>
      </c>
      <c r="G250" s="450"/>
      <c r="H250" s="450"/>
      <c r="I250" s="452"/>
    </row>
    <row r="251" spans="1:9" ht="114" x14ac:dyDescent="0.2">
      <c r="A251" s="464"/>
      <c r="B251" s="84" t="s">
        <v>529</v>
      </c>
      <c r="C251" s="75">
        <v>0</v>
      </c>
      <c r="D251" s="75">
        <v>81</v>
      </c>
      <c r="E251" s="75">
        <v>29</v>
      </c>
      <c r="F251" s="121">
        <f t="shared" si="3"/>
        <v>0.35802469135802467</v>
      </c>
      <c r="G251" s="450"/>
      <c r="H251" s="450"/>
      <c r="I251" s="452"/>
    </row>
    <row r="252" spans="1:9" ht="71.25" x14ac:dyDescent="0.2">
      <c r="A252" s="464"/>
      <c r="B252" s="84" t="s">
        <v>530</v>
      </c>
      <c r="C252" s="75">
        <v>0</v>
      </c>
      <c r="D252" s="76">
        <v>1</v>
      </c>
      <c r="E252" s="76">
        <v>0.5</v>
      </c>
      <c r="F252" s="121">
        <f t="shared" si="3"/>
        <v>0.5</v>
      </c>
      <c r="G252" s="450"/>
      <c r="H252" s="450"/>
      <c r="I252" s="452"/>
    </row>
    <row r="253" spans="1:9" ht="85.5" x14ac:dyDescent="0.2">
      <c r="A253" s="464"/>
      <c r="B253" s="84" t="s">
        <v>531</v>
      </c>
      <c r="C253" s="77">
        <v>0</v>
      </c>
      <c r="D253" s="77">
        <v>450</v>
      </c>
      <c r="E253" s="77">
        <v>315</v>
      </c>
      <c r="F253" s="121">
        <f t="shared" si="3"/>
        <v>0.7</v>
      </c>
      <c r="G253" s="450"/>
      <c r="H253" s="450"/>
      <c r="I253" s="452"/>
    </row>
    <row r="254" spans="1:9" ht="42.75" x14ac:dyDescent="0.2">
      <c r="A254" s="464"/>
      <c r="B254" s="84" t="s">
        <v>484</v>
      </c>
      <c r="C254" s="75">
        <v>0</v>
      </c>
      <c r="D254" s="75">
        <v>2</v>
      </c>
      <c r="E254" s="75">
        <v>1</v>
      </c>
      <c r="F254" s="121">
        <f t="shared" si="3"/>
        <v>0.5</v>
      </c>
      <c r="G254" s="450"/>
      <c r="H254" s="450"/>
      <c r="I254" s="452"/>
    </row>
    <row r="255" spans="1:9" ht="57" x14ac:dyDescent="0.2">
      <c r="A255" s="464"/>
      <c r="B255" s="84" t="s">
        <v>532</v>
      </c>
      <c r="C255" s="75">
        <v>0</v>
      </c>
      <c r="D255" s="75">
        <v>4</v>
      </c>
      <c r="E255" s="75">
        <v>4</v>
      </c>
      <c r="F255" s="121">
        <f t="shared" si="3"/>
        <v>1</v>
      </c>
      <c r="G255" s="450"/>
      <c r="H255" s="450"/>
      <c r="I255" s="452"/>
    </row>
    <row r="256" spans="1:9" ht="42.75" x14ac:dyDescent="0.2">
      <c r="A256" s="464"/>
      <c r="B256" s="84" t="s">
        <v>533</v>
      </c>
      <c r="C256" s="75">
        <v>0</v>
      </c>
      <c r="D256" s="75">
        <v>1</v>
      </c>
      <c r="E256" s="75">
        <v>0</v>
      </c>
      <c r="F256" s="121">
        <f t="shared" si="3"/>
        <v>0</v>
      </c>
      <c r="G256" s="450"/>
      <c r="H256" s="450"/>
      <c r="I256" s="452"/>
    </row>
    <row r="257" spans="1:9" ht="99.75" x14ac:dyDescent="0.2">
      <c r="A257" s="464"/>
      <c r="B257" s="84" t="s">
        <v>485</v>
      </c>
      <c r="C257" s="75">
        <v>0</v>
      </c>
      <c r="D257" s="76">
        <v>1</v>
      </c>
      <c r="E257" s="76">
        <v>0.5</v>
      </c>
      <c r="F257" s="121">
        <f t="shared" si="3"/>
        <v>0.5</v>
      </c>
      <c r="G257" s="450"/>
      <c r="H257" s="450"/>
      <c r="I257" s="452"/>
    </row>
    <row r="258" spans="1:9" ht="38.25" x14ac:dyDescent="0.2">
      <c r="A258" s="464"/>
      <c r="B258" s="56" t="s">
        <v>453</v>
      </c>
      <c r="C258" s="55">
        <v>2</v>
      </c>
      <c r="D258" s="23">
        <v>4</v>
      </c>
      <c r="E258" s="23">
        <v>4</v>
      </c>
      <c r="F258" s="121">
        <f t="shared" si="3"/>
        <v>1</v>
      </c>
      <c r="G258" s="450"/>
      <c r="H258" s="450"/>
      <c r="I258" s="452"/>
    </row>
    <row r="259" spans="1:9" ht="38.25" x14ac:dyDescent="0.2">
      <c r="A259" s="464"/>
      <c r="B259" s="56" t="s">
        <v>534</v>
      </c>
      <c r="C259" s="55">
        <v>0</v>
      </c>
      <c r="D259" s="23">
        <v>1</v>
      </c>
      <c r="E259" s="23">
        <v>0.25</v>
      </c>
      <c r="F259" s="121">
        <f t="shared" si="3"/>
        <v>0.25</v>
      </c>
      <c r="G259" s="450"/>
      <c r="H259" s="450"/>
      <c r="I259" s="452"/>
    </row>
    <row r="260" spans="1:9" ht="25.5" x14ac:dyDescent="0.2">
      <c r="A260" s="464"/>
      <c r="B260" s="56" t="s">
        <v>535</v>
      </c>
      <c r="C260" s="55">
        <v>0</v>
      </c>
      <c r="D260" s="55">
        <v>1</v>
      </c>
      <c r="E260" s="55">
        <v>1</v>
      </c>
      <c r="F260" s="121">
        <f t="shared" ref="F260:F323" si="4">E260/D260</f>
        <v>1</v>
      </c>
      <c r="G260" s="450"/>
      <c r="H260" s="450"/>
      <c r="I260" s="452"/>
    </row>
    <row r="261" spans="1:9" ht="25.5" x14ac:dyDescent="0.2">
      <c r="A261" s="464"/>
      <c r="B261" s="56" t="s">
        <v>536</v>
      </c>
      <c r="C261" s="55">
        <v>0</v>
      </c>
      <c r="D261" s="55">
        <v>1</v>
      </c>
      <c r="E261" s="55">
        <v>1</v>
      </c>
      <c r="F261" s="121">
        <f t="shared" si="4"/>
        <v>1</v>
      </c>
      <c r="G261" s="450"/>
      <c r="H261" s="450"/>
      <c r="I261" s="452"/>
    </row>
    <row r="262" spans="1:9" ht="38.25" x14ac:dyDescent="0.2">
      <c r="A262" s="464"/>
      <c r="B262" s="74" t="s">
        <v>486</v>
      </c>
      <c r="C262" s="23">
        <v>2</v>
      </c>
      <c r="D262" s="23">
        <v>10926</v>
      </c>
      <c r="E262" s="23">
        <v>7949</v>
      </c>
      <c r="F262" s="121">
        <f t="shared" si="4"/>
        <v>0.72753066080907924</v>
      </c>
      <c r="G262" s="450"/>
      <c r="H262" s="450"/>
      <c r="I262" s="452"/>
    </row>
    <row r="263" spans="1:9" ht="51" x14ac:dyDescent="0.2">
      <c r="A263" s="464"/>
      <c r="B263" s="74" t="s">
        <v>334</v>
      </c>
      <c r="C263" s="23">
        <v>4</v>
      </c>
      <c r="D263" s="55">
        <v>1</v>
      </c>
      <c r="E263" s="55">
        <v>1</v>
      </c>
      <c r="F263" s="121">
        <f t="shared" si="4"/>
        <v>1</v>
      </c>
      <c r="G263" s="450"/>
      <c r="H263" s="450"/>
      <c r="I263" s="452"/>
    </row>
    <row r="264" spans="1:9" ht="25.5" x14ac:dyDescent="0.2">
      <c r="A264" s="464"/>
      <c r="B264" s="74" t="s">
        <v>487</v>
      </c>
      <c r="C264" s="23">
        <v>4</v>
      </c>
      <c r="D264" s="23">
        <v>1</v>
      </c>
      <c r="E264" s="23">
        <v>1</v>
      </c>
      <c r="F264" s="121">
        <f t="shared" si="4"/>
        <v>1</v>
      </c>
      <c r="G264" s="450"/>
      <c r="H264" s="450"/>
      <c r="I264" s="452"/>
    </row>
    <row r="265" spans="1:9" ht="51" x14ac:dyDescent="0.2">
      <c r="A265" s="464"/>
      <c r="B265" s="74" t="s">
        <v>336</v>
      </c>
      <c r="C265" s="23">
        <v>1</v>
      </c>
      <c r="D265" s="23">
        <v>4</v>
      </c>
      <c r="E265" s="23">
        <v>4</v>
      </c>
      <c r="F265" s="121">
        <f t="shared" si="4"/>
        <v>1</v>
      </c>
      <c r="G265" s="450"/>
      <c r="H265" s="450"/>
      <c r="I265" s="452"/>
    </row>
    <row r="266" spans="1:9" ht="38.25" x14ac:dyDescent="0.2">
      <c r="A266" s="464"/>
      <c r="B266" s="74" t="s">
        <v>337</v>
      </c>
      <c r="C266" s="23">
        <v>1</v>
      </c>
      <c r="D266" s="55">
        <v>11</v>
      </c>
      <c r="E266" s="55">
        <v>3</v>
      </c>
      <c r="F266" s="121">
        <f t="shared" si="4"/>
        <v>0.27272727272727271</v>
      </c>
      <c r="G266" s="450"/>
      <c r="H266" s="450"/>
      <c r="I266" s="452"/>
    </row>
    <row r="267" spans="1:9" ht="38.25" x14ac:dyDescent="0.2">
      <c r="A267" s="464"/>
      <c r="B267" s="74" t="s">
        <v>537</v>
      </c>
      <c r="C267" s="78">
        <v>0</v>
      </c>
      <c r="D267" s="75">
        <v>1</v>
      </c>
      <c r="E267" s="75">
        <v>0</v>
      </c>
      <c r="F267" s="121">
        <f t="shared" si="4"/>
        <v>0</v>
      </c>
      <c r="G267" s="450"/>
      <c r="H267" s="450"/>
      <c r="I267" s="452"/>
    </row>
    <row r="268" spans="1:9" ht="63.75" x14ac:dyDescent="0.2">
      <c r="A268" s="464"/>
      <c r="B268" s="51" t="s">
        <v>452</v>
      </c>
      <c r="C268" s="75">
        <v>0</v>
      </c>
      <c r="D268" s="75">
        <v>4</v>
      </c>
      <c r="E268" s="75">
        <v>4</v>
      </c>
      <c r="F268" s="121">
        <f t="shared" si="4"/>
        <v>1</v>
      </c>
      <c r="G268" s="450"/>
      <c r="H268" s="450"/>
      <c r="I268" s="452"/>
    </row>
    <row r="269" spans="1:9" ht="38.25" x14ac:dyDescent="0.2">
      <c r="A269" s="464"/>
      <c r="B269" s="74" t="s">
        <v>335</v>
      </c>
      <c r="C269" s="55">
        <v>4</v>
      </c>
      <c r="D269" s="27">
        <v>1</v>
      </c>
      <c r="E269" s="27">
        <v>0.35</v>
      </c>
      <c r="F269" s="121">
        <f t="shared" si="4"/>
        <v>0.35</v>
      </c>
      <c r="G269" s="221">
        <v>0</v>
      </c>
      <c r="H269" s="221">
        <v>0</v>
      </c>
      <c r="I269" s="222" t="e">
        <f>H269/G269</f>
        <v>#DIV/0!</v>
      </c>
    </row>
    <row r="270" spans="1:9" ht="38.25" x14ac:dyDescent="0.2">
      <c r="A270" s="464"/>
      <c r="B270" s="56" t="s">
        <v>338</v>
      </c>
      <c r="C270" s="55">
        <v>1</v>
      </c>
      <c r="D270" s="55">
        <v>4</v>
      </c>
      <c r="E270" s="55">
        <v>0</v>
      </c>
      <c r="F270" s="121">
        <f t="shared" si="4"/>
        <v>0</v>
      </c>
      <c r="G270" s="450">
        <v>0</v>
      </c>
      <c r="H270" s="450">
        <v>0</v>
      </c>
      <c r="I270" s="452" t="e">
        <f>H270/G270</f>
        <v>#DIV/0!</v>
      </c>
    </row>
    <row r="271" spans="1:9" ht="51" x14ac:dyDescent="0.2">
      <c r="A271" s="464"/>
      <c r="B271" s="56" t="s">
        <v>250</v>
      </c>
      <c r="C271" s="55">
        <v>2</v>
      </c>
      <c r="D271" s="29">
        <v>4</v>
      </c>
      <c r="E271" s="29">
        <v>0</v>
      </c>
      <c r="F271" s="121">
        <f t="shared" si="4"/>
        <v>0</v>
      </c>
      <c r="G271" s="450"/>
      <c r="H271" s="450"/>
      <c r="I271" s="452"/>
    </row>
    <row r="272" spans="1:9" ht="37.5" customHeight="1" x14ac:dyDescent="0.2">
      <c r="A272" s="466" t="s">
        <v>72</v>
      </c>
      <c r="B272" s="56" t="s">
        <v>73</v>
      </c>
      <c r="C272" s="24">
        <v>1</v>
      </c>
      <c r="D272" s="24">
        <v>1</v>
      </c>
      <c r="E272" s="24">
        <v>0.35</v>
      </c>
      <c r="F272" s="121">
        <f t="shared" si="4"/>
        <v>0.35</v>
      </c>
      <c r="G272" s="221">
        <v>406934030</v>
      </c>
      <c r="H272" s="221">
        <v>137506000</v>
      </c>
      <c r="I272" s="222">
        <f>H272/G272</f>
        <v>0.33790735073200934</v>
      </c>
    </row>
    <row r="273" spans="1:9" ht="47.45" customHeight="1" x14ac:dyDescent="0.2">
      <c r="A273" s="467"/>
      <c r="B273" s="56" t="s">
        <v>538</v>
      </c>
      <c r="C273" s="24">
        <v>0</v>
      </c>
      <c r="D273" s="32">
        <v>2</v>
      </c>
      <c r="E273" s="32">
        <v>0</v>
      </c>
      <c r="F273" s="121">
        <f t="shared" si="4"/>
        <v>0</v>
      </c>
      <c r="G273" s="221">
        <v>0</v>
      </c>
      <c r="H273" s="221">
        <v>0</v>
      </c>
      <c r="I273" s="222" t="e">
        <f>H273/G273</f>
        <v>#DIV/0!</v>
      </c>
    </row>
    <row r="274" spans="1:9" ht="165.75" x14ac:dyDescent="0.2">
      <c r="A274" s="460" t="s">
        <v>74</v>
      </c>
      <c r="B274" s="56" t="s">
        <v>454</v>
      </c>
      <c r="C274" s="55">
        <v>11</v>
      </c>
      <c r="D274" s="55">
        <v>11</v>
      </c>
      <c r="E274" s="55">
        <v>11</v>
      </c>
      <c r="F274" s="121">
        <f t="shared" si="4"/>
        <v>1</v>
      </c>
      <c r="G274" s="450">
        <v>409860511</v>
      </c>
      <c r="H274" s="450">
        <v>223605872</v>
      </c>
      <c r="I274" s="452">
        <f>H274/G274</f>
        <v>0.54556578640482889</v>
      </c>
    </row>
    <row r="275" spans="1:9" ht="51" x14ac:dyDescent="0.2">
      <c r="A275" s="460"/>
      <c r="B275" s="56" t="s">
        <v>491</v>
      </c>
      <c r="C275" s="55">
        <v>0</v>
      </c>
      <c r="D275" s="55">
        <v>1</v>
      </c>
      <c r="E275" s="55">
        <v>1</v>
      </c>
      <c r="F275" s="121">
        <f t="shared" si="4"/>
        <v>1</v>
      </c>
      <c r="G275" s="450"/>
      <c r="H275" s="450"/>
      <c r="I275" s="452"/>
    </row>
    <row r="276" spans="1:9" ht="38.25" x14ac:dyDescent="0.2">
      <c r="A276" s="460"/>
      <c r="B276" s="56" t="s">
        <v>339</v>
      </c>
      <c r="C276" s="55">
        <v>1</v>
      </c>
      <c r="D276" s="55">
        <v>1</v>
      </c>
      <c r="E276" s="55">
        <v>0</v>
      </c>
      <c r="F276" s="121">
        <f t="shared" si="4"/>
        <v>0</v>
      </c>
      <c r="G276" s="450"/>
      <c r="H276" s="450"/>
      <c r="I276" s="452"/>
    </row>
    <row r="277" spans="1:9" ht="76.5" x14ac:dyDescent="0.2">
      <c r="A277" s="460"/>
      <c r="B277" s="56" t="s">
        <v>340</v>
      </c>
      <c r="C277" s="55">
        <v>11</v>
      </c>
      <c r="D277" s="55">
        <v>11</v>
      </c>
      <c r="E277" s="55">
        <v>8</v>
      </c>
      <c r="F277" s="121">
        <f t="shared" si="4"/>
        <v>0.72727272727272729</v>
      </c>
      <c r="G277" s="450"/>
      <c r="H277" s="450"/>
      <c r="I277" s="452"/>
    </row>
    <row r="278" spans="1:9" ht="89.25" x14ac:dyDescent="0.2">
      <c r="A278" s="460"/>
      <c r="B278" s="56" t="s">
        <v>341</v>
      </c>
      <c r="C278" s="55">
        <v>11</v>
      </c>
      <c r="D278" s="24">
        <v>1</v>
      </c>
      <c r="E278" s="24">
        <v>1</v>
      </c>
      <c r="F278" s="121">
        <f t="shared" si="4"/>
        <v>1</v>
      </c>
      <c r="G278" s="450"/>
      <c r="H278" s="450"/>
      <c r="I278" s="452"/>
    </row>
    <row r="279" spans="1:9" ht="76.5" x14ac:dyDescent="0.2">
      <c r="A279" s="460"/>
      <c r="B279" s="56" t="s">
        <v>342</v>
      </c>
      <c r="C279" s="55">
        <v>11</v>
      </c>
      <c r="D279" s="24">
        <v>1</v>
      </c>
      <c r="E279" s="24">
        <v>0.5</v>
      </c>
      <c r="F279" s="121">
        <f t="shared" si="4"/>
        <v>0.5</v>
      </c>
      <c r="G279" s="450"/>
      <c r="H279" s="450"/>
      <c r="I279" s="452"/>
    </row>
    <row r="280" spans="1:9" ht="89.25" x14ac:dyDescent="0.2">
      <c r="A280" s="460"/>
      <c r="B280" s="56" t="s">
        <v>343</v>
      </c>
      <c r="C280" s="24">
        <v>1</v>
      </c>
      <c r="D280" s="24">
        <v>1</v>
      </c>
      <c r="E280" s="24">
        <v>0.45</v>
      </c>
      <c r="F280" s="121">
        <f t="shared" si="4"/>
        <v>0.45</v>
      </c>
      <c r="G280" s="450"/>
      <c r="H280" s="450"/>
      <c r="I280" s="452"/>
    </row>
    <row r="281" spans="1:9" ht="38.25" x14ac:dyDescent="0.2">
      <c r="A281" s="460"/>
      <c r="B281" s="56" t="s">
        <v>492</v>
      </c>
      <c r="C281" s="24">
        <v>0</v>
      </c>
      <c r="D281" s="24">
        <v>1</v>
      </c>
      <c r="E281" s="24">
        <v>1</v>
      </c>
      <c r="F281" s="121">
        <f t="shared" si="4"/>
        <v>1</v>
      </c>
      <c r="G281" s="450"/>
      <c r="H281" s="450"/>
      <c r="I281" s="452"/>
    </row>
    <row r="282" spans="1:9" ht="38.25" x14ac:dyDescent="0.2">
      <c r="A282" s="460"/>
      <c r="B282" s="56" t="s">
        <v>493</v>
      </c>
      <c r="C282" s="24">
        <v>0</v>
      </c>
      <c r="D282" s="24">
        <v>1</v>
      </c>
      <c r="E282" s="24">
        <v>0</v>
      </c>
      <c r="F282" s="121">
        <f t="shared" si="4"/>
        <v>0</v>
      </c>
      <c r="G282" s="450"/>
      <c r="H282" s="450"/>
      <c r="I282" s="452"/>
    </row>
    <row r="283" spans="1:9" ht="102" x14ac:dyDescent="0.2">
      <c r="A283" s="460"/>
      <c r="B283" s="56" t="s">
        <v>260</v>
      </c>
      <c r="C283" s="24">
        <v>1</v>
      </c>
      <c r="D283" s="24">
        <v>1</v>
      </c>
      <c r="E283" s="24">
        <v>0</v>
      </c>
      <c r="F283" s="121">
        <f t="shared" si="4"/>
        <v>0</v>
      </c>
      <c r="G283" s="450"/>
      <c r="H283" s="450"/>
      <c r="I283" s="452"/>
    </row>
    <row r="284" spans="1:9" ht="76.5" x14ac:dyDescent="0.2">
      <c r="A284" s="460"/>
      <c r="B284" s="56" t="s">
        <v>344</v>
      </c>
      <c r="C284" s="24">
        <v>1</v>
      </c>
      <c r="D284" s="30" t="s">
        <v>352</v>
      </c>
      <c r="E284" s="218">
        <v>0.45</v>
      </c>
      <c r="F284" s="121">
        <f t="shared" si="4"/>
        <v>0.5625</v>
      </c>
      <c r="G284" s="450"/>
      <c r="H284" s="450"/>
      <c r="I284" s="452"/>
    </row>
    <row r="285" spans="1:9" ht="51" x14ac:dyDescent="0.2">
      <c r="A285" s="460"/>
      <c r="B285" s="56" t="s">
        <v>345</v>
      </c>
      <c r="C285" s="55">
        <v>11</v>
      </c>
      <c r="D285" s="24">
        <v>0.8</v>
      </c>
      <c r="E285" s="24">
        <v>0.45</v>
      </c>
      <c r="F285" s="121">
        <f t="shared" si="4"/>
        <v>0.5625</v>
      </c>
      <c r="G285" s="450"/>
      <c r="H285" s="450"/>
      <c r="I285" s="452"/>
    </row>
    <row r="286" spans="1:9" ht="102" x14ac:dyDescent="0.2">
      <c r="A286" s="460"/>
      <c r="B286" s="56" t="s">
        <v>346</v>
      </c>
      <c r="C286" s="24">
        <v>1</v>
      </c>
      <c r="D286" s="24">
        <v>1</v>
      </c>
      <c r="E286" s="24">
        <v>0.5</v>
      </c>
      <c r="F286" s="121">
        <f t="shared" si="4"/>
        <v>0.5</v>
      </c>
      <c r="G286" s="450"/>
      <c r="H286" s="450"/>
      <c r="I286" s="452"/>
    </row>
    <row r="287" spans="1:9" ht="114.75" x14ac:dyDescent="0.2">
      <c r="A287" s="460"/>
      <c r="B287" s="56" t="s">
        <v>573</v>
      </c>
      <c r="C287" s="24">
        <v>1</v>
      </c>
      <c r="D287" s="27">
        <v>1</v>
      </c>
      <c r="E287" s="27">
        <v>0.5</v>
      </c>
      <c r="F287" s="121">
        <f t="shared" si="4"/>
        <v>0.5</v>
      </c>
      <c r="G287" s="450"/>
      <c r="H287" s="450"/>
      <c r="I287" s="452"/>
    </row>
    <row r="288" spans="1:9" ht="51" x14ac:dyDescent="0.2">
      <c r="A288" s="460"/>
      <c r="B288" s="56" t="s">
        <v>261</v>
      </c>
      <c r="C288" s="30" t="s">
        <v>268</v>
      </c>
      <c r="D288" s="24">
        <v>1</v>
      </c>
      <c r="E288" s="24">
        <v>0.5</v>
      </c>
      <c r="F288" s="121">
        <f t="shared" si="4"/>
        <v>0.5</v>
      </c>
      <c r="G288" s="450"/>
      <c r="H288" s="450"/>
      <c r="I288" s="452"/>
    </row>
    <row r="289" spans="1:9" ht="63.75" x14ac:dyDescent="0.2">
      <c r="A289" s="460"/>
      <c r="B289" s="74" t="s">
        <v>347</v>
      </c>
      <c r="C289" s="24">
        <v>1</v>
      </c>
      <c r="D289" s="24">
        <v>1</v>
      </c>
      <c r="E289" s="24">
        <v>0.13</v>
      </c>
      <c r="F289" s="121">
        <f t="shared" si="4"/>
        <v>0.13</v>
      </c>
      <c r="G289" s="450"/>
      <c r="H289" s="450"/>
      <c r="I289" s="452"/>
    </row>
    <row r="290" spans="1:9" ht="51" x14ac:dyDescent="0.2">
      <c r="A290" s="460"/>
      <c r="B290" s="74" t="s">
        <v>348</v>
      </c>
      <c r="C290" s="55">
        <v>180</v>
      </c>
      <c r="D290" s="24">
        <v>1</v>
      </c>
      <c r="E290" s="24">
        <v>0</v>
      </c>
      <c r="F290" s="121">
        <f t="shared" si="4"/>
        <v>0</v>
      </c>
      <c r="G290" s="450"/>
      <c r="H290" s="450"/>
      <c r="I290" s="452"/>
    </row>
    <row r="291" spans="1:9" ht="25.5" x14ac:dyDescent="0.2">
      <c r="A291" s="460"/>
      <c r="B291" s="74" t="s">
        <v>349</v>
      </c>
      <c r="C291" s="24">
        <v>1</v>
      </c>
      <c r="D291" s="24">
        <v>1</v>
      </c>
      <c r="E291" s="24">
        <v>0</v>
      </c>
      <c r="F291" s="121">
        <f t="shared" si="4"/>
        <v>0</v>
      </c>
      <c r="G291" s="450"/>
      <c r="H291" s="450"/>
      <c r="I291" s="452"/>
    </row>
    <row r="292" spans="1:9" ht="89.25" x14ac:dyDescent="0.2">
      <c r="A292" s="460"/>
      <c r="B292" s="56" t="s">
        <v>350</v>
      </c>
      <c r="C292" s="24">
        <v>1</v>
      </c>
      <c r="D292" s="57">
        <v>1</v>
      </c>
      <c r="E292" s="57">
        <v>0.5</v>
      </c>
      <c r="F292" s="121">
        <f t="shared" si="4"/>
        <v>0.5</v>
      </c>
      <c r="G292" s="450"/>
      <c r="H292" s="450"/>
      <c r="I292" s="452"/>
    </row>
    <row r="293" spans="1:9" ht="102" x14ac:dyDescent="0.2">
      <c r="A293" s="460"/>
      <c r="B293" s="56" t="s">
        <v>351</v>
      </c>
      <c r="C293" s="24">
        <v>1</v>
      </c>
      <c r="D293" s="24">
        <v>1</v>
      </c>
      <c r="E293" s="24">
        <v>0.45</v>
      </c>
      <c r="F293" s="121">
        <f t="shared" si="4"/>
        <v>0.45</v>
      </c>
      <c r="G293" s="450"/>
      <c r="H293" s="450"/>
      <c r="I293" s="452"/>
    </row>
    <row r="294" spans="1:9" ht="76.5" x14ac:dyDescent="0.2">
      <c r="A294" s="460"/>
      <c r="B294" s="56" t="s">
        <v>252</v>
      </c>
      <c r="C294" s="24">
        <v>1</v>
      </c>
      <c r="D294" s="30" t="s">
        <v>353</v>
      </c>
      <c r="E294" s="30" t="s">
        <v>353</v>
      </c>
      <c r="F294" s="121">
        <f t="shared" si="4"/>
        <v>1</v>
      </c>
      <c r="G294" s="450"/>
      <c r="H294" s="450"/>
      <c r="I294" s="452"/>
    </row>
    <row r="295" spans="1:9" ht="51" x14ac:dyDescent="0.2">
      <c r="A295" s="460"/>
      <c r="B295" s="56" t="s">
        <v>539</v>
      </c>
      <c r="C295" s="24">
        <v>0</v>
      </c>
      <c r="D295" s="30" t="s">
        <v>201</v>
      </c>
      <c r="E295" s="219">
        <v>0.25</v>
      </c>
      <c r="F295" s="121">
        <f t="shared" si="4"/>
        <v>0.25</v>
      </c>
      <c r="G295" s="450"/>
      <c r="H295" s="450"/>
      <c r="I295" s="452"/>
    </row>
    <row r="296" spans="1:9" ht="38.25" x14ac:dyDescent="0.2">
      <c r="A296" s="460"/>
      <c r="B296" s="317" t="s">
        <v>455</v>
      </c>
      <c r="C296" s="79">
        <v>1</v>
      </c>
      <c r="D296" s="30" t="s">
        <v>201</v>
      </c>
      <c r="E296" s="219">
        <v>0.25</v>
      </c>
      <c r="F296" s="121">
        <v>0.25</v>
      </c>
      <c r="G296" s="450">
        <v>20000000</v>
      </c>
      <c r="H296" s="450">
        <v>10352000</v>
      </c>
      <c r="I296" s="452">
        <f>H296/G296</f>
        <v>0.51759999999999995</v>
      </c>
    </row>
    <row r="297" spans="1:9" ht="25.5" x14ac:dyDescent="0.2">
      <c r="A297" s="460"/>
      <c r="B297" s="56" t="s">
        <v>456</v>
      </c>
      <c r="C297" s="24">
        <v>1</v>
      </c>
      <c r="D297" s="30" t="s">
        <v>353</v>
      </c>
      <c r="E297" s="30" t="s">
        <v>645</v>
      </c>
      <c r="F297" s="121">
        <f t="shared" si="4"/>
        <v>0.54545454545454541</v>
      </c>
      <c r="G297" s="450"/>
      <c r="H297" s="450"/>
      <c r="I297" s="452"/>
    </row>
    <row r="298" spans="1:9" ht="102" x14ac:dyDescent="0.2">
      <c r="A298" s="460"/>
      <c r="B298" s="56" t="s">
        <v>457</v>
      </c>
      <c r="C298" s="55">
        <v>0</v>
      </c>
      <c r="D298" s="24">
        <v>1</v>
      </c>
      <c r="E298" s="24">
        <v>0.35</v>
      </c>
      <c r="F298" s="121">
        <f t="shared" si="4"/>
        <v>0.35</v>
      </c>
      <c r="G298" s="450"/>
      <c r="H298" s="450"/>
      <c r="I298" s="452"/>
    </row>
    <row r="299" spans="1:9" ht="51" x14ac:dyDescent="0.2">
      <c r="A299" s="460"/>
      <c r="B299" s="51" t="s">
        <v>354</v>
      </c>
      <c r="C299" s="24">
        <v>1</v>
      </c>
      <c r="D299" s="24">
        <v>1</v>
      </c>
      <c r="E299" s="24">
        <v>0.5</v>
      </c>
      <c r="F299" s="121">
        <f t="shared" si="4"/>
        <v>0.5</v>
      </c>
      <c r="G299" s="450"/>
      <c r="H299" s="450"/>
      <c r="I299" s="452"/>
    </row>
    <row r="300" spans="1:9" ht="102" x14ac:dyDescent="0.2">
      <c r="A300" s="460"/>
      <c r="B300" s="51" t="s">
        <v>494</v>
      </c>
      <c r="C300" s="24">
        <v>0</v>
      </c>
      <c r="D300" s="30" t="s">
        <v>201</v>
      </c>
      <c r="E300" s="218">
        <v>0.25</v>
      </c>
      <c r="F300" s="121">
        <f t="shared" si="4"/>
        <v>0.25</v>
      </c>
      <c r="G300" s="450"/>
      <c r="H300" s="450"/>
      <c r="I300" s="452"/>
    </row>
    <row r="301" spans="1:9" ht="63.75" x14ac:dyDescent="0.2">
      <c r="A301" s="460" t="s">
        <v>75</v>
      </c>
      <c r="B301" s="56" t="s">
        <v>195</v>
      </c>
      <c r="C301" s="24">
        <v>1</v>
      </c>
      <c r="D301" s="24">
        <v>1</v>
      </c>
      <c r="E301" s="24">
        <v>1</v>
      </c>
      <c r="F301" s="121">
        <f t="shared" si="4"/>
        <v>1</v>
      </c>
      <c r="G301" s="450">
        <v>128971385</v>
      </c>
      <c r="H301" s="450">
        <v>16528000</v>
      </c>
      <c r="I301" s="452">
        <f>H301/G301</f>
        <v>0.12815245800454109</v>
      </c>
    </row>
    <row r="302" spans="1:9" ht="89.25" x14ac:dyDescent="0.2">
      <c r="A302" s="460"/>
      <c r="B302" s="56" t="s">
        <v>458</v>
      </c>
      <c r="C302" s="24">
        <v>1</v>
      </c>
      <c r="D302" s="57">
        <v>1</v>
      </c>
      <c r="E302" s="57">
        <v>0.5</v>
      </c>
      <c r="F302" s="121">
        <f t="shared" si="4"/>
        <v>0.5</v>
      </c>
      <c r="G302" s="450"/>
      <c r="H302" s="450"/>
      <c r="I302" s="452"/>
    </row>
    <row r="303" spans="1:9" ht="51" x14ac:dyDescent="0.2">
      <c r="A303" s="460"/>
      <c r="B303" s="56" t="s">
        <v>196</v>
      </c>
      <c r="C303" s="31">
        <v>7</v>
      </c>
      <c r="D303" s="24">
        <v>1</v>
      </c>
      <c r="E303" s="24">
        <v>0.5</v>
      </c>
      <c r="F303" s="121">
        <f t="shared" si="4"/>
        <v>0.5</v>
      </c>
      <c r="G303" s="450"/>
      <c r="H303" s="450"/>
      <c r="I303" s="452"/>
    </row>
    <row r="304" spans="1:9" ht="51" x14ac:dyDescent="0.2">
      <c r="A304" s="460"/>
      <c r="B304" s="56" t="s">
        <v>496</v>
      </c>
      <c r="C304" s="24" t="s">
        <v>197</v>
      </c>
      <c r="D304" s="26">
        <v>1</v>
      </c>
      <c r="E304" s="26">
        <v>0.35</v>
      </c>
      <c r="F304" s="121">
        <f t="shared" si="4"/>
        <v>0.35</v>
      </c>
      <c r="G304" s="450"/>
      <c r="H304" s="450"/>
      <c r="I304" s="452"/>
    </row>
    <row r="305" spans="1:9" ht="45" x14ac:dyDescent="0.2">
      <c r="A305" s="460"/>
      <c r="B305" s="86" t="s">
        <v>495</v>
      </c>
      <c r="C305" s="59">
        <v>1</v>
      </c>
      <c r="D305" s="59">
        <v>1</v>
      </c>
      <c r="E305" s="59">
        <v>0</v>
      </c>
      <c r="F305" s="121">
        <f t="shared" si="4"/>
        <v>0</v>
      </c>
      <c r="G305" s="450"/>
      <c r="H305" s="450"/>
      <c r="I305" s="452"/>
    </row>
    <row r="306" spans="1:9" ht="51" x14ac:dyDescent="0.2">
      <c r="A306" s="460"/>
      <c r="B306" s="56" t="s">
        <v>355</v>
      </c>
      <c r="C306" s="24">
        <v>1</v>
      </c>
      <c r="D306" s="24" t="s">
        <v>197</v>
      </c>
      <c r="E306" s="220">
        <v>2</v>
      </c>
      <c r="F306" s="121">
        <f t="shared" si="4"/>
        <v>1</v>
      </c>
      <c r="G306" s="450"/>
      <c r="H306" s="450"/>
      <c r="I306" s="452"/>
    </row>
    <row r="307" spans="1:9" ht="76.5" x14ac:dyDescent="0.2">
      <c r="A307" s="460"/>
      <c r="B307" s="56" t="s">
        <v>356</v>
      </c>
      <c r="C307" s="55">
        <v>11</v>
      </c>
      <c r="D307" s="24" t="s">
        <v>197</v>
      </c>
      <c r="E307" s="220">
        <v>1</v>
      </c>
      <c r="F307" s="121">
        <f t="shared" si="4"/>
        <v>0.5</v>
      </c>
      <c r="G307" s="450"/>
      <c r="H307" s="450"/>
      <c r="I307" s="452"/>
    </row>
    <row r="308" spans="1:9" ht="76.5" x14ac:dyDescent="0.2">
      <c r="A308" s="460"/>
      <c r="B308" s="56" t="s">
        <v>459</v>
      </c>
      <c r="C308" s="32">
        <v>7</v>
      </c>
      <c r="D308" s="24">
        <v>1</v>
      </c>
      <c r="E308" s="24">
        <v>0.5</v>
      </c>
      <c r="F308" s="121">
        <f t="shared" si="4"/>
        <v>0.5</v>
      </c>
      <c r="G308" s="450"/>
      <c r="H308" s="450"/>
      <c r="I308" s="452"/>
    </row>
    <row r="309" spans="1:9" ht="38.25" x14ac:dyDescent="0.2">
      <c r="A309" s="460" t="s">
        <v>76</v>
      </c>
      <c r="B309" s="56" t="s">
        <v>497</v>
      </c>
      <c r="C309" s="50">
        <v>1</v>
      </c>
      <c r="D309" s="50">
        <v>1</v>
      </c>
      <c r="E309" s="50">
        <v>1</v>
      </c>
      <c r="F309" s="121">
        <f t="shared" si="4"/>
        <v>1</v>
      </c>
      <c r="G309" s="450">
        <v>3375714056</v>
      </c>
      <c r="H309" s="450">
        <v>1069720146</v>
      </c>
      <c r="I309" s="452">
        <f>H309/G309</f>
        <v>0.3168870728546091</v>
      </c>
    </row>
    <row r="310" spans="1:9" ht="38.25" x14ac:dyDescent="0.2">
      <c r="A310" s="460"/>
      <c r="B310" s="56" t="s">
        <v>499</v>
      </c>
      <c r="C310" s="50">
        <v>0.2</v>
      </c>
      <c r="D310" s="50">
        <v>1</v>
      </c>
      <c r="E310" s="50">
        <v>0.31690000000000002</v>
      </c>
      <c r="F310" s="121">
        <f t="shared" si="4"/>
        <v>0.31690000000000002</v>
      </c>
      <c r="G310" s="450"/>
      <c r="H310" s="450"/>
      <c r="I310" s="452"/>
    </row>
    <row r="311" spans="1:9" ht="63.75" x14ac:dyDescent="0.2">
      <c r="A311" s="460"/>
      <c r="B311" s="56" t="s">
        <v>498</v>
      </c>
      <c r="C311" s="24" t="s">
        <v>201</v>
      </c>
      <c r="D311" s="55">
        <v>11</v>
      </c>
      <c r="E311" s="55">
        <v>4</v>
      </c>
      <c r="F311" s="121">
        <f t="shared" si="4"/>
        <v>0.36363636363636365</v>
      </c>
      <c r="G311" s="450"/>
      <c r="H311" s="450"/>
      <c r="I311" s="452"/>
    </row>
    <row r="312" spans="1:9" ht="38.25" x14ac:dyDescent="0.2">
      <c r="A312" s="460"/>
      <c r="B312" s="56" t="s">
        <v>460</v>
      </c>
      <c r="C312" s="24" t="s">
        <v>201</v>
      </c>
      <c r="D312" s="24" t="s">
        <v>201</v>
      </c>
      <c r="E312" s="24">
        <v>0</v>
      </c>
      <c r="F312" s="121">
        <f t="shared" si="4"/>
        <v>0</v>
      </c>
      <c r="G312" s="450"/>
      <c r="H312" s="450"/>
      <c r="I312" s="452"/>
    </row>
    <row r="313" spans="1:9" ht="38.25" x14ac:dyDescent="0.2">
      <c r="A313" s="460"/>
      <c r="B313" s="56" t="s">
        <v>357</v>
      </c>
      <c r="C313" s="24" t="s">
        <v>201</v>
      </c>
      <c r="D313" s="24" t="s">
        <v>201</v>
      </c>
      <c r="E313" s="24">
        <v>0</v>
      </c>
      <c r="F313" s="121">
        <f t="shared" si="4"/>
        <v>0</v>
      </c>
      <c r="G313" s="450"/>
      <c r="H313" s="450"/>
      <c r="I313" s="452"/>
    </row>
    <row r="314" spans="1:9" ht="76.5" x14ac:dyDescent="0.2">
      <c r="A314" s="460"/>
      <c r="B314" s="56" t="s">
        <v>358</v>
      </c>
      <c r="C314" s="32">
        <v>11</v>
      </c>
      <c r="D314" s="24" t="s">
        <v>201</v>
      </c>
      <c r="E314" s="24">
        <v>0.32</v>
      </c>
      <c r="F314" s="121">
        <f t="shared" si="4"/>
        <v>0.32</v>
      </c>
      <c r="G314" s="450"/>
      <c r="H314" s="450"/>
      <c r="I314" s="452"/>
    </row>
    <row r="315" spans="1:9" ht="38.25" x14ac:dyDescent="0.2">
      <c r="A315" s="460" t="s">
        <v>77</v>
      </c>
      <c r="B315" s="51" t="s">
        <v>78</v>
      </c>
      <c r="C315" s="55">
        <v>2</v>
      </c>
      <c r="D315" s="53">
        <v>4</v>
      </c>
      <c r="E315" s="53">
        <v>3</v>
      </c>
      <c r="F315" s="121">
        <f t="shared" si="4"/>
        <v>0.75</v>
      </c>
      <c r="G315" s="450">
        <v>222429745</v>
      </c>
      <c r="H315" s="450">
        <v>131655091</v>
      </c>
      <c r="I315" s="452">
        <f>H315/G315</f>
        <v>0.5918951667188217</v>
      </c>
    </row>
    <row r="316" spans="1:9" ht="51" x14ac:dyDescent="0.2">
      <c r="A316" s="460"/>
      <c r="B316" s="51" t="s">
        <v>79</v>
      </c>
      <c r="C316" s="55">
        <v>2</v>
      </c>
      <c r="D316" s="53">
        <v>4</v>
      </c>
      <c r="E316" s="53">
        <v>2</v>
      </c>
      <c r="F316" s="121">
        <f t="shared" si="4"/>
        <v>0.5</v>
      </c>
      <c r="G316" s="450"/>
      <c r="H316" s="450"/>
      <c r="I316" s="452"/>
    </row>
    <row r="317" spans="1:9" ht="51" x14ac:dyDescent="0.2">
      <c r="A317" s="460"/>
      <c r="B317" s="51" t="s">
        <v>80</v>
      </c>
      <c r="C317" s="55">
        <v>0</v>
      </c>
      <c r="D317" s="53">
        <v>12</v>
      </c>
      <c r="E317" s="53">
        <v>12</v>
      </c>
      <c r="F317" s="121">
        <f t="shared" si="4"/>
        <v>1</v>
      </c>
      <c r="G317" s="450"/>
      <c r="H317" s="450"/>
      <c r="I317" s="452"/>
    </row>
    <row r="318" spans="1:9" ht="25.5" x14ac:dyDescent="0.2">
      <c r="A318" s="460"/>
      <c r="B318" s="51" t="s">
        <v>461</v>
      </c>
      <c r="C318" s="55">
        <v>0</v>
      </c>
      <c r="D318" s="53">
        <v>6</v>
      </c>
      <c r="E318" s="53">
        <v>3</v>
      </c>
      <c r="F318" s="121">
        <f t="shared" si="4"/>
        <v>0.5</v>
      </c>
      <c r="G318" s="450"/>
      <c r="H318" s="450"/>
      <c r="I318" s="452"/>
    </row>
    <row r="319" spans="1:9" ht="38.25" x14ac:dyDescent="0.2">
      <c r="A319" s="460"/>
      <c r="B319" s="51" t="s">
        <v>359</v>
      </c>
      <c r="C319" s="55">
        <v>0</v>
      </c>
      <c r="D319" s="53">
        <v>1</v>
      </c>
      <c r="E319" s="53">
        <v>0</v>
      </c>
      <c r="F319" s="121">
        <f t="shared" si="4"/>
        <v>0</v>
      </c>
      <c r="G319" s="450"/>
      <c r="H319" s="450"/>
      <c r="I319" s="452"/>
    </row>
    <row r="320" spans="1:9" ht="38.25" x14ac:dyDescent="0.2">
      <c r="A320" s="460"/>
      <c r="B320" s="51" t="s">
        <v>32</v>
      </c>
      <c r="C320" s="55">
        <v>0</v>
      </c>
      <c r="D320" s="26">
        <v>1</v>
      </c>
      <c r="E320" s="26">
        <v>0.5</v>
      </c>
      <c r="F320" s="121">
        <f t="shared" si="4"/>
        <v>0.5</v>
      </c>
      <c r="G320" s="450"/>
      <c r="H320" s="450"/>
      <c r="I320" s="452"/>
    </row>
    <row r="321" spans="1:9" ht="51" x14ac:dyDescent="0.2">
      <c r="A321" s="460"/>
      <c r="B321" s="51" t="s">
        <v>508</v>
      </c>
      <c r="C321" s="24">
        <v>1</v>
      </c>
      <c r="D321" s="26">
        <v>1</v>
      </c>
      <c r="E321" s="26">
        <v>1</v>
      </c>
      <c r="F321" s="121">
        <f t="shared" si="4"/>
        <v>1</v>
      </c>
      <c r="G321" s="450"/>
      <c r="H321" s="450"/>
      <c r="I321" s="452"/>
    </row>
    <row r="322" spans="1:9" ht="25.5" x14ac:dyDescent="0.2">
      <c r="A322" s="460"/>
      <c r="B322" s="51" t="s">
        <v>360</v>
      </c>
      <c r="C322" s="55">
        <v>0</v>
      </c>
      <c r="D322" s="26">
        <v>1</v>
      </c>
      <c r="E322" s="26">
        <v>0.5</v>
      </c>
      <c r="F322" s="121">
        <f t="shared" si="4"/>
        <v>0.5</v>
      </c>
      <c r="G322" s="450"/>
      <c r="H322" s="450"/>
      <c r="I322" s="452"/>
    </row>
    <row r="323" spans="1:9" ht="25.5" x14ac:dyDescent="0.2">
      <c r="A323" s="460"/>
      <c r="B323" s="51" t="s">
        <v>361</v>
      </c>
      <c r="C323" s="55">
        <v>6</v>
      </c>
      <c r="D323" s="26">
        <v>1</v>
      </c>
      <c r="E323" s="26">
        <v>0.5</v>
      </c>
      <c r="F323" s="121">
        <f t="shared" si="4"/>
        <v>0.5</v>
      </c>
      <c r="G323" s="450"/>
      <c r="H323" s="450"/>
      <c r="I323" s="452"/>
    </row>
    <row r="324" spans="1:9" ht="38.25" x14ac:dyDescent="0.2">
      <c r="A324" s="460"/>
      <c r="B324" s="51" t="s">
        <v>362</v>
      </c>
      <c r="C324" s="24">
        <v>1</v>
      </c>
      <c r="D324" s="26">
        <v>1</v>
      </c>
      <c r="E324" s="26">
        <v>0.5</v>
      </c>
      <c r="F324" s="121">
        <f t="shared" ref="F324:F351" si="5">E324/D324</f>
        <v>0.5</v>
      </c>
      <c r="G324" s="450"/>
      <c r="H324" s="450"/>
      <c r="I324" s="452"/>
    </row>
    <row r="325" spans="1:9" ht="38.25" x14ac:dyDescent="0.2">
      <c r="A325" s="460"/>
      <c r="B325" s="51" t="s">
        <v>363</v>
      </c>
      <c r="C325" s="24">
        <v>1</v>
      </c>
      <c r="D325" s="26">
        <v>1</v>
      </c>
      <c r="E325" s="26">
        <v>0.5</v>
      </c>
      <c r="F325" s="121">
        <f t="shared" si="5"/>
        <v>0.5</v>
      </c>
      <c r="G325" s="450"/>
      <c r="H325" s="450"/>
      <c r="I325" s="452"/>
    </row>
    <row r="326" spans="1:9" ht="38.25" x14ac:dyDescent="0.2">
      <c r="A326" s="460"/>
      <c r="B326" s="51" t="s">
        <v>364</v>
      </c>
      <c r="C326" s="55">
        <v>1</v>
      </c>
      <c r="D326" s="26">
        <v>1</v>
      </c>
      <c r="E326" s="26">
        <v>0.5</v>
      </c>
      <c r="F326" s="121">
        <f t="shared" si="5"/>
        <v>0.5</v>
      </c>
      <c r="G326" s="450"/>
      <c r="H326" s="450"/>
      <c r="I326" s="452"/>
    </row>
    <row r="327" spans="1:9" ht="63.75" x14ac:dyDescent="0.2">
      <c r="A327" s="460"/>
      <c r="B327" s="51" t="s">
        <v>365</v>
      </c>
      <c r="C327" s="24">
        <v>1</v>
      </c>
      <c r="D327" s="53">
        <v>6</v>
      </c>
      <c r="E327" s="53">
        <v>3</v>
      </c>
      <c r="F327" s="121">
        <f t="shared" si="5"/>
        <v>0.5</v>
      </c>
      <c r="G327" s="450"/>
      <c r="H327" s="450"/>
      <c r="I327" s="452"/>
    </row>
    <row r="328" spans="1:9" ht="63.75" x14ac:dyDescent="0.2">
      <c r="A328" s="460"/>
      <c r="B328" s="51" t="s">
        <v>366</v>
      </c>
      <c r="C328" s="24">
        <v>1</v>
      </c>
      <c r="D328" s="26">
        <v>1</v>
      </c>
      <c r="E328" s="26">
        <v>0</v>
      </c>
      <c r="F328" s="121">
        <f t="shared" si="5"/>
        <v>0</v>
      </c>
      <c r="G328" s="450"/>
      <c r="H328" s="450"/>
      <c r="I328" s="452"/>
    </row>
    <row r="329" spans="1:9" ht="102" x14ac:dyDescent="0.2">
      <c r="A329" s="460"/>
      <c r="B329" s="56" t="s">
        <v>462</v>
      </c>
      <c r="C329" s="55">
        <v>3</v>
      </c>
      <c r="D329" s="33">
        <v>8</v>
      </c>
      <c r="E329" s="33">
        <v>6</v>
      </c>
      <c r="F329" s="121">
        <f t="shared" si="5"/>
        <v>0.75</v>
      </c>
      <c r="G329" s="450">
        <v>71894394</v>
      </c>
      <c r="H329" s="450">
        <v>43060000</v>
      </c>
      <c r="I329" s="452">
        <f>H329/G329</f>
        <v>0.59893404206174961</v>
      </c>
    </row>
    <row r="330" spans="1:9" ht="25.5" x14ac:dyDescent="0.2">
      <c r="A330" s="460"/>
      <c r="B330" s="56" t="s">
        <v>367</v>
      </c>
      <c r="C330" s="55">
        <v>6</v>
      </c>
      <c r="D330" s="26">
        <v>1</v>
      </c>
      <c r="E330" s="26">
        <v>0.5</v>
      </c>
      <c r="F330" s="121">
        <f t="shared" si="5"/>
        <v>0.5</v>
      </c>
      <c r="G330" s="450"/>
      <c r="H330" s="450"/>
      <c r="I330" s="452"/>
    </row>
    <row r="331" spans="1:9" ht="25.5" x14ac:dyDescent="0.2">
      <c r="A331" s="460"/>
      <c r="B331" s="56" t="s">
        <v>509</v>
      </c>
      <c r="C331" s="24">
        <v>1</v>
      </c>
      <c r="D331" s="26">
        <v>1</v>
      </c>
      <c r="E331" s="26">
        <v>0.5</v>
      </c>
      <c r="F331" s="121">
        <f t="shared" si="5"/>
        <v>0.5</v>
      </c>
      <c r="G331" s="450"/>
      <c r="H331" s="450"/>
      <c r="I331" s="452"/>
    </row>
    <row r="332" spans="1:9" ht="51" x14ac:dyDescent="0.2">
      <c r="A332" s="460"/>
      <c r="B332" s="56" t="s">
        <v>368</v>
      </c>
      <c r="C332" s="24">
        <v>1</v>
      </c>
      <c r="D332" s="26">
        <v>1</v>
      </c>
      <c r="E332" s="26">
        <v>0.5</v>
      </c>
      <c r="F332" s="121">
        <f t="shared" si="5"/>
        <v>0.5</v>
      </c>
      <c r="G332" s="450"/>
      <c r="H332" s="450"/>
      <c r="I332" s="452"/>
    </row>
    <row r="333" spans="1:9" ht="25.5" x14ac:dyDescent="0.2">
      <c r="A333" s="460"/>
      <c r="B333" s="56" t="s">
        <v>369</v>
      </c>
      <c r="C333" s="24">
        <v>1</v>
      </c>
      <c r="D333" s="34">
        <v>4</v>
      </c>
      <c r="E333" s="34">
        <v>2</v>
      </c>
      <c r="F333" s="121">
        <f t="shared" si="5"/>
        <v>0.5</v>
      </c>
      <c r="G333" s="450"/>
      <c r="H333" s="450"/>
      <c r="I333" s="452"/>
    </row>
    <row r="334" spans="1:9" ht="38.25" x14ac:dyDescent="0.2">
      <c r="A334" s="460"/>
      <c r="B334" s="56" t="s">
        <v>370</v>
      </c>
      <c r="C334" s="24">
        <v>0.5</v>
      </c>
      <c r="D334" s="53">
        <v>6</v>
      </c>
      <c r="E334" s="53">
        <v>6</v>
      </c>
      <c r="F334" s="121">
        <f t="shared" si="5"/>
        <v>1</v>
      </c>
      <c r="G334" s="450"/>
      <c r="H334" s="450"/>
      <c r="I334" s="452"/>
    </row>
    <row r="335" spans="1:9" ht="102" x14ac:dyDescent="0.2">
      <c r="A335" s="460"/>
      <c r="B335" s="56" t="s">
        <v>463</v>
      </c>
      <c r="C335" s="55">
        <v>1</v>
      </c>
      <c r="D335" s="53">
        <v>6</v>
      </c>
      <c r="E335" s="53">
        <v>6</v>
      </c>
      <c r="F335" s="121">
        <f t="shared" si="5"/>
        <v>1</v>
      </c>
      <c r="G335" s="450"/>
      <c r="H335" s="450"/>
      <c r="I335" s="452"/>
    </row>
    <row r="336" spans="1:9" ht="25.5" x14ac:dyDescent="0.2">
      <c r="A336" s="460" t="s">
        <v>81</v>
      </c>
      <c r="B336" s="56" t="s">
        <v>371</v>
      </c>
      <c r="C336" s="54">
        <v>8</v>
      </c>
      <c r="D336" s="54">
        <v>11</v>
      </c>
      <c r="E336" s="54">
        <v>1</v>
      </c>
      <c r="F336" s="121">
        <f t="shared" si="5"/>
        <v>9.0909090909090912E-2</v>
      </c>
      <c r="G336" s="450">
        <v>409135389</v>
      </c>
      <c r="H336" s="450">
        <v>199181153</v>
      </c>
      <c r="I336" s="452">
        <f>H336/G336</f>
        <v>0.48683433004129595</v>
      </c>
    </row>
    <row r="337" spans="1:9" ht="38.25" x14ac:dyDescent="0.2">
      <c r="A337" s="460"/>
      <c r="B337" s="56" t="s">
        <v>464</v>
      </c>
      <c r="C337" s="54">
        <v>1</v>
      </c>
      <c r="D337" s="43">
        <v>1</v>
      </c>
      <c r="E337" s="43">
        <v>0.45</v>
      </c>
      <c r="F337" s="121">
        <f t="shared" si="5"/>
        <v>0.45</v>
      </c>
      <c r="G337" s="450"/>
      <c r="H337" s="450"/>
      <c r="I337" s="452"/>
    </row>
    <row r="338" spans="1:9" ht="25.5" x14ac:dyDescent="0.2">
      <c r="A338" s="460"/>
      <c r="B338" s="56" t="s">
        <v>372</v>
      </c>
      <c r="C338" s="43">
        <v>1</v>
      </c>
      <c r="D338" s="54">
        <v>22</v>
      </c>
      <c r="E338" s="54">
        <v>15</v>
      </c>
      <c r="F338" s="121">
        <f t="shared" si="5"/>
        <v>0.68181818181818177</v>
      </c>
      <c r="G338" s="450"/>
      <c r="H338" s="450"/>
      <c r="I338" s="452"/>
    </row>
    <row r="339" spans="1:9" ht="25.5" x14ac:dyDescent="0.2">
      <c r="A339" s="460"/>
      <c r="B339" s="56" t="s">
        <v>488</v>
      </c>
      <c r="C339" s="24">
        <v>1</v>
      </c>
      <c r="D339" s="54">
        <v>1000</v>
      </c>
      <c r="E339" s="54">
        <v>510</v>
      </c>
      <c r="F339" s="121">
        <f t="shared" si="5"/>
        <v>0.51</v>
      </c>
      <c r="G339" s="450"/>
      <c r="H339" s="450"/>
      <c r="I339" s="452"/>
    </row>
    <row r="340" spans="1:9" ht="38.25" x14ac:dyDescent="0.2">
      <c r="A340" s="460"/>
      <c r="B340" s="56" t="s">
        <v>510</v>
      </c>
      <c r="C340" s="54">
        <v>8</v>
      </c>
      <c r="D340" s="54">
        <v>11</v>
      </c>
      <c r="E340" s="54">
        <v>5</v>
      </c>
      <c r="F340" s="121">
        <f t="shared" si="5"/>
        <v>0.45454545454545453</v>
      </c>
      <c r="G340" s="450"/>
      <c r="H340" s="450"/>
      <c r="I340" s="452"/>
    </row>
    <row r="341" spans="1:9" ht="25.5" x14ac:dyDescent="0.2">
      <c r="A341" s="460"/>
      <c r="B341" s="56" t="s">
        <v>391</v>
      </c>
      <c r="C341" s="54">
        <v>0</v>
      </c>
      <c r="D341" s="43">
        <v>1</v>
      </c>
      <c r="E341" s="43">
        <v>0.5</v>
      </c>
      <c r="F341" s="121">
        <f t="shared" si="5"/>
        <v>0.5</v>
      </c>
      <c r="G341" s="450"/>
      <c r="H341" s="450"/>
      <c r="I341" s="452"/>
    </row>
    <row r="342" spans="1:9" ht="25.5" x14ac:dyDescent="0.2">
      <c r="A342" s="460"/>
      <c r="B342" s="56" t="s">
        <v>373</v>
      </c>
      <c r="C342" s="54">
        <v>8</v>
      </c>
      <c r="D342" s="54">
        <v>33</v>
      </c>
      <c r="E342" s="54">
        <v>15</v>
      </c>
      <c r="F342" s="121">
        <f t="shared" si="5"/>
        <v>0.45454545454545453</v>
      </c>
      <c r="G342" s="450"/>
      <c r="H342" s="450"/>
      <c r="I342" s="452"/>
    </row>
    <row r="343" spans="1:9" ht="25.5" x14ac:dyDescent="0.2">
      <c r="A343" s="460"/>
      <c r="B343" s="56" t="s">
        <v>374</v>
      </c>
      <c r="C343" s="54">
        <v>8</v>
      </c>
      <c r="D343" s="54">
        <v>33</v>
      </c>
      <c r="E343" s="54">
        <v>12</v>
      </c>
      <c r="F343" s="121">
        <f t="shared" si="5"/>
        <v>0.36363636363636365</v>
      </c>
      <c r="G343" s="450"/>
      <c r="H343" s="450"/>
      <c r="I343" s="452"/>
    </row>
    <row r="344" spans="1:9" ht="63.75" x14ac:dyDescent="0.2">
      <c r="A344" s="460"/>
      <c r="B344" s="56" t="s">
        <v>465</v>
      </c>
      <c r="C344" s="43">
        <v>1</v>
      </c>
      <c r="D344" s="44">
        <v>33</v>
      </c>
      <c r="E344" s="44">
        <v>17</v>
      </c>
      <c r="F344" s="121">
        <f t="shared" si="5"/>
        <v>0.51515151515151514</v>
      </c>
      <c r="G344" s="450"/>
      <c r="H344" s="450"/>
      <c r="I344" s="452"/>
    </row>
    <row r="345" spans="1:9" ht="38.25" x14ac:dyDescent="0.2">
      <c r="A345" s="460"/>
      <c r="B345" s="56" t="s">
        <v>392</v>
      </c>
      <c r="C345" s="43">
        <v>1</v>
      </c>
      <c r="D345" s="43">
        <v>1</v>
      </c>
      <c r="E345" s="43">
        <v>0.5</v>
      </c>
      <c r="F345" s="121">
        <f t="shared" si="5"/>
        <v>0.5</v>
      </c>
      <c r="G345" s="450"/>
      <c r="H345" s="450"/>
      <c r="I345" s="452"/>
    </row>
    <row r="346" spans="1:9" ht="63.75" x14ac:dyDescent="0.2">
      <c r="A346" s="460"/>
      <c r="B346" s="56" t="s">
        <v>466</v>
      </c>
      <c r="C346" s="54">
        <v>0</v>
      </c>
      <c r="D346" s="43">
        <v>1</v>
      </c>
      <c r="E346" s="43">
        <v>0.5</v>
      </c>
      <c r="F346" s="121">
        <f t="shared" si="5"/>
        <v>0.5</v>
      </c>
      <c r="G346" s="450"/>
      <c r="H346" s="450"/>
      <c r="I346" s="452"/>
    </row>
    <row r="347" spans="1:9" ht="38.25" x14ac:dyDescent="0.2">
      <c r="A347" s="460"/>
      <c r="B347" s="56" t="s">
        <v>489</v>
      </c>
      <c r="C347" s="44">
        <v>20</v>
      </c>
      <c r="D347" s="44">
        <v>20</v>
      </c>
      <c r="E347" s="44">
        <v>8</v>
      </c>
      <c r="F347" s="121">
        <f t="shared" si="5"/>
        <v>0.4</v>
      </c>
      <c r="G347" s="450"/>
      <c r="H347" s="450"/>
      <c r="I347" s="452"/>
    </row>
    <row r="348" spans="1:9" ht="89.25" x14ac:dyDescent="0.2">
      <c r="A348" s="460"/>
      <c r="B348" s="56" t="s">
        <v>507</v>
      </c>
      <c r="C348" s="44">
        <v>0</v>
      </c>
      <c r="D348" s="44">
        <v>1</v>
      </c>
      <c r="E348" s="44">
        <v>0</v>
      </c>
      <c r="F348" s="121">
        <f t="shared" si="5"/>
        <v>0</v>
      </c>
      <c r="G348" s="450"/>
      <c r="H348" s="450"/>
      <c r="I348" s="452"/>
    </row>
    <row r="349" spans="1:9" ht="38.25" x14ac:dyDescent="0.2">
      <c r="A349" s="460"/>
      <c r="B349" s="56" t="s">
        <v>490</v>
      </c>
      <c r="C349" s="44">
        <v>0</v>
      </c>
      <c r="D349" s="44">
        <v>8</v>
      </c>
      <c r="E349" s="44">
        <v>1</v>
      </c>
      <c r="F349" s="121">
        <f t="shared" si="5"/>
        <v>0.125</v>
      </c>
      <c r="G349" s="450"/>
      <c r="H349" s="450"/>
      <c r="I349" s="452"/>
    </row>
    <row r="350" spans="1:9" ht="38.1" customHeight="1" x14ac:dyDescent="0.2">
      <c r="A350" s="460"/>
      <c r="B350" s="56" t="s">
        <v>511</v>
      </c>
      <c r="C350" s="44">
        <v>1</v>
      </c>
      <c r="D350" s="44">
        <v>1</v>
      </c>
      <c r="E350" s="44">
        <v>1</v>
      </c>
      <c r="F350" s="121">
        <f t="shared" si="5"/>
        <v>1</v>
      </c>
      <c r="G350" s="450"/>
      <c r="H350" s="450"/>
      <c r="I350" s="452"/>
    </row>
    <row r="351" spans="1:9" ht="35.450000000000003" customHeight="1" thickBot="1" x14ac:dyDescent="0.25">
      <c r="A351" s="469"/>
      <c r="B351" s="87" t="s">
        <v>375</v>
      </c>
      <c r="C351" s="47">
        <v>1</v>
      </c>
      <c r="D351" s="47">
        <v>11</v>
      </c>
      <c r="E351" s="47">
        <v>9</v>
      </c>
      <c r="F351" s="121">
        <f t="shared" si="5"/>
        <v>0.81818181818181823</v>
      </c>
      <c r="G351" s="470"/>
      <c r="H351" s="470"/>
      <c r="I351" s="468"/>
    </row>
    <row r="352" spans="1:9" ht="14.1" customHeight="1" x14ac:dyDescent="0.2">
      <c r="A352" s="119"/>
      <c r="B352" s="119"/>
      <c r="C352" s="119"/>
      <c r="D352" s="119"/>
      <c r="E352" s="119"/>
      <c r="F352" s="122"/>
      <c r="G352" s="133">
        <f>SUM(G3:G351)</f>
        <v>18647276712</v>
      </c>
      <c r="H352" s="133">
        <f>SUM(H3:H351)</f>
        <v>6666604042</v>
      </c>
      <c r="I352" s="126">
        <f>H352/G352</f>
        <v>0.35751086579360242</v>
      </c>
    </row>
    <row r="353" spans="1:10" x14ac:dyDescent="0.2">
      <c r="A353" s="225"/>
      <c r="B353" s="49"/>
      <c r="C353" s="37"/>
      <c r="D353" s="37"/>
      <c r="E353" s="37"/>
      <c r="F353" s="225"/>
      <c r="G353" s="16"/>
      <c r="H353" s="16"/>
      <c r="I353" s="16"/>
    </row>
    <row r="354" spans="1:10" x14ac:dyDescent="0.2">
      <c r="A354"/>
      <c r="B354"/>
      <c r="C354"/>
      <c r="D354"/>
      <c r="E354"/>
      <c r="F354"/>
      <c r="G354"/>
      <c r="H354"/>
      <c r="I354"/>
    </row>
    <row r="355" spans="1:10" ht="30" x14ac:dyDescent="0.2">
      <c r="B355" s="226" t="s">
        <v>47</v>
      </c>
      <c r="C355" s="227"/>
      <c r="D355" s="227"/>
      <c r="E355" s="227"/>
      <c r="F355" s="228">
        <v>13</v>
      </c>
      <c r="G355" s="229">
        <v>0.53669999999999995</v>
      </c>
      <c r="H355" s="230">
        <v>91637538</v>
      </c>
      <c r="I355" s="230">
        <v>33923044</v>
      </c>
      <c r="J355" s="229">
        <f>I355/H355</f>
        <v>0.37018720428739582</v>
      </c>
    </row>
    <row r="356" spans="1:10" ht="30" x14ac:dyDescent="0.2">
      <c r="B356" s="226" t="s">
        <v>48</v>
      </c>
      <c r="C356" s="227"/>
      <c r="D356" s="227"/>
      <c r="E356" s="227"/>
      <c r="F356" s="228">
        <v>20</v>
      </c>
      <c r="G356" s="229">
        <v>0.44969999999999999</v>
      </c>
      <c r="H356" s="230">
        <v>315102833</v>
      </c>
      <c r="I356" s="230">
        <v>87262548</v>
      </c>
      <c r="J356" s="229">
        <f t="shared" ref="J356:J371" si="6">I356/H356</f>
        <v>0.27693355584651314</v>
      </c>
    </row>
    <row r="357" spans="1:10" ht="30" x14ac:dyDescent="0.2">
      <c r="B357" s="226" t="s">
        <v>52</v>
      </c>
      <c r="C357" s="227"/>
      <c r="D357" s="227"/>
      <c r="E357" s="227"/>
      <c r="F357" s="228">
        <v>12</v>
      </c>
      <c r="G357" s="229">
        <v>0.3553</v>
      </c>
      <c r="H357" s="230">
        <v>168586503</v>
      </c>
      <c r="I357" s="230">
        <v>40618791</v>
      </c>
      <c r="J357" s="229">
        <f t="shared" si="6"/>
        <v>0.24093738393755046</v>
      </c>
    </row>
    <row r="358" spans="1:10" ht="15" x14ac:dyDescent="0.2">
      <c r="B358" s="86" t="s">
        <v>54</v>
      </c>
      <c r="C358" s="227"/>
      <c r="D358" s="227"/>
      <c r="E358" s="227"/>
      <c r="F358" s="228">
        <v>27</v>
      </c>
      <c r="G358" s="229">
        <v>0.45650000000000002</v>
      </c>
      <c r="H358" s="230">
        <v>293979122</v>
      </c>
      <c r="I358" s="230">
        <v>162116458</v>
      </c>
      <c r="J358" s="229">
        <f t="shared" si="6"/>
        <v>0.55145568466593353</v>
      </c>
    </row>
    <row r="359" spans="1:10" ht="33.75" customHeight="1" x14ac:dyDescent="0.2">
      <c r="B359" s="86" t="s">
        <v>58</v>
      </c>
      <c r="C359" s="227"/>
      <c r="D359" s="227"/>
      <c r="E359" s="227"/>
      <c r="F359" s="228">
        <v>26</v>
      </c>
      <c r="G359" s="229">
        <v>0.3886</v>
      </c>
      <c r="H359" s="230">
        <v>468041266</v>
      </c>
      <c r="I359" s="230">
        <v>100328591</v>
      </c>
      <c r="J359" s="229">
        <f t="shared" si="6"/>
        <v>0.21435843009620439</v>
      </c>
    </row>
    <row r="360" spans="1:10" ht="15" x14ac:dyDescent="0.2">
      <c r="B360" s="86" t="s">
        <v>61</v>
      </c>
      <c r="C360" s="227"/>
      <c r="D360" s="227"/>
      <c r="E360" s="227"/>
      <c r="F360" s="228">
        <v>24</v>
      </c>
      <c r="G360" s="229">
        <v>0.33850000000000002</v>
      </c>
      <c r="H360" s="230">
        <v>122851469</v>
      </c>
      <c r="I360" s="230">
        <v>48143091</v>
      </c>
      <c r="J360" s="229">
        <f t="shared" si="6"/>
        <v>0.39188046664708581</v>
      </c>
    </row>
    <row r="361" spans="1:10" ht="30" x14ac:dyDescent="0.2">
      <c r="B361" s="86" t="s">
        <v>64</v>
      </c>
      <c r="C361" s="227"/>
      <c r="D361" s="227"/>
      <c r="E361" s="227"/>
      <c r="F361" s="228">
        <v>33</v>
      </c>
      <c r="G361" s="229">
        <v>0.5403</v>
      </c>
      <c r="H361" s="230">
        <v>834567202</v>
      </c>
      <c r="I361" s="230">
        <v>439187808</v>
      </c>
      <c r="J361" s="229">
        <f t="shared" si="6"/>
        <v>0.52624618718241933</v>
      </c>
    </row>
    <row r="362" spans="1:10" ht="30" x14ac:dyDescent="0.2">
      <c r="B362" s="86" t="s">
        <v>67</v>
      </c>
      <c r="C362" s="227"/>
      <c r="D362" s="227"/>
      <c r="E362" s="227"/>
      <c r="F362" s="228">
        <v>8</v>
      </c>
      <c r="G362" s="229">
        <v>0.4375</v>
      </c>
      <c r="H362" s="230">
        <v>8203704972</v>
      </c>
      <c r="I362" s="230">
        <v>2984841376</v>
      </c>
      <c r="J362" s="229">
        <f t="shared" si="6"/>
        <v>0.36384065323991271</v>
      </c>
    </row>
    <row r="363" spans="1:10" ht="84.75" customHeight="1" x14ac:dyDescent="0.2">
      <c r="B363" s="86" t="s">
        <v>68</v>
      </c>
      <c r="C363" s="227"/>
      <c r="D363" s="227"/>
      <c r="E363" s="227"/>
      <c r="F363" s="228">
        <v>32</v>
      </c>
      <c r="G363" s="229">
        <v>0.40489999999999998</v>
      </c>
      <c r="H363" s="230">
        <v>1222116799</v>
      </c>
      <c r="I363" s="230">
        <v>144652691</v>
      </c>
      <c r="J363" s="229">
        <f t="shared" si="6"/>
        <v>0.11836241112008476</v>
      </c>
    </row>
    <row r="364" spans="1:10" ht="30" x14ac:dyDescent="0.2">
      <c r="B364" s="86" t="s">
        <v>70</v>
      </c>
      <c r="C364" s="227"/>
      <c r="D364" s="227"/>
      <c r="E364" s="227"/>
      <c r="F364" s="228">
        <v>31</v>
      </c>
      <c r="G364" s="229">
        <v>0.39300000000000002</v>
      </c>
      <c r="H364" s="230">
        <v>912164358</v>
      </c>
      <c r="I364" s="230">
        <v>125182291</v>
      </c>
      <c r="J364" s="229">
        <f t="shared" si="6"/>
        <v>0.13723655161715934</v>
      </c>
    </row>
    <row r="365" spans="1:10" ht="15" x14ac:dyDescent="0.2">
      <c r="B365" s="86" t="s">
        <v>71</v>
      </c>
      <c r="C365" s="227"/>
      <c r="D365" s="227"/>
      <c r="E365" s="227"/>
      <c r="F365" s="228">
        <v>43</v>
      </c>
      <c r="G365" s="229">
        <v>0.53590000000000004</v>
      </c>
      <c r="H365" s="230">
        <v>969585140</v>
      </c>
      <c r="I365" s="230">
        <v>668739091</v>
      </c>
      <c r="J365" s="229">
        <f t="shared" si="6"/>
        <v>0.68971672874441947</v>
      </c>
    </row>
    <row r="366" spans="1:10" ht="30" x14ac:dyDescent="0.2">
      <c r="B366" s="86" t="s">
        <v>72</v>
      </c>
      <c r="C366" s="227"/>
      <c r="D366" s="227"/>
      <c r="E366" s="227"/>
      <c r="F366" s="228">
        <v>2</v>
      </c>
      <c r="G366" s="229">
        <v>0.17499999999999999</v>
      </c>
      <c r="H366" s="230">
        <v>406934030</v>
      </c>
      <c r="I366" s="230">
        <v>137506000</v>
      </c>
      <c r="J366" s="229">
        <f t="shared" si="6"/>
        <v>0.33790735073200934</v>
      </c>
    </row>
    <row r="367" spans="1:10" ht="45" x14ac:dyDescent="0.2">
      <c r="B367" s="226" t="s">
        <v>74</v>
      </c>
      <c r="C367" s="227"/>
      <c r="D367" s="227"/>
      <c r="E367" s="227"/>
      <c r="F367" s="228">
        <v>27</v>
      </c>
      <c r="G367" s="229">
        <v>0.46400000000000002</v>
      </c>
      <c r="H367" s="230">
        <v>429860511</v>
      </c>
      <c r="I367" s="230">
        <v>233957872</v>
      </c>
      <c r="J367" s="229">
        <f t="shared" si="6"/>
        <v>0.54426463006740344</v>
      </c>
    </row>
    <row r="368" spans="1:10" ht="30" x14ac:dyDescent="0.2">
      <c r="B368" s="226" t="s">
        <v>75</v>
      </c>
      <c r="C368" s="227"/>
      <c r="D368" s="227"/>
      <c r="E368" s="227"/>
      <c r="F368" s="228">
        <v>8</v>
      </c>
      <c r="G368" s="229">
        <v>0.54379999999999995</v>
      </c>
      <c r="H368" s="230">
        <v>128971385</v>
      </c>
      <c r="I368" s="230">
        <v>16528000</v>
      </c>
      <c r="J368" s="229">
        <f t="shared" si="6"/>
        <v>0.12815245800454109</v>
      </c>
    </row>
    <row r="369" spans="2:10" ht="45" x14ac:dyDescent="0.2">
      <c r="B369" s="226" t="s">
        <v>76</v>
      </c>
      <c r="C369" s="227"/>
      <c r="D369" s="227"/>
      <c r="E369" s="227"/>
      <c r="F369" s="228">
        <v>6</v>
      </c>
      <c r="G369" s="229">
        <v>0.33339999999999997</v>
      </c>
      <c r="H369" s="230">
        <v>3375714056</v>
      </c>
      <c r="I369" s="230">
        <v>1069720146</v>
      </c>
      <c r="J369" s="229">
        <f t="shared" si="6"/>
        <v>0.3168870728546091</v>
      </c>
    </row>
    <row r="370" spans="2:10" ht="75" x14ac:dyDescent="0.2">
      <c r="B370" s="226" t="s">
        <v>77</v>
      </c>
      <c r="C370" s="227"/>
      <c r="D370" s="227"/>
      <c r="E370" s="227"/>
      <c r="F370" s="228">
        <v>21</v>
      </c>
      <c r="G370" s="229">
        <v>0.57140000000000002</v>
      </c>
      <c r="H370" s="230">
        <v>294324139</v>
      </c>
      <c r="I370" s="230">
        <v>174715091</v>
      </c>
      <c r="J370" s="229">
        <f t="shared" si="6"/>
        <v>0.59361454889026277</v>
      </c>
    </row>
    <row r="371" spans="2:10" ht="15" x14ac:dyDescent="0.2">
      <c r="B371" s="226" t="s">
        <v>81</v>
      </c>
      <c r="C371" s="227"/>
      <c r="D371" s="227"/>
      <c r="E371" s="227"/>
      <c r="F371" s="228">
        <v>16</v>
      </c>
      <c r="G371" s="229">
        <v>0.4602</v>
      </c>
      <c r="H371" s="230">
        <v>409135389</v>
      </c>
      <c r="I371" s="230">
        <v>199181153</v>
      </c>
      <c r="J371" s="229">
        <f t="shared" si="6"/>
        <v>0.48683433004129595</v>
      </c>
    </row>
  </sheetData>
  <protectedRanges>
    <protectedRange sqref="G3:G351" name="Rango6"/>
    <protectedRange sqref="E3:E351" name="Rango1"/>
    <protectedRange sqref="H3:H351" name="Rango2"/>
  </protectedRanges>
  <mergeCells count="129">
    <mergeCell ref="H301:H308"/>
    <mergeCell ref="I301:I308"/>
    <mergeCell ref="A309:A314"/>
    <mergeCell ref="G309:G314"/>
    <mergeCell ref="H309:H314"/>
    <mergeCell ref="I309:I314"/>
    <mergeCell ref="G296:G300"/>
    <mergeCell ref="H296:H300"/>
    <mergeCell ref="I296:I300"/>
    <mergeCell ref="A301:A308"/>
    <mergeCell ref="G301:G308"/>
    <mergeCell ref="I336:I351"/>
    <mergeCell ref="A336:A351"/>
    <mergeCell ref="G336:G351"/>
    <mergeCell ref="H336:H351"/>
    <mergeCell ref="I315:I328"/>
    <mergeCell ref="G329:G335"/>
    <mergeCell ref="H329:H335"/>
    <mergeCell ref="I329:I335"/>
    <mergeCell ref="A315:A335"/>
    <mergeCell ref="G315:G328"/>
    <mergeCell ref="H315:H328"/>
    <mergeCell ref="G270:G271"/>
    <mergeCell ref="H270:H271"/>
    <mergeCell ref="I270:I271"/>
    <mergeCell ref="A274:A300"/>
    <mergeCell ref="G274:G295"/>
    <mergeCell ref="H274:H295"/>
    <mergeCell ref="I274:I295"/>
    <mergeCell ref="I206:I228"/>
    <mergeCell ref="A229:A271"/>
    <mergeCell ref="G229:G268"/>
    <mergeCell ref="H229:H268"/>
    <mergeCell ref="I229:I268"/>
    <mergeCell ref="A272:A273"/>
    <mergeCell ref="I198:I201"/>
    <mergeCell ref="G202:G205"/>
    <mergeCell ref="H202:H205"/>
    <mergeCell ref="I202:I205"/>
    <mergeCell ref="A198:A228"/>
    <mergeCell ref="G198:G201"/>
    <mergeCell ref="H198:H201"/>
    <mergeCell ref="G206:G228"/>
    <mergeCell ref="H206:H228"/>
    <mergeCell ref="G173:G197"/>
    <mergeCell ref="H173:H197"/>
    <mergeCell ref="I173:I197"/>
    <mergeCell ref="H160:H165"/>
    <mergeCell ref="I160:I165"/>
    <mergeCell ref="A166:A197"/>
    <mergeCell ref="G166:G167"/>
    <mergeCell ref="H166:H167"/>
    <mergeCell ref="I166:I167"/>
    <mergeCell ref="A158:A165"/>
    <mergeCell ref="G160:G165"/>
    <mergeCell ref="A101:A124"/>
    <mergeCell ref="G101:G115"/>
    <mergeCell ref="H125:H127"/>
    <mergeCell ref="I125:I127"/>
    <mergeCell ref="G128:G132"/>
    <mergeCell ref="H128:H132"/>
    <mergeCell ref="I128:I132"/>
    <mergeCell ref="G168:G171"/>
    <mergeCell ref="H168:H171"/>
    <mergeCell ref="I168:I171"/>
    <mergeCell ref="A125:A157"/>
    <mergeCell ref="G125:G127"/>
    <mergeCell ref="G121:G124"/>
    <mergeCell ref="H121:H124"/>
    <mergeCell ref="I121:I124"/>
    <mergeCell ref="H101:H115"/>
    <mergeCell ref="I101:I115"/>
    <mergeCell ref="G116:G120"/>
    <mergeCell ref="H116:H120"/>
    <mergeCell ref="I116:I120"/>
    <mergeCell ref="G133:G157"/>
    <mergeCell ref="H133:H157"/>
    <mergeCell ref="I133:I157"/>
    <mergeCell ref="I58:I74"/>
    <mergeCell ref="A75:A100"/>
    <mergeCell ref="G75:G78"/>
    <mergeCell ref="H75:H78"/>
    <mergeCell ref="I75:I78"/>
    <mergeCell ref="I48:I50"/>
    <mergeCell ref="G51:G57"/>
    <mergeCell ref="H51:H57"/>
    <mergeCell ref="I51:I57"/>
    <mergeCell ref="A48:A74"/>
    <mergeCell ref="G48:G50"/>
    <mergeCell ref="H48:H50"/>
    <mergeCell ref="G58:G74"/>
    <mergeCell ref="H58:H74"/>
    <mergeCell ref="G85:G100"/>
    <mergeCell ref="H85:H100"/>
    <mergeCell ref="I85:I100"/>
    <mergeCell ref="G79:G81"/>
    <mergeCell ref="H79:H81"/>
    <mergeCell ref="I79:I81"/>
    <mergeCell ref="G82:G84"/>
    <mergeCell ref="H82:H84"/>
    <mergeCell ref="I82:I84"/>
    <mergeCell ref="I37:I45"/>
    <mergeCell ref="G46:G47"/>
    <mergeCell ref="H46:H47"/>
    <mergeCell ref="I46:I47"/>
    <mergeCell ref="A36:A47"/>
    <mergeCell ref="G37:G45"/>
    <mergeCell ref="H37:H45"/>
    <mergeCell ref="I16:I22"/>
    <mergeCell ref="G24:G35"/>
    <mergeCell ref="H24:H35"/>
    <mergeCell ref="I24:I35"/>
    <mergeCell ref="A16:A35"/>
    <mergeCell ref="G16:G22"/>
    <mergeCell ref="H16:H22"/>
    <mergeCell ref="H3:H4"/>
    <mergeCell ref="I3:I4"/>
    <mergeCell ref="G6:G15"/>
    <mergeCell ref="H6:H15"/>
    <mergeCell ref="I6:I15"/>
    <mergeCell ref="E1:E2"/>
    <mergeCell ref="G1:G2"/>
    <mergeCell ref="H1:H2"/>
    <mergeCell ref="A3:A15"/>
    <mergeCell ref="G3:G4"/>
    <mergeCell ref="A1:A2"/>
    <mergeCell ref="B1:B2"/>
    <mergeCell ref="C1:C2"/>
    <mergeCell ref="D1:D2"/>
  </mergeCells>
  <conditionalFormatting sqref="F2">
    <cfRule type="colorScale" priority="7">
      <colorScale>
        <cfvo type="percent" val="75"/>
        <cfvo type="percent" val="90"/>
        <cfvo type="percent" val="100"/>
        <color rgb="FFF8696B"/>
        <color rgb="FFFFEB84"/>
        <color rgb="FF63BE7B"/>
      </colorScale>
    </cfRule>
    <cfRule type="colorScale" priority="8">
      <colorScale>
        <cfvo type="percent" val="75"/>
        <cfvo type="percent" val="90"/>
        <cfvo type="percent" val="100"/>
        <color rgb="FFFF0000"/>
        <color rgb="FFFFFF00"/>
        <color rgb="FF00B050"/>
      </colorScale>
    </cfRule>
  </conditionalFormatting>
  <conditionalFormatting sqref="F2">
    <cfRule type="colorScale" priority="5">
      <colorScale>
        <cfvo type="percent" val="75"/>
        <cfvo type="percent" val="90"/>
        <cfvo type="percent" val="100"/>
        <color rgb="FFFF0000"/>
        <color rgb="FFFFFF00"/>
        <color rgb="FF00B050"/>
      </colorScale>
    </cfRule>
    <cfRule type="colorScale" priority="6">
      <colorScale>
        <cfvo type="min"/>
        <cfvo type="percentile" val="50"/>
        <cfvo type="max"/>
        <color rgb="FFF8696B"/>
        <color rgb="FFFCFCFF"/>
        <color rgb="FF63BE7B"/>
      </colorScale>
    </cfRule>
  </conditionalFormatting>
  <conditionalFormatting sqref="I2">
    <cfRule type="colorScale" priority="4">
      <colorScale>
        <cfvo type="percent" val="75"/>
        <cfvo type="percent" val="90"/>
        <cfvo type="percent" val="100"/>
        <color rgb="FFFF0000"/>
        <color rgb="FFFFFF00"/>
        <color rgb="FF00B050"/>
      </colorScale>
    </cfRule>
  </conditionalFormatting>
  <conditionalFormatting sqref="I3:I352">
    <cfRule type="colorScale" priority="14">
      <colorScale>
        <cfvo type="percent" val="25"/>
        <cfvo type="percent" val="50"/>
        <cfvo type="percent" val="100"/>
        <color rgb="FFFF0000"/>
        <color rgb="FFFFFF00"/>
        <color rgb="FF92D050"/>
      </colorScale>
    </cfRule>
    <cfRule type="colorScale" priority="15">
      <colorScale>
        <cfvo type="percent" val="0"/>
        <cfvo type="percent" val="25"/>
        <cfvo type="percent" val="100"/>
        <color rgb="FFFF0000"/>
        <color rgb="FFFFFF00"/>
        <color rgb="FF92D050"/>
      </colorScale>
    </cfRule>
  </conditionalFormatting>
  <conditionalFormatting sqref="F3:F352">
    <cfRule type="colorScale" priority="16">
      <colorScale>
        <cfvo type="percent" val="25"/>
        <cfvo type="percent" val="50"/>
        <cfvo type="percent" val="100"/>
        <color rgb="FFFF0000"/>
        <color rgb="FFFFFF00"/>
        <color rgb="FF92D050"/>
      </colorScale>
    </cfRule>
    <cfRule type="colorScale" priority="17">
      <colorScale>
        <cfvo type="percent" val="0"/>
        <cfvo type="percent" val="25"/>
        <cfvo type="percent" val="100"/>
        <color rgb="FFFF0000"/>
        <color rgb="FFFFFF00"/>
        <color rgb="FF92D050"/>
      </colorScale>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74"/>
  <sheetViews>
    <sheetView topLeftCell="T358" zoomScale="80" zoomScaleNormal="80" workbookViewId="0">
      <selection activeCell="U15" sqref="U15:U24"/>
    </sheetView>
  </sheetViews>
  <sheetFormatPr baseColWidth="10" defaultColWidth="11.42578125" defaultRowHeight="12.75" x14ac:dyDescent="0.2"/>
  <cols>
    <col min="1" max="1" width="17.140625" style="1" customWidth="1"/>
    <col min="2" max="2" width="11.42578125" style="1"/>
    <col min="3" max="3" width="21.140625" style="1" customWidth="1"/>
    <col min="4" max="4" width="18.85546875" style="1" customWidth="1"/>
    <col min="5" max="6" width="11.5703125" style="1" bestFit="1" customWidth="1"/>
    <col min="7" max="7" width="15.85546875" style="1" customWidth="1"/>
    <col min="8" max="8" width="24.85546875" style="1" customWidth="1"/>
    <col min="9" max="9" width="13.5703125" style="1" customWidth="1"/>
    <col min="10" max="10" width="11.5703125" style="1" hidden="1" customWidth="1"/>
    <col min="11" max="11" width="14.42578125" style="1" hidden="1" customWidth="1"/>
    <col min="12" max="13" width="15.5703125" style="1" customWidth="1"/>
    <col min="14" max="14" width="15.5703125" style="1" hidden="1" customWidth="1"/>
    <col min="15" max="15" width="51.7109375" style="88" hidden="1" customWidth="1"/>
    <col min="16" max="18" width="15.5703125" style="39" hidden="1" customWidth="1"/>
    <col min="19" max="19" width="35.5703125" style="1" hidden="1" customWidth="1"/>
    <col min="20" max="20" width="31.28515625" style="42" customWidth="1"/>
    <col min="21" max="21" width="16.140625" style="1" customWidth="1"/>
    <col min="22" max="22" width="23.42578125" style="52" customWidth="1"/>
    <col min="23" max="23" width="30.5703125" style="52" customWidth="1"/>
    <col min="24" max="24" width="35.42578125" style="1" customWidth="1"/>
    <col min="25" max="27" width="30.5703125" style="1" customWidth="1"/>
    <col min="28" max="28" width="32" style="1" customWidth="1"/>
    <col min="29" max="16384" width="11.42578125" style="1"/>
  </cols>
  <sheetData>
    <row r="1" spans="1:28" s="66" customFormat="1" ht="22.5" customHeight="1" x14ac:dyDescent="0.2">
      <c r="A1" s="560"/>
      <c r="B1" s="561"/>
      <c r="C1" s="566" t="s">
        <v>574</v>
      </c>
      <c r="D1" s="567"/>
      <c r="E1" s="567"/>
      <c r="F1" s="567"/>
      <c r="G1" s="567"/>
      <c r="H1" s="567"/>
      <c r="I1" s="567"/>
      <c r="J1" s="567"/>
      <c r="K1" s="567"/>
      <c r="L1" s="567"/>
      <c r="M1" s="567"/>
      <c r="N1" s="567"/>
      <c r="O1" s="567"/>
      <c r="P1" s="567"/>
      <c r="Q1" s="567"/>
      <c r="R1" s="567"/>
      <c r="S1" s="567"/>
      <c r="T1" s="567"/>
      <c r="U1" s="567"/>
      <c r="V1" s="567"/>
      <c r="W1" s="567"/>
      <c r="X1" s="567"/>
      <c r="Y1" s="567"/>
      <c r="Z1" s="567"/>
      <c r="AA1" s="568"/>
      <c r="AB1" s="65" t="s">
        <v>575</v>
      </c>
    </row>
    <row r="2" spans="1:28" s="66" customFormat="1" ht="25.5" customHeight="1" x14ac:dyDescent="0.2">
      <c r="A2" s="562"/>
      <c r="B2" s="563"/>
      <c r="C2" s="569"/>
      <c r="D2" s="570"/>
      <c r="E2" s="570"/>
      <c r="F2" s="570"/>
      <c r="G2" s="570"/>
      <c r="H2" s="570"/>
      <c r="I2" s="570"/>
      <c r="J2" s="570"/>
      <c r="K2" s="570"/>
      <c r="L2" s="570"/>
      <c r="M2" s="570"/>
      <c r="N2" s="570"/>
      <c r="O2" s="570"/>
      <c r="P2" s="570"/>
      <c r="Q2" s="570"/>
      <c r="R2" s="570"/>
      <c r="S2" s="570"/>
      <c r="T2" s="570"/>
      <c r="U2" s="570"/>
      <c r="V2" s="570"/>
      <c r="W2" s="570"/>
      <c r="X2" s="570"/>
      <c r="Y2" s="570"/>
      <c r="Z2" s="570"/>
      <c r="AA2" s="571"/>
      <c r="AB2" s="67" t="s">
        <v>255</v>
      </c>
    </row>
    <row r="3" spans="1:28" s="66" customFormat="1" ht="20.25" customHeight="1" x14ac:dyDescent="0.2">
      <c r="A3" s="562"/>
      <c r="B3" s="563"/>
      <c r="C3" s="562" t="s">
        <v>0</v>
      </c>
      <c r="D3" s="572"/>
      <c r="E3" s="572"/>
      <c r="F3" s="572"/>
      <c r="G3" s="572"/>
      <c r="H3" s="572"/>
      <c r="I3" s="572"/>
      <c r="J3" s="572"/>
      <c r="K3" s="572"/>
      <c r="L3" s="572"/>
      <c r="M3" s="572"/>
      <c r="N3" s="572"/>
      <c r="O3" s="572"/>
      <c r="P3" s="572"/>
      <c r="Q3" s="572"/>
      <c r="R3" s="572"/>
      <c r="S3" s="572"/>
      <c r="T3" s="572"/>
      <c r="U3" s="572"/>
      <c r="V3" s="572"/>
      <c r="W3" s="572"/>
      <c r="X3" s="572"/>
      <c r="Y3" s="572"/>
      <c r="Z3" s="572"/>
      <c r="AA3" s="563"/>
      <c r="AB3" s="67" t="s">
        <v>256</v>
      </c>
    </row>
    <row r="4" spans="1:28" s="66" customFormat="1" ht="27.75" customHeight="1" thickBot="1" x14ac:dyDescent="0.25">
      <c r="A4" s="564"/>
      <c r="B4" s="565"/>
      <c r="C4" s="564" t="s">
        <v>1</v>
      </c>
      <c r="D4" s="573"/>
      <c r="E4" s="573"/>
      <c r="F4" s="573"/>
      <c r="G4" s="573"/>
      <c r="H4" s="573"/>
      <c r="I4" s="573"/>
      <c r="J4" s="573"/>
      <c r="K4" s="573"/>
      <c r="L4" s="573"/>
      <c r="M4" s="573"/>
      <c r="N4" s="573"/>
      <c r="O4" s="573"/>
      <c r="P4" s="573"/>
      <c r="Q4" s="573"/>
      <c r="R4" s="573"/>
      <c r="S4" s="573"/>
      <c r="T4" s="573"/>
      <c r="U4" s="573"/>
      <c r="V4" s="573"/>
      <c r="W4" s="573"/>
      <c r="X4" s="573"/>
      <c r="Y4" s="573"/>
      <c r="Z4" s="573"/>
      <c r="AA4" s="565"/>
      <c r="AB4" s="68" t="s">
        <v>2</v>
      </c>
    </row>
    <row r="5" spans="1:28" s="69" customFormat="1" ht="19.5" customHeight="1" thickBot="1" x14ac:dyDescent="0.25">
      <c r="A5" s="426" t="s">
        <v>576</v>
      </c>
      <c r="B5" s="427"/>
      <c r="C5" s="427"/>
      <c r="D5" s="427"/>
      <c r="E5" s="427"/>
      <c r="F5" s="427"/>
      <c r="G5" s="428"/>
      <c r="H5" s="429" t="s">
        <v>591</v>
      </c>
      <c r="I5" s="429"/>
      <c r="J5" s="429"/>
      <c r="K5" s="429"/>
      <c r="L5" s="429"/>
      <c r="M5" s="429"/>
      <c r="N5" s="429"/>
      <c r="O5" s="429"/>
      <c r="P5" s="429"/>
      <c r="Q5" s="429"/>
      <c r="R5" s="429"/>
      <c r="S5" s="429"/>
      <c r="T5" s="429"/>
      <c r="U5" s="429"/>
      <c r="V5" s="429"/>
      <c r="W5" s="429"/>
      <c r="X5" s="429"/>
      <c r="Y5" s="131"/>
      <c r="Z5" s="131"/>
      <c r="AA5" s="131"/>
      <c r="AB5" s="132"/>
    </row>
    <row r="6" spans="1:28" s="69" customFormat="1" ht="23.45" customHeight="1" thickBot="1" x14ac:dyDescent="0.25">
      <c r="A6" s="128" t="s">
        <v>577</v>
      </c>
      <c r="B6" s="129"/>
      <c r="C6" s="129"/>
      <c r="D6" s="129"/>
      <c r="E6" s="129"/>
      <c r="F6" s="129"/>
      <c r="G6" s="130"/>
      <c r="H6" s="128"/>
      <c r="I6" s="129"/>
      <c r="J6" s="129"/>
      <c r="K6" s="129"/>
      <c r="L6" s="550" t="s">
        <v>269</v>
      </c>
      <c r="M6" s="551"/>
      <c r="N6" s="551"/>
      <c r="O6" s="551"/>
      <c r="P6" s="551"/>
      <c r="Q6" s="551"/>
      <c r="R6" s="551"/>
      <c r="S6" s="551"/>
      <c r="T6" s="551"/>
      <c r="U6" s="551"/>
      <c r="V6" s="551"/>
      <c r="W6" s="551"/>
      <c r="X6" s="551"/>
      <c r="Y6" s="551"/>
      <c r="Z6" s="551"/>
      <c r="AA6" s="551"/>
      <c r="AB6" s="552"/>
    </row>
    <row r="7" spans="1:28" s="73" customFormat="1" ht="9" customHeight="1" thickBot="1" x14ac:dyDescent="0.25">
      <c r="A7" s="553"/>
      <c r="B7" s="554"/>
      <c r="C7" s="554"/>
      <c r="D7" s="554"/>
      <c r="E7" s="554"/>
      <c r="F7" s="554"/>
      <c r="G7" s="554"/>
      <c r="H7" s="159"/>
      <c r="I7" s="70"/>
      <c r="J7" s="70"/>
      <c r="K7" s="71"/>
      <c r="L7" s="70"/>
      <c r="M7" s="70"/>
      <c r="N7" s="70"/>
      <c r="O7" s="70"/>
      <c r="P7" s="70"/>
      <c r="Q7" s="70"/>
      <c r="R7" s="70"/>
      <c r="S7" s="70"/>
      <c r="T7" s="70"/>
      <c r="U7" s="70"/>
      <c r="V7" s="160"/>
      <c r="W7" s="160"/>
      <c r="X7" s="72"/>
      <c r="Y7" s="72"/>
      <c r="Z7" s="72"/>
      <c r="AA7" s="72"/>
      <c r="AB7" s="71"/>
    </row>
    <row r="8" spans="1:28" s="101" customFormat="1" ht="24.75" customHeight="1" thickBot="1" x14ac:dyDescent="0.25">
      <c r="A8" s="555" t="s">
        <v>3</v>
      </c>
      <c r="B8" s="556"/>
      <c r="C8" s="556"/>
      <c r="D8" s="556"/>
      <c r="E8" s="556"/>
      <c r="F8" s="556"/>
      <c r="G8" s="556"/>
      <c r="H8" s="556"/>
      <c r="I8" s="556"/>
      <c r="J8" s="556"/>
      <c r="K8" s="556"/>
      <c r="L8" s="557" t="s">
        <v>4</v>
      </c>
      <c r="M8" s="557"/>
      <c r="N8" s="558"/>
      <c r="O8" s="559" t="s">
        <v>5</v>
      </c>
      <c r="P8" s="557"/>
      <c r="Q8" s="558"/>
      <c r="R8" s="559" t="s">
        <v>578</v>
      </c>
      <c r="S8" s="558"/>
      <c r="T8" s="559" t="s">
        <v>579</v>
      </c>
      <c r="U8" s="557"/>
      <c r="V8" s="557"/>
      <c r="W8" s="557"/>
      <c r="X8" s="558"/>
      <c r="Y8" s="559" t="s">
        <v>580</v>
      </c>
      <c r="Z8" s="558"/>
      <c r="AA8" s="100" t="s">
        <v>581</v>
      </c>
      <c r="AB8" s="100" t="s">
        <v>6</v>
      </c>
    </row>
    <row r="9" spans="1:28" s="103" customFormat="1" ht="24" customHeight="1" thickBot="1" x14ac:dyDescent="0.25">
      <c r="A9" s="547" t="s">
        <v>7</v>
      </c>
      <c r="B9" s="547" t="s">
        <v>8</v>
      </c>
      <c r="C9" s="547" t="s">
        <v>9</v>
      </c>
      <c r="D9" s="544" t="s">
        <v>10</v>
      </c>
      <c r="E9" s="545"/>
      <c r="F9" s="546"/>
      <c r="G9" s="547" t="s">
        <v>11</v>
      </c>
      <c r="H9" s="547" t="s">
        <v>12</v>
      </c>
      <c r="I9" s="544" t="s">
        <v>590</v>
      </c>
      <c r="J9" s="545"/>
      <c r="K9" s="546"/>
      <c r="L9" s="102">
        <v>1</v>
      </c>
      <c r="M9" s="102">
        <v>2</v>
      </c>
      <c r="N9" s="102">
        <v>3</v>
      </c>
      <c r="O9" s="102">
        <v>4</v>
      </c>
      <c r="P9" s="102">
        <v>5</v>
      </c>
      <c r="Q9" s="102">
        <v>6</v>
      </c>
      <c r="R9" s="102">
        <v>7</v>
      </c>
      <c r="S9" s="102">
        <v>8</v>
      </c>
      <c r="T9" s="102">
        <v>9</v>
      </c>
      <c r="U9" s="102">
        <v>10</v>
      </c>
      <c r="V9" s="161">
        <v>11</v>
      </c>
      <c r="W9" s="161">
        <v>12</v>
      </c>
      <c r="X9" s="102">
        <v>13</v>
      </c>
      <c r="Y9" s="102">
        <v>14</v>
      </c>
      <c r="Z9" s="102">
        <v>15</v>
      </c>
      <c r="AA9" s="102">
        <v>16</v>
      </c>
      <c r="AB9" s="102">
        <v>17</v>
      </c>
    </row>
    <row r="10" spans="1:28" s="104" customFormat="1" ht="96" customHeight="1" thickBot="1" x14ac:dyDescent="0.25">
      <c r="A10" s="549"/>
      <c r="B10" s="549"/>
      <c r="C10" s="549"/>
      <c r="D10" s="547" t="s">
        <v>13</v>
      </c>
      <c r="E10" s="547" t="s">
        <v>14</v>
      </c>
      <c r="F10" s="547" t="s">
        <v>15</v>
      </c>
      <c r="G10" s="549"/>
      <c r="H10" s="549"/>
      <c r="I10" s="547" t="s">
        <v>13</v>
      </c>
      <c r="J10" s="547" t="s">
        <v>16</v>
      </c>
      <c r="K10" s="547" t="s">
        <v>17</v>
      </c>
      <c r="L10" s="461" t="s">
        <v>18</v>
      </c>
      <c r="M10" s="461" t="s">
        <v>19</v>
      </c>
      <c r="N10" s="461" t="s">
        <v>20</v>
      </c>
      <c r="O10" s="461" t="s">
        <v>21</v>
      </c>
      <c r="P10" s="461" t="s">
        <v>22</v>
      </c>
      <c r="Q10" s="461" t="s">
        <v>23</v>
      </c>
      <c r="R10" s="455" t="s">
        <v>582</v>
      </c>
      <c r="S10" s="99" t="s">
        <v>592</v>
      </c>
      <c r="T10" s="457" t="s">
        <v>24</v>
      </c>
      <c r="U10" s="457" t="s">
        <v>25</v>
      </c>
      <c r="V10" s="538" t="s">
        <v>583</v>
      </c>
      <c r="W10" s="540" t="s">
        <v>584</v>
      </c>
      <c r="X10" s="99" t="s">
        <v>592</v>
      </c>
      <c r="Y10" s="455" t="s">
        <v>585</v>
      </c>
      <c r="Z10" s="455" t="s">
        <v>586</v>
      </c>
      <c r="AA10" s="455" t="s">
        <v>587</v>
      </c>
      <c r="AB10" s="461" t="s">
        <v>26</v>
      </c>
    </row>
    <row r="11" spans="1:28" s="104" customFormat="1" ht="57.6" customHeight="1" thickBot="1" x14ac:dyDescent="0.25">
      <c r="A11" s="548"/>
      <c r="B11" s="548"/>
      <c r="C11" s="548"/>
      <c r="D11" s="548"/>
      <c r="E11" s="548"/>
      <c r="F11" s="548"/>
      <c r="G11" s="548"/>
      <c r="H11" s="548"/>
      <c r="I11" s="548"/>
      <c r="J11" s="548"/>
      <c r="K11" s="548"/>
      <c r="L11" s="462"/>
      <c r="M11" s="462"/>
      <c r="N11" s="462"/>
      <c r="O11" s="462"/>
      <c r="P11" s="462"/>
      <c r="Q11" s="462"/>
      <c r="R11" s="456"/>
      <c r="S11" s="113" t="s">
        <v>588</v>
      </c>
      <c r="T11" s="458"/>
      <c r="U11" s="458"/>
      <c r="V11" s="539"/>
      <c r="W11" s="541"/>
      <c r="X11" s="114" t="s">
        <v>589</v>
      </c>
      <c r="Y11" s="456"/>
      <c r="Z11" s="456"/>
      <c r="AA11" s="456"/>
      <c r="AB11" s="462"/>
    </row>
    <row r="12" spans="1:28" ht="78.75" x14ac:dyDescent="0.2">
      <c r="A12" s="105" t="s">
        <v>83</v>
      </c>
      <c r="B12" s="106" t="s">
        <v>27</v>
      </c>
      <c r="C12" s="107" t="s">
        <v>28</v>
      </c>
      <c r="D12" s="139" t="s">
        <v>84</v>
      </c>
      <c r="E12" s="153">
        <v>0.6</v>
      </c>
      <c r="F12" s="153">
        <v>0.2</v>
      </c>
      <c r="G12" s="108" t="s">
        <v>85</v>
      </c>
      <c r="H12" s="109" t="s">
        <v>86</v>
      </c>
      <c r="I12" s="108" t="s">
        <v>86</v>
      </c>
      <c r="J12" s="139">
        <v>0</v>
      </c>
      <c r="K12" s="139">
        <v>1</v>
      </c>
      <c r="L12" s="536">
        <v>2020630010143</v>
      </c>
      <c r="M12" s="459" t="s">
        <v>47</v>
      </c>
      <c r="N12" s="467" t="s">
        <v>224</v>
      </c>
      <c r="O12" s="110" t="s">
        <v>220</v>
      </c>
      <c r="P12" s="111">
        <v>4</v>
      </c>
      <c r="Q12" s="111">
        <v>4</v>
      </c>
      <c r="R12" s="111"/>
      <c r="S12" s="121">
        <f>R12/Q12</f>
        <v>0</v>
      </c>
      <c r="T12" s="537" t="s">
        <v>548</v>
      </c>
      <c r="U12" s="537" t="s">
        <v>548</v>
      </c>
      <c r="V12" s="537">
        <v>0</v>
      </c>
      <c r="W12" s="537">
        <v>0</v>
      </c>
      <c r="X12" s="451" t="e">
        <f>W12/V12</f>
        <v>#DIV/0!</v>
      </c>
      <c r="Y12" s="112"/>
      <c r="Z12" s="112"/>
      <c r="AA12" s="112"/>
      <c r="AB12" s="542" t="s">
        <v>87</v>
      </c>
    </row>
    <row r="13" spans="1:28" ht="78.75" x14ac:dyDescent="0.2">
      <c r="A13" s="142" t="s">
        <v>83</v>
      </c>
      <c r="B13" s="45" t="s">
        <v>27</v>
      </c>
      <c r="C13" s="144" t="s">
        <v>28</v>
      </c>
      <c r="D13" s="134" t="s">
        <v>84</v>
      </c>
      <c r="E13" s="145">
        <v>0.6</v>
      </c>
      <c r="F13" s="145">
        <v>0.2</v>
      </c>
      <c r="G13" s="152" t="s">
        <v>85</v>
      </c>
      <c r="H13" s="147" t="s">
        <v>86</v>
      </c>
      <c r="I13" s="152" t="s">
        <v>86</v>
      </c>
      <c r="J13" s="140">
        <v>1</v>
      </c>
      <c r="K13" s="140">
        <v>1</v>
      </c>
      <c r="L13" s="488"/>
      <c r="M13" s="460"/>
      <c r="N13" s="464"/>
      <c r="O13" s="56" t="s">
        <v>270</v>
      </c>
      <c r="P13" s="55">
        <v>0</v>
      </c>
      <c r="Q13" s="55">
        <v>4</v>
      </c>
      <c r="R13" s="55"/>
      <c r="S13" s="121">
        <f t="shared" ref="S13:S76" si="0">R13/Q13</f>
        <v>0</v>
      </c>
      <c r="T13" s="482"/>
      <c r="U13" s="482"/>
      <c r="V13" s="482"/>
      <c r="W13" s="482"/>
      <c r="X13" s="452"/>
      <c r="Y13" s="89"/>
      <c r="Z13" s="89"/>
      <c r="AA13" s="89"/>
      <c r="AB13" s="543"/>
    </row>
    <row r="14" spans="1:28" ht="101.25" x14ac:dyDescent="0.2">
      <c r="A14" s="142" t="s">
        <v>83</v>
      </c>
      <c r="B14" s="46" t="s">
        <v>27</v>
      </c>
      <c r="C14" s="136" t="s">
        <v>33</v>
      </c>
      <c r="D14" s="140" t="s">
        <v>84</v>
      </c>
      <c r="E14" s="143">
        <v>0.6</v>
      </c>
      <c r="F14" s="143">
        <v>0.2</v>
      </c>
      <c r="G14" s="149" t="s">
        <v>89</v>
      </c>
      <c r="H14" s="148" t="s">
        <v>88</v>
      </c>
      <c r="I14" s="149" t="s">
        <v>90</v>
      </c>
      <c r="J14" s="140">
        <v>1</v>
      </c>
      <c r="K14" s="140">
        <v>1</v>
      </c>
      <c r="L14" s="488"/>
      <c r="M14" s="460"/>
      <c r="N14" s="464"/>
      <c r="O14" s="56" t="s">
        <v>393</v>
      </c>
      <c r="P14" s="55">
        <v>0</v>
      </c>
      <c r="Q14" s="55">
        <v>11</v>
      </c>
      <c r="R14" s="55"/>
      <c r="S14" s="121">
        <f t="shared" si="0"/>
        <v>0</v>
      </c>
      <c r="T14" s="146" t="s">
        <v>548</v>
      </c>
      <c r="U14" s="146" t="s">
        <v>548</v>
      </c>
      <c r="V14" s="162">
        <v>0</v>
      </c>
      <c r="W14" s="162">
        <v>0</v>
      </c>
      <c r="X14" s="124" t="e">
        <f>W14/V14</f>
        <v>#DIV/0!</v>
      </c>
      <c r="Y14" s="90"/>
      <c r="Z14" s="90"/>
      <c r="AA14" s="90"/>
      <c r="AB14" s="543"/>
    </row>
    <row r="15" spans="1:28" ht="72" customHeight="1" x14ac:dyDescent="0.2">
      <c r="A15" s="490" t="s">
        <v>83</v>
      </c>
      <c r="B15" s="492" t="s">
        <v>27</v>
      </c>
      <c r="C15" s="492" t="s">
        <v>28</v>
      </c>
      <c r="D15" s="484" t="s">
        <v>84</v>
      </c>
      <c r="E15" s="499">
        <v>0.6</v>
      </c>
      <c r="F15" s="499">
        <v>0.2</v>
      </c>
      <c r="G15" s="484" t="s">
        <v>85</v>
      </c>
      <c r="H15" s="486" t="s">
        <v>91</v>
      </c>
      <c r="I15" s="484" t="s">
        <v>92</v>
      </c>
      <c r="J15" s="522">
        <v>20000</v>
      </c>
      <c r="K15" s="522">
        <v>10000</v>
      </c>
      <c r="L15" s="488"/>
      <c r="M15" s="460"/>
      <c r="N15" s="464"/>
      <c r="O15" s="56" t="s">
        <v>271</v>
      </c>
      <c r="P15" s="23">
        <v>40</v>
      </c>
      <c r="Q15" s="23">
        <v>25</v>
      </c>
      <c r="R15" s="23"/>
      <c r="S15" s="121">
        <f t="shared" si="0"/>
        <v>0</v>
      </c>
      <c r="T15" s="535" t="s">
        <v>607</v>
      </c>
      <c r="U15" s="520" t="s">
        <v>614</v>
      </c>
      <c r="V15" s="520">
        <v>91637538</v>
      </c>
      <c r="W15" s="520">
        <v>33923044</v>
      </c>
      <c r="X15" s="454">
        <f>W15/V15</f>
        <v>0.37018720428739582</v>
      </c>
      <c r="Y15" s="91"/>
      <c r="Z15" s="91"/>
      <c r="AA15" s="91"/>
      <c r="AB15" s="543"/>
    </row>
    <row r="16" spans="1:28" ht="76.5" customHeight="1" x14ac:dyDescent="0.2">
      <c r="A16" s="490"/>
      <c r="B16" s="492"/>
      <c r="C16" s="492"/>
      <c r="D16" s="484"/>
      <c r="E16" s="499"/>
      <c r="F16" s="499"/>
      <c r="G16" s="484"/>
      <c r="H16" s="486"/>
      <c r="I16" s="484"/>
      <c r="J16" s="522"/>
      <c r="K16" s="522"/>
      <c r="L16" s="488"/>
      <c r="M16" s="460"/>
      <c r="N16" s="464"/>
      <c r="O16" s="56" t="s">
        <v>272</v>
      </c>
      <c r="P16" s="23">
        <v>40</v>
      </c>
      <c r="Q16" s="23">
        <v>25</v>
      </c>
      <c r="R16" s="23"/>
      <c r="S16" s="121">
        <f t="shared" si="0"/>
        <v>0</v>
      </c>
      <c r="T16" s="535"/>
      <c r="U16" s="520"/>
      <c r="V16" s="520"/>
      <c r="W16" s="520"/>
      <c r="X16" s="454"/>
      <c r="Y16" s="91"/>
      <c r="Z16" s="91"/>
      <c r="AA16" s="91"/>
      <c r="AB16" s="543"/>
    </row>
    <row r="17" spans="1:28" ht="56.25" customHeight="1" x14ac:dyDescent="0.2">
      <c r="A17" s="490"/>
      <c r="B17" s="492"/>
      <c r="C17" s="492"/>
      <c r="D17" s="484"/>
      <c r="E17" s="499"/>
      <c r="F17" s="499"/>
      <c r="G17" s="484"/>
      <c r="H17" s="486"/>
      <c r="I17" s="484"/>
      <c r="J17" s="522"/>
      <c r="K17" s="522"/>
      <c r="L17" s="488"/>
      <c r="M17" s="460"/>
      <c r="N17" s="464"/>
      <c r="O17" s="56" t="s">
        <v>273</v>
      </c>
      <c r="P17" s="23">
        <v>40</v>
      </c>
      <c r="Q17" s="23">
        <v>15</v>
      </c>
      <c r="R17" s="23"/>
      <c r="S17" s="121">
        <f t="shared" si="0"/>
        <v>0</v>
      </c>
      <c r="T17" s="535"/>
      <c r="U17" s="520"/>
      <c r="V17" s="520"/>
      <c r="W17" s="520"/>
      <c r="X17" s="454"/>
      <c r="Y17" s="91"/>
      <c r="Z17" s="91"/>
      <c r="AA17" s="91"/>
      <c r="AB17" s="543"/>
    </row>
    <row r="18" spans="1:28" ht="35.25" customHeight="1" x14ac:dyDescent="0.2">
      <c r="A18" s="490"/>
      <c r="B18" s="492"/>
      <c r="C18" s="492"/>
      <c r="D18" s="484"/>
      <c r="E18" s="499"/>
      <c r="F18" s="499"/>
      <c r="G18" s="484"/>
      <c r="H18" s="486"/>
      <c r="I18" s="484"/>
      <c r="J18" s="522"/>
      <c r="K18" s="522"/>
      <c r="L18" s="488"/>
      <c r="M18" s="460"/>
      <c r="N18" s="464"/>
      <c r="O18" s="56" t="s">
        <v>93</v>
      </c>
      <c r="P18" s="55">
        <v>1</v>
      </c>
      <c r="Q18" s="55">
        <v>1</v>
      </c>
      <c r="R18" s="55"/>
      <c r="S18" s="121">
        <f t="shared" si="0"/>
        <v>0</v>
      </c>
      <c r="T18" s="520"/>
      <c r="U18" s="516"/>
      <c r="V18" s="520"/>
      <c r="W18" s="520"/>
      <c r="X18" s="454"/>
      <c r="Y18" s="92"/>
      <c r="Z18" s="92"/>
      <c r="AA18" s="92"/>
      <c r="AB18" s="543"/>
    </row>
    <row r="19" spans="1:28" ht="45" customHeight="1" x14ac:dyDescent="0.2">
      <c r="A19" s="490"/>
      <c r="B19" s="492"/>
      <c r="C19" s="492"/>
      <c r="D19" s="484"/>
      <c r="E19" s="499"/>
      <c r="F19" s="499"/>
      <c r="G19" s="484"/>
      <c r="H19" s="486"/>
      <c r="I19" s="484"/>
      <c r="J19" s="522"/>
      <c r="K19" s="522"/>
      <c r="L19" s="488"/>
      <c r="M19" s="460"/>
      <c r="N19" s="464"/>
      <c r="O19" s="56" t="s">
        <v>541</v>
      </c>
      <c r="P19" s="55">
        <v>6</v>
      </c>
      <c r="Q19" s="24">
        <v>1</v>
      </c>
      <c r="R19" s="24"/>
      <c r="S19" s="121">
        <f t="shared" si="0"/>
        <v>0</v>
      </c>
      <c r="T19" s="520"/>
      <c r="U19" s="516"/>
      <c r="V19" s="520"/>
      <c r="W19" s="520"/>
      <c r="X19" s="454"/>
      <c r="Y19" s="92"/>
      <c r="Z19" s="92"/>
      <c r="AA19" s="92"/>
      <c r="AB19" s="543"/>
    </row>
    <row r="20" spans="1:28" ht="48.75" customHeight="1" x14ac:dyDescent="0.2">
      <c r="A20" s="490"/>
      <c r="B20" s="492"/>
      <c r="C20" s="492"/>
      <c r="D20" s="484"/>
      <c r="E20" s="499"/>
      <c r="F20" s="499"/>
      <c r="G20" s="484"/>
      <c r="H20" s="486"/>
      <c r="I20" s="484"/>
      <c r="J20" s="522"/>
      <c r="K20" s="522"/>
      <c r="L20" s="488"/>
      <c r="M20" s="460"/>
      <c r="N20" s="464"/>
      <c r="O20" s="56" t="s">
        <v>94</v>
      </c>
      <c r="P20" s="55">
        <v>3</v>
      </c>
      <c r="Q20" s="55">
        <v>2</v>
      </c>
      <c r="R20" s="55"/>
      <c r="S20" s="121">
        <f t="shared" si="0"/>
        <v>0</v>
      </c>
      <c r="T20" s="520"/>
      <c r="U20" s="516"/>
      <c r="V20" s="520"/>
      <c r="W20" s="520"/>
      <c r="X20" s="454"/>
      <c r="Y20" s="92"/>
      <c r="Z20" s="92"/>
      <c r="AA20" s="92"/>
      <c r="AB20" s="543"/>
    </row>
    <row r="21" spans="1:28" ht="83.25" customHeight="1" x14ac:dyDescent="0.2">
      <c r="A21" s="490"/>
      <c r="B21" s="492"/>
      <c r="C21" s="492"/>
      <c r="D21" s="484"/>
      <c r="E21" s="499"/>
      <c r="F21" s="499"/>
      <c r="G21" s="484"/>
      <c r="H21" s="486"/>
      <c r="I21" s="484"/>
      <c r="J21" s="522"/>
      <c r="K21" s="522"/>
      <c r="L21" s="488"/>
      <c r="M21" s="460"/>
      <c r="N21" s="464"/>
      <c r="O21" s="56" t="s">
        <v>225</v>
      </c>
      <c r="P21" s="55">
        <v>2</v>
      </c>
      <c r="Q21" s="55">
        <v>2</v>
      </c>
      <c r="R21" s="55"/>
      <c r="S21" s="121">
        <f t="shared" si="0"/>
        <v>0</v>
      </c>
      <c r="T21" s="520"/>
      <c r="U21" s="516"/>
      <c r="V21" s="520"/>
      <c r="W21" s="520"/>
      <c r="X21" s="454"/>
      <c r="Y21" s="92"/>
      <c r="Z21" s="92"/>
      <c r="AA21" s="92"/>
      <c r="AB21" s="543"/>
    </row>
    <row r="22" spans="1:28" ht="60.75" customHeight="1" x14ac:dyDescent="0.2">
      <c r="A22" s="490"/>
      <c r="B22" s="492"/>
      <c r="C22" s="492"/>
      <c r="D22" s="484"/>
      <c r="E22" s="499"/>
      <c r="F22" s="499"/>
      <c r="G22" s="484"/>
      <c r="H22" s="486"/>
      <c r="I22" s="484"/>
      <c r="J22" s="522"/>
      <c r="K22" s="522"/>
      <c r="L22" s="488"/>
      <c r="M22" s="460"/>
      <c r="N22" s="464"/>
      <c r="O22" s="56" t="s">
        <v>274</v>
      </c>
      <c r="P22" s="55">
        <v>0</v>
      </c>
      <c r="Q22" s="55">
        <v>5</v>
      </c>
      <c r="R22" s="55"/>
      <c r="S22" s="121">
        <f t="shared" si="0"/>
        <v>0</v>
      </c>
      <c r="T22" s="520"/>
      <c r="U22" s="516"/>
      <c r="V22" s="520"/>
      <c r="W22" s="520"/>
      <c r="X22" s="454"/>
      <c r="Y22" s="92"/>
      <c r="Z22" s="92"/>
      <c r="AA22" s="92"/>
      <c r="AB22" s="543"/>
    </row>
    <row r="23" spans="1:28" ht="24.75" customHeight="1" x14ac:dyDescent="0.2">
      <c r="A23" s="490"/>
      <c r="B23" s="492"/>
      <c r="C23" s="492"/>
      <c r="D23" s="484"/>
      <c r="E23" s="499"/>
      <c r="F23" s="499"/>
      <c r="G23" s="484"/>
      <c r="H23" s="486"/>
      <c r="I23" s="484"/>
      <c r="J23" s="522"/>
      <c r="K23" s="522"/>
      <c r="L23" s="488"/>
      <c r="M23" s="460"/>
      <c r="N23" s="464"/>
      <c r="O23" s="56" t="s">
        <v>387</v>
      </c>
      <c r="P23" s="55">
        <v>0</v>
      </c>
      <c r="Q23" s="24">
        <v>1</v>
      </c>
      <c r="R23" s="24"/>
      <c r="S23" s="121">
        <f t="shared" si="0"/>
        <v>0</v>
      </c>
      <c r="T23" s="520"/>
      <c r="U23" s="516"/>
      <c r="V23" s="520"/>
      <c r="W23" s="520"/>
      <c r="X23" s="454"/>
      <c r="Y23" s="92"/>
      <c r="Z23" s="92"/>
      <c r="AA23" s="92"/>
      <c r="AB23" s="543"/>
    </row>
    <row r="24" spans="1:28" ht="31.5" customHeight="1" x14ac:dyDescent="0.2">
      <c r="A24" s="490"/>
      <c r="B24" s="492"/>
      <c r="C24" s="492"/>
      <c r="D24" s="484"/>
      <c r="E24" s="499"/>
      <c r="F24" s="499"/>
      <c r="G24" s="484"/>
      <c r="H24" s="486"/>
      <c r="I24" s="484"/>
      <c r="J24" s="522"/>
      <c r="K24" s="522"/>
      <c r="L24" s="488"/>
      <c r="M24" s="460"/>
      <c r="N24" s="464"/>
      <c r="O24" s="56" t="s">
        <v>467</v>
      </c>
      <c r="P24" s="55">
        <v>0</v>
      </c>
      <c r="Q24" s="55">
        <v>11</v>
      </c>
      <c r="R24" s="55"/>
      <c r="S24" s="121">
        <f t="shared" si="0"/>
        <v>0</v>
      </c>
      <c r="T24" s="520"/>
      <c r="U24" s="516"/>
      <c r="V24" s="520"/>
      <c r="W24" s="520"/>
      <c r="X24" s="454"/>
      <c r="Y24" s="92"/>
      <c r="Z24" s="92"/>
      <c r="AA24" s="92"/>
      <c r="AB24" s="543"/>
    </row>
    <row r="25" spans="1:28" ht="18" customHeight="1" x14ac:dyDescent="0.2">
      <c r="A25" s="490" t="s">
        <v>83</v>
      </c>
      <c r="B25" s="492" t="s">
        <v>95</v>
      </c>
      <c r="C25" s="492" t="s">
        <v>96</v>
      </c>
      <c r="D25" s="484" t="s">
        <v>84</v>
      </c>
      <c r="E25" s="499">
        <v>0.6</v>
      </c>
      <c r="F25" s="499">
        <v>0.2</v>
      </c>
      <c r="G25" s="484" t="s">
        <v>97</v>
      </c>
      <c r="H25" s="486" t="s">
        <v>98</v>
      </c>
      <c r="I25" s="484" t="s">
        <v>99</v>
      </c>
      <c r="J25" s="484">
        <v>3</v>
      </c>
      <c r="K25" s="484">
        <v>3</v>
      </c>
      <c r="L25" s="488">
        <v>2020630010142</v>
      </c>
      <c r="M25" s="460" t="s">
        <v>48</v>
      </c>
      <c r="N25" s="464" t="s">
        <v>226</v>
      </c>
      <c r="O25" s="74" t="s">
        <v>49</v>
      </c>
      <c r="P25" s="55">
        <v>4</v>
      </c>
      <c r="Q25" s="55">
        <v>4</v>
      </c>
      <c r="R25" s="55"/>
      <c r="S25" s="121">
        <f t="shared" si="0"/>
        <v>0</v>
      </c>
      <c r="T25" s="477" t="s">
        <v>593</v>
      </c>
      <c r="U25" s="480" t="s">
        <v>558</v>
      </c>
      <c r="V25" s="482">
        <v>10000000</v>
      </c>
      <c r="W25" s="482">
        <v>10000000</v>
      </c>
      <c r="X25" s="452">
        <f>W25/V25</f>
        <v>1</v>
      </c>
      <c r="Y25" s="89"/>
      <c r="Z25" s="89"/>
      <c r="AA25" s="89"/>
      <c r="AB25" s="474" t="s">
        <v>87</v>
      </c>
    </row>
    <row r="26" spans="1:28" ht="18" customHeight="1" x14ac:dyDescent="0.2">
      <c r="A26" s="490"/>
      <c r="B26" s="492"/>
      <c r="C26" s="492"/>
      <c r="D26" s="484"/>
      <c r="E26" s="499"/>
      <c r="F26" s="499"/>
      <c r="G26" s="484"/>
      <c r="H26" s="486"/>
      <c r="I26" s="484"/>
      <c r="J26" s="484"/>
      <c r="K26" s="484"/>
      <c r="L26" s="488"/>
      <c r="M26" s="460"/>
      <c r="N26" s="464"/>
      <c r="O26" s="74" t="s">
        <v>217</v>
      </c>
      <c r="P26" s="55">
        <v>4</v>
      </c>
      <c r="Q26" s="55">
        <v>4</v>
      </c>
      <c r="R26" s="55"/>
      <c r="S26" s="121">
        <f t="shared" si="0"/>
        <v>0</v>
      </c>
      <c r="T26" s="478"/>
      <c r="U26" s="480"/>
      <c r="V26" s="482"/>
      <c r="W26" s="482"/>
      <c r="X26" s="452"/>
      <c r="Y26" s="89"/>
      <c r="Z26" s="89"/>
      <c r="AA26" s="89"/>
      <c r="AB26" s="474"/>
    </row>
    <row r="27" spans="1:28" ht="18" customHeight="1" x14ac:dyDescent="0.2">
      <c r="A27" s="490"/>
      <c r="B27" s="492"/>
      <c r="C27" s="492"/>
      <c r="D27" s="484"/>
      <c r="E27" s="499"/>
      <c r="F27" s="499"/>
      <c r="G27" s="484"/>
      <c r="H27" s="486"/>
      <c r="I27" s="484"/>
      <c r="J27" s="484"/>
      <c r="K27" s="484"/>
      <c r="L27" s="488"/>
      <c r="M27" s="460"/>
      <c r="N27" s="464"/>
      <c r="O27" s="56" t="s">
        <v>50</v>
      </c>
      <c r="P27" s="55">
        <v>4</v>
      </c>
      <c r="Q27" s="55">
        <v>4</v>
      </c>
      <c r="R27" s="55"/>
      <c r="S27" s="121">
        <f t="shared" si="0"/>
        <v>0</v>
      </c>
      <c r="T27" s="478"/>
      <c r="U27" s="480"/>
      <c r="V27" s="482"/>
      <c r="W27" s="482"/>
      <c r="X27" s="452"/>
      <c r="Y27" s="89"/>
      <c r="Z27" s="89"/>
      <c r="AA27" s="89"/>
      <c r="AB27" s="474"/>
    </row>
    <row r="28" spans="1:28" ht="18" customHeight="1" x14ac:dyDescent="0.2">
      <c r="A28" s="490"/>
      <c r="B28" s="492"/>
      <c r="C28" s="492"/>
      <c r="D28" s="484"/>
      <c r="E28" s="499"/>
      <c r="F28" s="499"/>
      <c r="G28" s="484"/>
      <c r="H28" s="486"/>
      <c r="I28" s="484"/>
      <c r="J28" s="484"/>
      <c r="K28" s="484"/>
      <c r="L28" s="488"/>
      <c r="M28" s="460"/>
      <c r="N28" s="464"/>
      <c r="O28" s="56" t="s">
        <v>51</v>
      </c>
      <c r="P28" s="55">
        <v>4</v>
      </c>
      <c r="Q28" s="55">
        <v>4</v>
      </c>
      <c r="R28" s="55"/>
      <c r="S28" s="121">
        <f t="shared" si="0"/>
        <v>0</v>
      </c>
      <c r="T28" s="478"/>
      <c r="U28" s="480"/>
      <c r="V28" s="482"/>
      <c r="W28" s="482"/>
      <c r="X28" s="452"/>
      <c r="Y28" s="89"/>
      <c r="Z28" s="89"/>
      <c r="AA28" s="89"/>
      <c r="AB28" s="474"/>
    </row>
    <row r="29" spans="1:28" ht="18" customHeight="1" x14ac:dyDescent="0.2">
      <c r="A29" s="490"/>
      <c r="B29" s="492"/>
      <c r="C29" s="492"/>
      <c r="D29" s="484"/>
      <c r="E29" s="499"/>
      <c r="F29" s="499"/>
      <c r="G29" s="484"/>
      <c r="H29" s="486"/>
      <c r="I29" s="484"/>
      <c r="J29" s="484"/>
      <c r="K29" s="484"/>
      <c r="L29" s="488"/>
      <c r="M29" s="460"/>
      <c r="N29" s="464"/>
      <c r="O29" s="56" t="s">
        <v>469</v>
      </c>
      <c r="P29" s="55">
        <v>0</v>
      </c>
      <c r="Q29" s="55">
        <v>1</v>
      </c>
      <c r="R29" s="55"/>
      <c r="S29" s="121">
        <f t="shared" si="0"/>
        <v>0</v>
      </c>
      <c r="T29" s="478"/>
      <c r="U29" s="480"/>
      <c r="V29" s="482"/>
      <c r="W29" s="482"/>
      <c r="X29" s="452"/>
      <c r="Y29" s="89"/>
      <c r="Z29" s="89"/>
      <c r="AA29" s="89"/>
      <c r="AB29" s="474"/>
    </row>
    <row r="30" spans="1:28" ht="56.25" customHeight="1" x14ac:dyDescent="0.2">
      <c r="A30" s="490"/>
      <c r="B30" s="492"/>
      <c r="C30" s="492"/>
      <c r="D30" s="484"/>
      <c r="E30" s="499"/>
      <c r="F30" s="499"/>
      <c r="G30" s="484"/>
      <c r="H30" s="486"/>
      <c r="I30" s="484"/>
      <c r="J30" s="484"/>
      <c r="K30" s="484"/>
      <c r="L30" s="488"/>
      <c r="M30" s="460"/>
      <c r="N30" s="464"/>
      <c r="O30" s="56" t="s">
        <v>376</v>
      </c>
      <c r="P30" s="55">
        <v>1</v>
      </c>
      <c r="Q30" s="55">
        <v>1</v>
      </c>
      <c r="R30" s="55"/>
      <c r="S30" s="121">
        <f t="shared" si="0"/>
        <v>0</v>
      </c>
      <c r="T30" s="478"/>
      <c r="U30" s="480"/>
      <c r="V30" s="482"/>
      <c r="W30" s="482"/>
      <c r="X30" s="452"/>
      <c r="Y30" s="89"/>
      <c r="Z30" s="89"/>
      <c r="AA30" s="89"/>
      <c r="AB30" s="474"/>
    </row>
    <row r="31" spans="1:28" ht="99.75" customHeight="1" x14ac:dyDescent="0.2">
      <c r="A31" s="490"/>
      <c r="B31" s="492"/>
      <c r="C31" s="492"/>
      <c r="D31" s="484"/>
      <c r="E31" s="499"/>
      <c r="F31" s="499"/>
      <c r="G31" s="484"/>
      <c r="H31" s="486"/>
      <c r="I31" s="484"/>
      <c r="J31" s="484"/>
      <c r="K31" s="484"/>
      <c r="L31" s="488"/>
      <c r="M31" s="460"/>
      <c r="N31" s="464"/>
      <c r="O31" s="51" t="s">
        <v>394</v>
      </c>
      <c r="P31" s="55">
        <v>1</v>
      </c>
      <c r="Q31" s="55">
        <v>12</v>
      </c>
      <c r="R31" s="55"/>
      <c r="S31" s="121">
        <f t="shared" si="0"/>
        <v>0</v>
      </c>
      <c r="T31" s="478"/>
      <c r="U31" s="480"/>
      <c r="V31" s="482"/>
      <c r="W31" s="482"/>
      <c r="X31" s="452"/>
      <c r="Y31" s="89"/>
      <c r="Z31" s="89"/>
      <c r="AA31" s="89"/>
      <c r="AB31" s="474"/>
    </row>
    <row r="32" spans="1:28" s="206" customFormat="1" ht="101.25" x14ac:dyDescent="0.2">
      <c r="A32" s="201" t="s">
        <v>83</v>
      </c>
      <c r="B32" s="202" t="s">
        <v>27</v>
      </c>
      <c r="C32" s="202" t="s">
        <v>33</v>
      </c>
      <c r="D32" s="202" t="s">
        <v>84</v>
      </c>
      <c r="E32" s="202">
        <v>0.6</v>
      </c>
      <c r="F32" s="202">
        <v>0.2</v>
      </c>
      <c r="G32" s="202" t="s">
        <v>89</v>
      </c>
      <c r="H32" s="203" t="s">
        <v>100</v>
      </c>
      <c r="I32" s="202" t="s">
        <v>90</v>
      </c>
      <c r="J32" s="202">
        <v>1</v>
      </c>
      <c r="K32" s="202">
        <v>1</v>
      </c>
      <c r="L32" s="488"/>
      <c r="M32" s="460"/>
      <c r="N32" s="464"/>
      <c r="O32" s="176" t="s">
        <v>470</v>
      </c>
      <c r="P32" s="204">
        <v>10</v>
      </c>
      <c r="Q32" s="204">
        <v>1</v>
      </c>
      <c r="R32" s="204"/>
      <c r="S32" s="205">
        <f t="shared" si="0"/>
        <v>0</v>
      </c>
      <c r="T32" s="172" t="s">
        <v>544</v>
      </c>
      <c r="U32" s="202" t="s">
        <v>558</v>
      </c>
      <c r="V32" s="173">
        <v>25000000</v>
      </c>
      <c r="W32" s="173">
        <v>0</v>
      </c>
      <c r="X32" s="174">
        <f>W32/V32</f>
        <v>0</v>
      </c>
      <c r="Y32" s="175"/>
      <c r="Z32" s="175"/>
      <c r="AA32" s="175"/>
      <c r="AB32" s="474"/>
    </row>
    <row r="33" spans="1:28" s="206" customFormat="1" ht="48" customHeight="1" x14ac:dyDescent="0.2">
      <c r="A33" s="533" t="s">
        <v>83</v>
      </c>
      <c r="B33" s="523" t="s">
        <v>27</v>
      </c>
      <c r="C33" s="523" t="s">
        <v>28</v>
      </c>
      <c r="D33" s="523" t="s">
        <v>84</v>
      </c>
      <c r="E33" s="523">
        <v>0.6</v>
      </c>
      <c r="F33" s="523">
        <v>0.2</v>
      </c>
      <c r="G33" s="523" t="s">
        <v>85</v>
      </c>
      <c r="H33" s="526" t="s">
        <v>91</v>
      </c>
      <c r="I33" s="523" t="s">
        <v>92</v>
      </c>
      <c r="J33" s="524">
        <v>20000</v>
      </c>
      <c r="K33" s="524">
        <v>10000</v>
      </c>
      <c r="L33" s="488"/>
      <c r="M33" s="460"/>
      <c r="N33" s="464"/>
      <c r="O33" s="176" t="s">
        <v>600</v>
      </c>
      <c r="P33" s="204">
        <v>2</v>
      </c>
      <c r="Q33" s="204">
        <v>3</v>
      </c>
      <c r="R33" s="204"/>
      <c r="S33" s="205">
        <f t="shared" si="0"/>
        <v>0</v>
      </c>
      <c r="T33" s="527" t="s">
        <v>608</v>
      </c>
      <c r="U33" s="523" t="s">
        <v>609</v>
      </c>
      <c r="V33" s="524">
        <v>280102833</v>
      </c>
      <c r="W33" s="524">
        <v>77262548</v>
      </c>
      <c r="X33" s="525">
        <f>W33/V33</f>
        <v>0.27583636756719271</v>
      </c>
      <c r="Y33" s="175"/>
      <c r="Z33" s="175"/>
      <c r="AA33" s="175"/>
      <c r="AB33" s="474"/>
    </row>
    <row r="34" spans="1:28" s="206" customFormat="1" ht="46.5" customHeight="1" x14ac:dyDescent="0.2">
      <c r="A34" s="533"/>
      <c r="B34" s="523"/>
      <c r="C34" s="523"/>
      <c r="D34" s="523"/>
      <c r="E34" s="523"/>
      <c r="F34" s="523"/>
      <c r="G34" s="523"/>
      <c r="H34" s="526"/>
      <c r="I34" s="523"/>
      <c r="J34" s="524"/>
      <c r="K34" s="524"/>
      <c r="L34" s="488"/>
      <c r="M34" s="460"/>
      <c r="N34" s="464"/>
      <c r="O34" s="176" t="s">
        <v>468</v>
      </c>
      <c r="P34" s="204">
        <v>0</v>
      </c>
      <c r="Q34" s="204">
        <v>2</v>
      </c>
      <c r="R34" s="204"/>
      <c r="S34" s="205">
        <f t="shared" si="0"/>
        <v>0</v>
      </c>
      <c r="T34" s="527"/>
      <c r="U34" s="523"/>
      <c r="V34" s="524"/>
      <c r="W34" s="524"/>
      <c r="X34" s="525"/>
      <c r="Y34" s="175"/>
      <c r="Z34" s="175"/>
      <c r="AA34" s="175"/>
      <c r="AB34" s="474"/>
    </row>
    <row r="35" spans="1:28" s="206" customFormat="1" ht="72" customHeight="1" x14ac:dyDescent="0.2">
      <c r="A35" s="533"/>
      <c r="B35" s="523"/>
      <c r="C35" s="523"/>
      <c r="D35" s="523"/>
      <c r="E35" s="523"/>
      <c r="F35" s="523"/>
      <c r="G35" s="523"/>
      <c r="H35" s="526"/>
      <c r="I35" s="523"/>
      <c r="J35" s="524"/>
      <c r="K35" s="524"/>
      <c r="L35" s="488"/>
      <c r="M35" s="460"/>
      <c r="N35" s="464"/>
      <c r="O35" s="176" t="s">
        <v>601</v>
      </c>
      <c r="P35" s="204">
        <v>40</v>
      </c>
      <c r="Q35" s="204">
        <v>15</v>
      </c>
      <c r="R35" s="204"/>
      <c r="S35" s="205">
        <f t="shared" si="0"/>
        <v>0</v>
      </c>
      <c r="T35" s="523"/>
      <c r="U35" s="523"/>
      <c r="V35" s="524"/>
      <c r="W35" s="524"/>
      <c r="X35" s="525"/>
      <c r="Y35" s="175"/>
      <c r="Z35" s="175"/>
      <c r="AA35" s="175"/>
      <c r="AB35" s="474"/>
    </row>
    <row r="36" spans="1:28" s="206" customFormat="1" ht="71.25" customHeight="1" x14ac:dyDescent="0.2">
      <c r="A36" s="533"/>
      <c r="B36" s="523"/>
      <c r="C36" s="523"/>
      <c r="D36" s="523"/>
      <c r="E36" s="523"/>
      <c r="F36" s="523"/>
      <c r="G36" s="523"/>
      <c r="H36" s="526"/>
      <c r="I36" s="523"/>
      <c r="J36" s="524"/>
      <c r="K36" s="524"/>
      <c r="L36" s="488"/>
      <c r="M36" s="460"/>
      <c r="N36" s="464"/>
      <c r="O36" s="176" t="s">
        <v>602</v>
      </c>
      <c r="P36" s="204">
        <v>40</v>
      </c>
      <c r="Q36" s="204">
        <v>25</v>
      </c>
      <c r="R36" s="204"/>
      <c r="S36" s="205">
        <f t="shared" si="0"/>
        <v>0</v>
      </c>
      <c r="T36" s="523"/>
      <c r="U36" s="523"/>
      <c r="V36" s="524"/>
      <c r="W36" s="524"/>
      <c r="X36" s="525"/>
      <c r="Y36" s="175"/>
      <c r="Z36" s="175"/>
      <c r="AA36" s="175"/>
      <c r="AB36" s="474"/>
    </row>
    <row r="37" spans="1:28" s="206" customFormat="1" ht="72" customHeight="1" x14ac:dyDescent="0.2">
      <c r="A37" s="533"/>
      <c r="B37" s="523"/>
      <c r="C37" s="523"/>
      <c r="D37" s="523"/>
      <c r="E37" s="523"/>
      <c r="F37" s="523"/>
      <c r="G37" s="523"/>
      <c r="H37" s="526"/>
      <c r="I37" s="523"/>
      <c r="J37" s="524"/>
      <c r="K37" s="524"/>
      <c r="L37" s="488"/>
      <c r="M37" s="460"/>
      <c r="N37" s="464"/>
      <c r="O37" s="176" t="s">
        <v>603</v>
      </c>
      <c r="P37" s="204">
        <v>40</v>
      </c>
      <c r="Q37" s="204">
        <v>25</v>
      </c>
      <c r="R37" s="204"/>
      <c r="S37" s="205">
        <f t="shared" si="0"/>
        <v>0</v>
      </c>
      <c r="T37" s="523"/>
      <c r="U37" s="523"/>
      <c r="V37" s="524"/>
      <c r="W37" s="524"/>
      <c r="X37" s="525"/>
      <c r="Y37" s="175"/>
      <c r="Z37" s="175"/>
      <c r="AA37" s="175"/>
      <c r="AB37" s="474"/>
    </row>
    <row r="38" spans="1:28" s="206" customFormat="1" ht="97.5" customHeight="1" x14ac:dyDescent="0.2">
      <c r="A38" s="533"/>
      <c r="B38" s="523"/>
      <c r="C38" s="523"/>
      <c r="D38" s="523"/>
      <c r="E38" s="523"/>
      <c r="F38" s="523"/>
      <c r="G38" s="523"/>
      <c r="H38" s="526"/>
      <c r="I38" s="523"/>
      <c r="J38" s="524"/>
      <c r="K38" s="524"/>
      <c r="L38" s="488"/>
      <c r="M38" s="460"/>
      <c r="N38" s="464"/>
      <c r="O38" s="176" t="s">
        <v>228</v>
      </c>
      <c r="P38" s="204">
        <v>4</v>
      </c>
      <c r="Q38" s="204">
        <v>2</v>
      </c>
      <c r="R38" s="204"/>
      <c r="S38" s="205">
        <f t="shared" si="0"/>
        <v>0</v>
      </c>
      <c r="T38" s="523"/>
      <c r="U38" s="523"/>
      <c r="V38" s="524"/>
      <c r="W38" s="524"/>
      <c r="X38" s="525"/>
      <c r="Y38" s="175"/>
      <c r="Z38" s="175"/>
      <c r="AA38" s="175"/>
      <c r="AB38" s="474"/>
    </row>
    <row r="39" spans="1:28" s="206" customFormat="1" ht="71.25" customHeight="1" x14ac:dyDescent="0.2">
      <c r="A39" s="533"/>
      <c r="B39" s="523"/>
      <c r="C39" s="523"/>
      <c r="D39" s="523"/>
      <c r="E39" s="523"/>
      <c r="F39" s="523"/>
      <c r="G39" s="523"/>
      <c r="H39" s="526"/>
      <c r="I39" s="523"/>
      <c r="J39" s="524"/>
      <c r="K39" s="524"/>
      <c r="L39" s="488"/>
      <c r="M39" s="460"/>
      <c r="N39" s="464"/>
      <c r="O39" s="176" t="s">
        <v>227</v>
      </c>
      <c r="P39" s="207">
        <v>2</v>
      </c>
      <c r="Q39" s="207">
        <v>2</v>
      </c>
      <c r="R39" s="207"/>
      <c r="S39" s="205">
        <f t="shared" si="0"/>
        <v>0</v>
      </c>
      <c r="T39" s="523"/>
      <c r="U39" s="523"/>
      <c r="V39" s="524"/>
      <c r="W39" s="524"/>
      <c r="X39" s="525"/>
      <c r="Y39" s="175"/>
      <c r="Z39" s="175"/>
      <c r="AA39" s="175"/>
      <c r="AB39" s="474"/>
    </row>
    <row r="40" spans="1:28" s="206" customFormat="1" ht="45" customHeight="1" x14ac:dyDescent="0.2">
      <c r="A40" s="533"/>
      <c r="B40" s="523"/>
      <c r="C40" s="523"/>
      <c r="D40" s="523"/>
      <c r="E40" s="523"/>
      <c r="F40" s="523"/>
      <c r="G40" s="523"/>
      <c r="H40" s="526"/>
      <c r="I40" s="523"/>
      <c r="J40" s="524"/>
      <c r="K40" s="524"/>
      <c r="L40" s="488"/>
      <c r="M40" s="460"/>
      <c r="N40" s="464"/>
      <c r="O40" s="176" t="s">
        <v>604</v>
      </c>
      <c r="P40" s="204">
        <v>50</v>
      </c>
      <c r="Q40" s="208">
        <v>1</v>
      </c>
      <c r="R40" s="208"/>
      <c r="S40" s="205">
        <f t="shared" si="0"/>
        <v>0</v>
      </c>
      <c r="T40" s="523"/>
      <c r="U40" s="523"/>
      <c r="V40" s="524"/>
      <c r="W40" s="524"/>
      <c r="X40" s="525"/>
      <c r="Y40" s="175"/>
      <c r="Z40" s="175"/>
      <c r="AA40" s="175"/>
      <c r="AB40" s="474"/>
    </row>
    <row r="41" spans="1:28" s="206" customFormat="1" ht="27" customHeight="1" x14ac:dyDescent="0.2">
      <c r="A41" s="533"/>
      <c r="B41" s="523"/>
      <c r="C41" s="523"/>
      <c r="D41" s="523"/>
      <c r="E41" s="523"/>
      <c r="F41" s="523"/>
      <c r="G41" s="523"/>
      <c r="H41" s="526"/>
      <c r="I41" s="523"/>
      <c r="J41" s="524"/>
      <c r="K41" s="524"/>
      <c r="L41" s="488"/>
      <c r="M41" s="460"/>
      <c r="N41" s="464"/>
      <c r="O41" s="176" t="s">
        <v>278</v>
      </c>
      <c r="P41" s="204">
        <v>0</v>
      </c>
      <c r="Q41" s="204">
        <v>1</v>
      </c>
      <c r="R41" s="204"/>
      <c r="S41" s="205">
        <f t="shared" si="0"/>
        <v>0</v>
      </c>
      <c r="T41" s="523"/>
      <c r="U41" s="523"/>
      <c r="V41" s="524"/>
      <c r="W41" s="524"/>
      <c r="X41" s="525"/>
      <c r="Y41" s="175"/>
      <c r="Z41" s="175"/>
      <c r="AA41" s="175"/>
      <c r="AB41" s="474"/>
    </row>
    <row r="42" spans="1:28" s="206" customFormat="1" ht="43.5" customHeight="1" x14ac:dyDescent="0.2">
      <c r="A42" s="533"/>
      <c r="B42" s="523"/>
      <c r="C42" s="523"/>
      <c r="D42" s="523"/>
      <c r="E42" s="523"/>
      <c r="F42" s="523"/>
      <c r="G42" s="523"/>
      <c r="H42" s="526"/>
      <c r="I42" s="523"/>
      <c r="J42" s="524"/>
      <c r="K42" s="524"/>
      <c r="L42" s="488"/>
      <c r="M42" s="460"/>
      <c r="N42" s="464"/>
      <c r="O42" s="176" t="s">
        <v>398</v>
      </c>
      <c r="P42" s="204">
        <v>1</v>
      </c>
      <c r="Q42" s="204">
        <v>1</v>
      </c>
      <c r="R42" s="204"/>
      <c r="S42" s="205">
        <f t="shared" si="0"/>
        <v>0</v>
      </c>
      <c r="T42" s="523"/>
      <c r="U42" s="523"/>
      <c r="V42" s="524"/>
      <c r="W42" s="524"/>
      <c r="X42" s="525"/>
      <c r="Y42" s="175"/>
      <c r="Z42" s="175"/>
      <c r="AA42" s="175"/>
      <c r="AB42" s="474"/>
    </row>
    <row r="43" spans="1:28" s="206" customFormat="1" ht="66" customHeight="1" x14ac:dyDescent="0.2">
      <c r="A43" s="533"/>
      <c r="B43" s="523"/>
      <c r="C43" s="523"/>
      <c r="D43" s="523"/>
      <c r="E43" s="523"/>
      <c r="F43" s="523"/>
      <c r="G43" s="523"/>
      <c r="H43" s="526"/>
      <c r="I43" s="523"/>
      <c r="J43" s="524"/>
      <c r="K43" s="524"/>
      <c r="L43" s="488"/>
      <c r="M43" s="460"/>
      <c r="N43" s="464"/>
      <c r="O43" s="176" t="s">
        <v>512</v>
      </c>
      <c r="P43" s="204">
        <v>0</v>
      </c>
      <c r="Q43" s="208">
        <v>1</v>
      </c>
      <c r="R43" s="208"/>
      <c r="S43" s="205">
        <f t="shared" si="0"/>
        <v>0</v>
      </c>
      <c r="T43" s="523"/>
      <c r="U43" s="523"/>
      <c r="V43" s="524"/>
      <c r="W43" s="524"/>
      <c r="X43" s="525"/>
      <c r="Y43" s="175"/>
      <c r="Z43" s="175"/>
      <c r="AA43" s="175"/>
      <c r="AB43" s="474"/>
    </row>
    <row r="44" spans="1:28" s="206" customFormat="1" ht="40.5" customHeight="1" x14ac:dyDescent="0.2">
      <c r="A44" s="533"/>
      <c r="B44" s="523"/>
      <c r="C44" s="523"/>
      <c r="D44" s="523"/>
      <c r="E44" s="523"/>
      <c r="F44" s="523"/>
      <c r="G44" s="523"/>
      <c r="H44" s="526"/>
      <c r="I44" s="523"/>
      <c r="J44" s="524"/>
      <c r="K44" s="524"/>
      <c r="L44" s="488"/>
      <c r="M44" s="460"/>
      <c r="N44" s="464"/>
      <c r="O44" s="176" t="s">
        <v>279</v>
      </c>
      <c r="P44" s="204">
        <v>0</v>
      </c>
      <c r="Q44" s="204">
        <v>22</v>
      </c>
      <c r="R44" s="204"/>
      <c r="S44" s="205">
        <f t="shared" si="0"/>
        <v>0</v>
      </c>
      <c r="T44" s="523"/>
      <c r="U44" s="523"/>
      <c r="V44" s="524"/>
      <c r="W44" s="524"/>
      <c r="X44" s="525"/>
      <c r="Y44" s="175"/>
      <c r="Z44" s="175"/>
      <c r="AA44" s="175"/>
      <c r="AB44" s="474"/>
    </row>
    <row r="45" spans="1:28" s="206" customFormat="1" ht="101.25" x14ac:dyDescent="0.2">
      <c r="A45" s="201" t="s">
        <v>83</v>
      </c>
      <c r="B45" s="209" t="s">
        <v>27</v>
      </c>
      <c r="C45" s="202" t="s">
        <v>33</v>
      </c>
      <c r="D45" s="202" t="s">
        <v>84</v>
      </c>
      <c r="E45" s="210">
        <v>0.6</v>
      </c>
      <c r="F45" s="210">
        <v>0.2</v>
      </c>
      <c r="G45" s="209" t="s">
        <v>89</v>
      </c>
      <c r="H45" s="203" t="s">
        <v>100</v>
      </c>
      <c r="I45" s="209" t="s">
        <v>90</v>
      </c>
      <c r="J45" s="202">
        <v>1</v>
      </c>
      <c r="K45" s="202">
        <v>1</v>
      </c>
      <c r="L45" s="528">
        <v>2020630010141</v>
      </c>
      <c r="M45" s="529" t="s">
        <v>52</v>
      </c>
      <c r="N45" s="516" t="s">
        <v>229</v>
      </c>
      <c r="O45" s="176" t="s">
        <v>53</v>
      </c>
      <c r="P45" s="204">
        <v>1</v>
      </c>
      <c r="Q45" s="204">
        <v>2</v>
      </c>
      <c r="R45" s="204"/>
      <c r="S45" s="205">
        <f t="shared" si="0"/>
        <v>0</v>
      </c>
      <c r="T45" s="172" t="s">
        <v>545</v>
      </c>
      <c r="U45" s="202" t="s">
        <v>558</v>
      </c>
      <c r="V45" s="173">
        <v>25000000</v>
      </c>
      <c r="W45" s="173">
        <v>0</v>
      </c>
      <c r="X45" s="174">
        <f>W45/V45</f>
        <v>0</v>
      </c>
      <c r="Y45" s="211"/>
      <c r="Z45" s="211"/>
      <c r="AA45" s="211"/>
      <c r="AB45" s="530" t="s">
        <v>87</v>
      </c>
    </row>
    <row r="46" spans="1:28" s="206" customFormat="1" ht="74.25" customHeight="1" x14ac:dyDescent="0.2">
      <c r="A46" s="533" t="s">
        <v>83</v>
      </c>
      <c r="B46" s="523" t="s">
        <v>27</v>
      </c>
      <c r="C46" s="523" t="s">
        <v>28</v>
      </c>
      <c r="D46" s="523" t="s">
        <v>84</v>
      </c>
      <c r="E46" s="534">
        <v>0.6</v>
      </c>
      <c r="F46" s="534">
        <v>0.2</v>
      </c>
      <c r="G46" s="523" t="s">
        <v>85</v>
      </c>
      <c r="H46" s="526" t="s">
        <v>91</v>
      </c>
      <c r="I46" s="523" t="s">
        <v>92</v>
      </c>
      <c r="J46" s="524">
        <v>20000</v>
      </c>
      <c r="K46" s="524">
        <v>10000</v>
      </c>
      <c r="L46" s="528"/>
      <c r="M46" s="529"/>
      <c r="N46" s="516"/>
      <c r="O46" s="176" t="s">
        <v>605</v>
      </c>
      <c r="P46" s="204">
        <v>50</v>
      </c>
      <c r="Q46" s="204">
        <v>25</v>
      </c>
      <c r="R46" s="204"/>
      <c r="S46" s="205">
        <f t="shared" si="0"/>
        <v>0</v>
      </c>
      <c r="T46" s="527" t="s">
        <v>610</v>
      </c>
      <c r="U46" s="523" t="s">
        <v>613</v>
      </c>
      <c r="V46" s="524">
        <v>123586503</v>
      </c>
      <c r="W46" s="524">
        <v>40618791</v>
      </c>
      <c r="X46" s="525">
        <f>W46/V46</f>
        <v>0.32866688525040633</v>
      </c>
      <c r="Y46" s="177"/>
      <c r="Z46" s="177"/>
      <c r="AA46" s="177"/>
      <c r="AB46" s="531"/>
    </row>
    <row r="47" spans="1:28" s="206" customFormat="1" ht="74.25" customHeight="1" x14ac:dyDescent="0.2">
      <c r="A47" s="533"/>
      <c r="B47" s="523"/>
      <c r="C47" s="523"/>
      <c r="D47" s="523"/>
      <c r="E47" s="534"/>
      <c r="F47" s="534"/>
      <c r="G47" s="523"/>
      <c r="H47" s="526"/>
      <c r="I47" s="523"/>
      <c r="J47" s="524"/>
      <c r="K47" s="524"/>
      <c r="L47" s="528"/>
      <c r="M47" s="529"/>
      <c r="N47" s="516"/>
      <c r="O47" s="176" t="s">
        <v>513</v>
      </c>
      <c r="P47" s="204">
        <v>0</v>
      </c>
      <c r="Q47" s="204">
        <v>4</v>
      </c>
      <c r="R47" s="204"/>
      <c r="S47" s="205">
        <f t="shared" si="0"/>
        <v>0</v>
      </c>
      <c r="T47" s="527"/>
      <c r="U47" s="523"/>
      <c r="V47" s="524"/>
      <c r="W47" s="524"/>
      <c r="X47" s="525"/>
      <c r="Y47" s="177"/>
      <c r="Z47" s="177"/>
      <c r="AA47" s="177"/>
      <c r="AB47" s="531"/>
    </row>
    <row r="48" spans="1:28" s="206" customFormat="1" ht="97.5" customHeight="1" x14ac:dyDescent="0.2">
      <c r="A48" s="533"/>
      <c r="B48" s="523"/>
      <c r="C48" s="523"/>
      <c r="D48" s="523"/>
      <c r="E48" s="534"/>
      <c r="F48" s="534"/>
      <c r="G48" s="523"/>
      <c r="H48" s="526"/>
      <c r="I48" s="523"/>
      <c r="J48" s="524"/>
      <c r="K48" s="524"/>
      <c r="L48" s="528"/>
      <c r="M48" s="529"/>
      <c r="N48" s="516"/>
      <c r="O48" s="176" t="s">
        <v>542</v>
      </c>
      <c r="P48" s="204">
        <v>50</v>
      </c>
      <c r="Q48" s="204">
        <v>25</v>
      </c>
      <c r="R48" s="204"/>
      <c r="S48" s="205">
        <f t="shared" si="0"/>
        <v>0</v>
      </c>
      <c r="T48" s="527"/>
      <c r="U48" s="523"/>
      <c r="V48" s="524"/>
      <c r="W48" s="524"/>
      <c r="X48" s="525"/>
      <c r="Y48" s="177"/>
      <c r="Z48" s="177"/>
      <c r="AA48" s="177"/>
      <c r="AB48" s="531"/>
    </row>
    <row r="49" spans="1:28" s="206" customFormat="1" ht="57" customHeight="1" x14ac:dyDescent="0.2">
      <c r="A49" s="533"/>
      <c r="B49" s="523"/>
      <c r="C49" s="523"/>
      <c r="D49" s="523"/>
      <c r="E49" s="534"/>
      <c r="F49" s="534"/>
      <c r="G49" s="523"/>
      <c r="H49" s="526"/>
      <c r="I49" s="523"/>
      <c r="J49" s="524"/>
      <c r="K49" s="524"/>
      <c r="L49" s="528"/>
      <c r="M49" s="529"/>
      <c r="N49" s="516"/>
      <c r="O49" s="176" t="s">
        <v>399</v>
      </c>
      <c r="P49" s="204">
        <v>50</v>
      </c>
      <c r="Q49" s="204">
        <v>15</v>
      </c>
      <c r="R49" s="204"/>
      <c r="S49" s="205">
        <f t="shared" si="0"/>
        <v>0</v>
      </c>
      <c r="T49" s="527"/>
      <c r="U49" s="523"/>
      <c r="V49" s="524"/>
      <c r="W49" s="524"/>
      <c r="X49" s="525"/>
      <c r="Y49" s="177"/>
      <c r="Z49" s="177"/>
      <c r="AA49" s="177"/>
      <c r="AB49" s="531"/>
    </row>
    <row r="50" spans="1:28" s="206" customFormat="1" ht="54.75" customHeight="1" x14ac:dyDescent="0.2">
      <c r="A50" s="533"/>
      <c r="B50" s="523"/>
      <c r="C50" s="523"/>
      <c r="D50" s="523"/>
      <c r="E50" s="534"/>
      <c r="F50" s="534"/>
      <c r="G50" s="523"/>
      <c r="H50" s="526"/>
      <c r="I50" s="523"/>
      <c r="J50" s="524"/>
      <c r="K50" s="524"/>
      <c r="L50" s="528"/>
      <c r="M50" s="529"/>
      <c r="N50" s="516"/>
      <c r="O50" s="176" t="s">
        <v>514</v>
      </c>
      <c r="P50" s="204">
        <v>1</v>
      </c>
      <c r="Q50" s="204">
        <v>600</v>
      </c>
      <c r="R50" s="204"/>
      <c r="S50" s="205">
        <f t="shared" si="0"/>
        <v>0</v>
      </c>
      <c r="T50" s="523"/>
      <c r="U50" s="523"/>
      <c r="V50" s="524"/>
      <c r="W50" s="524"/>
      <c r="X50" s="525"/>
      <c r="Y50" s="178"/>
      <c r="Z50" s="178"/>
      <c r="AA50" s="178"/>
      <c r="AB50" s="531"/>
    </row>
    <row r="51" spans="1:28" s="206" customFormat="1" ht="41.25" customHeight="1" x14ac:dyDescent="0.2">
      <c r="A51" s="533"/>
      <c r="B51" s="523"/>
      <c r="C51" s="523"/>
      <c r="D51" s="523"/>
      <c r="E51" s="534"/>
      <c r="F51" s="534"/>
      <c r="G51" s="523"/>
      <c r="H51" s="526"/>
      <c r="I51" s="523"/>
      <c r="J51" s="524"/>
      <c r="K51" s="524"/>
      <c r="L51" s="528"/>
      <c r="M51" s="529"/>
      <c r="N51" s="516"/>
      <c r="O51" s="176" t="s">
        <v>230</v>
      </c>
      <c r="P51" s="204">
        <v>0</v>
      </c>
      <c r="Q51" s="204">
        <v>6</v>
      </c>
      <c r="R51" s="204"/>
      <c r="S51" s="205">
        <f t="shared" si="0"/>
        <v>0</v>
      </c>
      <c r="T51" s="523"/>
      <c r="U51" s="523"/>
      <c r="V51" s="524"/>
      <c r="W51" s="524"/>
      <c r="X51" s="525"/>
      <c r="Y51" s="178"/>
      <c r="Z51" s="178"/>
      <c r="AA51" s="178"/>
      <c r="AB51" s="531"/>
    </row>
    <row r="52" spans="1:28" s="206" customFormat="1" ht="58.5" customHeight="1" x14ac:dyDescent="0.2">
      <c r="A52" s="533"/>
      <c r="B52" s="523"/>
      <c r="C52" s="523"/>
      <c r="D52" s="523"/>
      <c r="E52" s="534"/>
      <c r="F52" s="534"/>
      <c r="G52" s="523"/>
      <c r="H52" s="526"/>
      <c r="I52" s="523"/>
      <c r="J52" s="524"/>
      <c r="K52" s="524"/>
      <c r="L52" s="528"/>
      <c r="M52" s="529"/>
      <c r="N52" s="516"/>
      <c r="O52" s="176" t="s">
        <v>500</v>
      </c>
      <c r="P52" s="204">
        <v>1</v>
      </c>
      <c r="Q52" s="204">
        <v>4</v>
      </c>
      <c r="R52" s="204"/>
      <c r="S52" s="205">
        <f t="shared" si="0"/>
        <v>0</v>
      </c>
      <c r="T52" s="523"/>
      <c r="U52" s="523"/>
      <c r="V52" s="524"/>
      <c r="W52" s="524"/>
      <c r="X52" s="525"/>
      <c r="Y52" s="178"/>
      <c r="Z52" s="178"/>
      <c r="AA52" s="178"/>
      <c r="AB52" s="531"/>
    </row>
    <row r="53" spans="1:28" s="206" customFormat="1" ht="54.75" customHeight="1" x14ac:dyDescent="0.2">
      <c r="A53" s="533"/>
      <c r="B53" s="523"/>
      <c r="C53" s="523"/>
      <c r="D53" s="523"/>
      <c r="E53" s="534"/>
      <c r="F53" s="534"/>
      <c r="G53" s="523"/>
      <c r="H53" s="526"/>
      <c r="I53" s="523"/>
      <c r="J53" s="524"/>
      <c r="K53" s="524"/>
      <c r="L53" s="528"/>
      <c r="M53" s="529"/>
      <c r="N53" s="516"/>
      <c r="O53" s="176" t="s">
        <v>213</v>
      </c>
      <c r="P53" s="204">
        <v>4</v>
      </c>
      <c r="Q53" s="204">
        <v>2</v>
      </c>
      <c r="R53" s="204"/>
      <c r="S53" s="205">
        <f t="shared" si="0"/>
        <v>0</v>
      </c>
      <c r="T53" s="523"/>
      <c r="U53" s="523"/>
      <c r="V53" s="524"/>
      <c r="W53" s="524"/>
      <c r="X53" s="525"/>
      <c r="Y53" s="178"/>
      <c r="Z53" s="178"/>
      <c r="AA53" s="178"/>
      <c r="AB53" s="531"/>
    </row>
    <row r="54" spans="1:28" s="206" customFormat="1" ht="57" customHeight="1" x14ac:dyDescent="0.2">
      <c r="A54" s="533"/>
      <c r="B54" s="523"/>
      <c r="C54" s="523"/>
      <c r="D54" s="523"/>
      <c r="E54" s="534"/>
      <c r="F54" s="534"/>
      <c r="G54" s="523"/>
      <c r="H54" s="526"/>
      <c r="I54" s="523"/>
      <c r="J54" s="524"/>
      <c r="K54" s="524"/>
      <c r="L54" s="528"/>
      <c r="M54" s="529"/>
      <c r="N54" s="516"/>
      <c r="O54" s="176" t="s">
        <v>594</v>
      </c>
      <c r="P54" s="204">
        <v>3</v>
      </c>
      <c r="Q54" s="204">
        <v>2</v>
      </c>
      <c r="R54" s="204"/>
      <c r="S54" s="205">
        <f t="shared" si="0"/>
        <v>0</v>
      </c>
      <c r="T54" s="523"/>
      <c r="U54" s="523"/>
      <c r="V54" s="524"/>
      <c r="W54" s="524"/>
      <c r="X54" s="525"/>
      <c r="Y54" s="178"/>
      <c r="Z54" s="178"/>
      <c r="AA54" s="178"/>
      <c r="AB54" s="531"/>
    </row>
    <row r="55" spans="1:28" s="42" customFormat="1" ht="44.25" customHeight="1" x14ac:dyDescent="0.2">
      <c r="A55" s="519" t="s">
        <v>83</v>
      </c>
      <c r="B55" s="478" t="s">
        <v>27</v>
      </c>
      <c r="C55" s="478" t="s">
        <v>28</v>
      </c>
      <c r="D55" s="516" t="s">
        <v>84</v>
      </c>
      <c r="E55" s="521">
        <v>0.6</v>
      </c>
      <c r="F55" s="521">
        <v>0.2</v>
      </c>
      <c r="G55" s="516" t="s">
        <v>85</v>
      </c>
      <c r="H55" s="516" t="s">
        <v>102</v>
      </c>
      <c r="I55" s="516" t="s">
        <v>102</v>
      </c>
      <c r="J55" s="516">
        <v>1</v>
      </c>
      <c r="K55" s="516">
        <v>1</v>
      </c>
      <c r="L55" s="528"/>
      <c r="M55" s="529"/>
      <c r="N55" s="516"/>
      <c r="O55" s="51" t="s">
        <v>257</v>
      </c>
      <c r="P55" s="53">
        <v>2</v>
      </c>
      <c r="Q55" s="53">
        <v>1</v>
      </c>
      <c r="R55" s="53"/>
      <c r="S55" s="212">
        <f t="shared" si="0"/>
        <v>0</v>
      </c>
      <c r="T55" s="477" t="s">
        <v>546</v>
      </c>
      <c r="U55" s="478" t="s">
        <v>558</v>
      </c>
      <c r="V55" s="520">
        <v>20000000</v>
      </c>
      <c r="W55" s="520">
        <v>0</v>
      </c>
      <c r="X55" s="454">
        <f>W55/V55</f>
        <v>0</v>
      </c>
      <c r="Y55" s="93"/>
      <c r="Z55" s="93"/>
      <c r="AA55" s="93"/>
      <c r="AB55" s="531"/>
    </row>
    <row r="56" spans="1:28" s="42" customFormat="1" ht="66.75" customHeight="1" x14ac:dyDescent="0.2">
      <c r="A56" s="519"/>
      <c r="B56" s="478"/>
      <c r="C56" s="478"/>
      <c r="D56" s="516"/>
      <c r="E56" s="521"/>
      <c r="F56" s="521"/>
      <c r="G56" s="516"/>
      <c r="H56" s="516"/>
      <c r="I56" s="516"/>
      <c r="J56" s="516"/>
      <c r="K56" s="516"/>
      <c r="L56" s="528"/>
      <c r="M56" s="529"/>
      <c r="N56" s="516"/>
      <c r="O56" s="51" t="s">
        <v>101</v>
      </c>
      <c r="P56" s="53">
        <v>4</v>
      </c>
      <c r="Q56" s="53">
        <v>4</v>
      </c>
      <c r="R56" s="53"/>
      <c r="S56" s="212">
        <f t="shared" si="0"/>
        <v>0</v>
      </c>
      <c r="T56" s="477"/>
      <c r="U56" s="478"/>
      <c r="V56" s="520"/>
      <c r="W56" s="520"/>
      <c r="X56" s="454"/>
      <c r="Y56" s="94"/>
      <c r="Z56" s="94"/>
      <c r="AA56" s="94"/>
      <c r="AB56" s="532"/>
    </row>
    <row r="57" spans="1:28" s="42" customFormat="1" ht="36" customHeight="1" x14ac:dyDescent="0.2">
      <c r="A57" s="519" t="s">
        <v>83</v>
      </c>
      <c r="B57" s="478" t="s">
        <v>27</v>
      </c>
      <c r="C57" s="478" t="s">
        <v>28</v>
      </c>
      <c r="D57" s="516" t="s">
        <v>103</v>
      </c>
      <c r="E57" s="521" t="s">
        <v>104</v>
      </c>
      <c r="F57" s="521">
        <v>0.2</v>
      </c>
      <c r="G57" s="516" t="s">
        <v>105</v>
      </c>
      <c r="H57" s="517" t="s">
        <v>106</v>
      </c>
      <c r="I57" s="516" t="s">
        <v>107</v>
      </c>
      <c r="J57" s="516">
        <v>0</v>
      </c>
      <c r="K57" s="516">
        <v>1</v>
      </c>
      <c r="L57" s="488">
        <v>2020630010138</v>
      </c>
      <c r="M57" s="464" t="s">
        <v>54</v>
      </c>
      <c r="N57" s="464" t="s">
        <v>231</v>
      </c>
      <c r="O57" s="51" t="s">
        <v>281</v>
      </c>
      <c r="P57" s="53">
        <v>1</v>
      </c>
      <c r="Q57" s="53">
        <v>4</v>
      </c>
      <c r="R57" s="53"/>
      <c r="S57" s="212">
        <f t="shared" si="0"/>
        <v>0</v>
      </c>
      <c r="T57" s="477" t="s">
        <v>548</v>
      </c>
      <c r="U57" s="477" t="s">
        <v>548</v>
      </c>
      <c r="V57" s="513">
        <v>0</v>
      </c>
      <c r="W57" s="513">
        <v>0</v>
      </c>
      <c r="X57" s="514" t="e">
        <f>W57/V57</f>
        <v>#DIV/0!</v>
      </c>
      <c r="Y57" s="213"/>
      <c r="Z57" s="213"/>
      <c r="AA57" s="213"/>
      <c r="AB57" s="474" t="s">
        <v>87</v>
      </c>
    </row>
    <row r="58" spans="1:28" s="42" customFormat="1" ht="30" customHeight="1" x14ac:dyDescent="0.2">
      <c r="A58" s="519"/>
      <c r="B58" s="478"/>
      <c r="C58" s="478"/>
      <c r="D58" s="516"/>
      <c r="E58" s="521"/>
      <c r="F58" s="521"/>
      <c r="G58" s="516"/>
      <c r="H58" s="517"/>
      <c r="I58" s="516"/>
      <c r="J58" s="516"/>
      <c r="K58" s="516"/>
      <c r="L58" s="488"/>
      <c r="M58" s="464"/>
      <c r="N58" s="464"/>
      <c r="O58" s="51" t="s">
        <v>400</v>
      </c>
      <c r="P58" s="53">
        <v>1</v>
      </c>
      <c r="Q58" s="53">
        <v>1</v>
      </c>
      <c r="R58" s="53"/>
      <c r="S58" s="212">
        <f t="shared" si="0"/>
        <v>0</v>
      </c>
      <c r="T58" s="478"/>
      <c r="U58" s="478"/>
      <c r="V58" s="513"/>
      <c r="W58" s="513"/>
      <c r="X58" s="514"/>
      <c r="Y58" s="213"/>
      <c r="Z58" s="213"/>
      <c r="AA58" s="213"/>
      <c r="AB58" s="474"/>
    </row>
    <row r="59" spans="1:28" s="42" customFormat="1" ht="30" customHeight="1" x14ac:dyDescent="0.2">
      <c r="A59" s="519"/>
      <c r="B59" s="478"/>
      <c r="C59" s="478"/>
      <c r="D59" s="516"/>
      <c r="E59" s="521"/>
      <c r="F59" s="521"/>
      <c r="G59" s="516"/>
      <c r="H59" s="517"/>
      <c r="I59" s="516"/>
      <c r="J59" s="516"/>
      <c r="K59" s="516"/>
      <c r="L59" s="488"/>
      <c r="M59" s="464"/>
      <c r="N59" s="464"/>
      <c r="O59" s="51" t="s">
        <v>258</v>
      </c>
      <c r="P59" s="53">
        <v>1</v>
      </c>
      <c r="Q59" s="53">
        <v>2</v>
      </c>
      <c r="R59" s="53"/>
      <c r="S59" s="212">
        <f t="shared" si="0"/>
        <v>0</v>
      </c>
      <c r="T59" s="478"/>
      <c r="U59" s="478"/>
      <c r="V59" s="513"/>
      <c r="W59" s="513"/>
      <c r="X59" s="514"/>
      <c r="Y59" s="213"/>
      <c r="Z59" s="213"/>
      <c r="AA59" s="213"/>
      <c r="AB59" s="474"/>
    </row>
    <row r="60" spans="1:28" s="42" customFormat="1" ht="30" customHeight="1" x14ac:dyDescent="0.2">
      <c r="A60" s="519" t="s">
        <v>108</v>
      </c>
      <c r="B60" s="478" t="s">
        <v>95</v>
      </c>
      <c r="C60" s="478" t="s">
        <v>96</v>
      </c>
      <c r="D60" s="516" t="s">
        <v>103</v>
      </c>
      <c r="E60" s="454">
        <v>0.39479999999999998</v>
      </c>
      <c r="F60" s="521">
        <v>0.2</v>
      </c>
      <c r="G60" s="516" t="s">
        <v>109</v>
      </c>
      <c r="H60" s="517" t="s">
        <v>110</v>
      </c>
      <c r="I60" s="516" t="s">
        <v>111</v>
      </c>
      <c r="J60" s="516">
        <v>1</v>
      </c>
      <c r="K60" s="516">
        <v>2</v>
      </c>
      <c r="L60" s="488"/>
      <c r="M60" s="464"/>
      <c r="N60" s="464"/>
      <c r="O60" s="51" t="s">
        <v>55</v>
      </c>
      <c r="P60" s="53">
        <v>1</v>
      </c>
      <c r="Q60" s="53">
        <v>1</v>
      </c>
      <c r="R60" s="53"/>
      <c r="S60" s="212">
        <f t="shared" si="0"/>
        <v>0</v>
      </c>
      <c r="T60" s="477" t="s">
        <v>547</v>
      </c>
      <c r="U60" s="478" t="s">
        <v>558</v>
      </c>
      <c r="V60" s="520">
        <v>20000000</v>
      </c>
      <c r="W60" s="520">
        <v>20000000</v>
      </c>
      <c r="X60" s="454">
        <f>W60/V60</f>
        <v>1</v>
      </c>
      <c r="Y60" s="91"/>
      <c r="Z60" s="91"/>
      <c r="AA60" s="91"/>
      <c r="AB60" s="474"/>
    </row>
    <row r="61" spans="1:28" s="42" customFormat="1" ht="30" customHeight="1" x14ac:dyDescent="0.2">
      <c r="A61" s="519"/>
      <c r="B61" s="478"/>
      <c r="C61" s="478"/>
      <c r="D61" s="516"/>
      <c r="E61" s="454"/>
      <c r="F61" s="521"/>
      <c r="G61" s="516"/>
      <c r="H61" s="517"/>
      <c r="I61" s="516"/>
      <c r="J61" s="516"/>
      <c r="K61" s="516"/>
      <c r="L61" s="488"/>
      <c r="M61" s="464"/>
      <c r="N61" s="464"/>
      <c r="O61" s="51" t="s">
        <v>218</v>
      </c>
      <c r="P61" s="53">
        <v>4</v>
      </c>
      <c r="Q61" s="53">
        <v>4</v>
      </c>
      <c r="R61" s="53"/>
      <c r="S61" s="212">
        <f t="shared" si="0"/>
        <v>0</v>
      </c>
      <c r="T61" s="478"/>
      <c r="U61" s="478"/>
      <c r="V61" s="520"/>
      <c r="W61" s="520"/>
      <c r="X61" s="454"/>
      <c r="Y61" s="91"/>
      <c r="Z61" s="91"/>
      <c r="AA61" s="91"/>
      <c r="AB61" s="474"/>
    </row>
    <row r="62" spans="1:28" s="42" customFormat="1" ht="30" customHeight="1" x14ac:dyDescent="0.2">
      <c r="A62" s="519"/>
      <c r="B62" s="478"/>
      <c r="C62" s="478"/>
      <c r="D62" s="516"/>
      <c r="E62" s="454"/>
      <c r="F62" s="521"/>
      <c r="G62" s="516"/>
      <c r="H62" s="517"/>
      <c r="I62" s="516"/>
      <c r="J62" s="516"/>
      <c r="K62" s="516"/>
      <c r="L62" s="488"/>
      <c r="M62" s="464"/>
      <c r="N62" s="464"/>
      <c r="O62" s="51" t="s">
        <v>282</v>
      </c>
      <c r="P62" s="53">
        <v>0</v>
      </c>
      <c r="Q62" s="53">
        <v>1</v>
      </c>
      <c r="R62" s="53"/>
      <c r="S62" s="212">
        <f t="shared" si="0"/>
        <v>0</v>
      </c>
      <c r="T62" s="478"/>
      <c r="U62" s="478"/>
      <c r="V62" s="520"/>
      <c r="W62" s="520"/>
      <c r="X62" s="454"/>
      <c r="Y62" s="91"/>
      <c r="Z62" s="91"/>
      <c r="AA62" s="91"/>
      <c r="AB62" s="474"/>
    </row>
    <row r="63" spans="1:28" s="42" customFormat="1" ht="30" customHeight="1" x14ac:dyDescent="0.2">
      <c r="A63" s="519"/>
      <c r="B63" s="478"/>
      <c r="C63" s="478"/>
      <c r="D63" s="516"/>
      <c r="E63" s="454"/>
      <c r="F63" s="521"/>
      <c r="G63" s="516"/>
      <c r="H63" s="517"/>
      <c r="I63" s="516"/>
      <c r="J63" s="516"/>
      <c r="K63" s="516"/>
      <c r="L63" s="488"/>
      <c r="M63" s="464"/>
      <c r="N63" s="464"/>
      <c r="O63" s="51" t="s">
        <v>401</v>
      </c>
      <c r="P63" s="53">
        <v>0</v>
      </c>
      <c r="Q63" s="53">
        <v>1</v>
      </c>
      <c r="R63" s="53"/>
      <c r="S63" s="212">
        <f t="shared" si="0"/>
        <v>0</v>
      </c>
      <c r="T63" s="478"/>
      <c r="U63" s="478"/>
      <c r="V63" s="520"/>
      <c r="W63" s="520"/>
      <c r="X63" s="454"/>
      <c r="Y63" s="91"/>
      <c r="Z63" s="91"/>
      <c r="AA63" s="91"/>
      <c r="AB63" s="474"/>
    </row>
    <row r="64" spans="1:28" s="42" customFormat="1" ht="30" customHeight="1" x14ac:dyDescent="0.2">
      <c r="A64" s="519"/>
      <c r="B64" s="478"/>
      <c r="C64" s="478"/>
      <c r="D64" s="516"/>
      <c r="E64" s="454"/>
      <c r="F64" s="521"/>
      <c r="G64" s="516"/>
      <c r="H64" s="517"/>
      <c r="I64" s="516"/>
      <c r="J64" s="516"/>
      <c r="K64" s="516"/>
      <c r="L64" s="488"/>
      <c r="M64" s="464"/>
      <c r="N64" s="464"/>
      <c r="O64" s="51" t="s">
        <v>56</v>
      </c>
      <c r="P64" s="53">
        <v>1</v>
      </c>
      <c r="Q64" s="53">
        <v>1</v>
      </c>
      <c r="R64" s="53"/>
      <c r="S64" s="212">
        <f t="shared" si="0"/>
        <v>0</v>
      </c>
      <c r="T64" s="478"/>
      <c r="U64" s="478"/>
      <c r="V64" s="520"/>
      <c r="W64" s="520"/>
      <c r="X64" s="454"/>
      <c r="Y64" s="91"/>
      <c r="Z64" s="91"/>
      <c r="AA64" s="91"/>
      <c r="AB64" s="474"/>
    </row>
    <row r="65" spans="1:28" s="42" customFormat="1" ht="30" customHeight="1" x14ac:dyDescent="0.2">
      <c r="A65" s="519"/>
      <c r="B65" s="478"/>
      <c r="C65" s="478"/>
      <c r="D65" s="516"/>
      <c r="E65" s="454"/>
      <c r="F65" s="521"/>
      <c r="G65" s="516"/>
      <c r="H65" s="517"/>
      <c r="I65" s="516"/>
      <c r="J65" s="516"/>
      <c r="K65" s="516"/>
      <c r="L65" s="488"/>
      <c r="M65" s="464"/>
      <c r="N65" s="464"/>
      <c r="O65" s="51" t="s">
        <v>112</v>
      </c>
      <c r="P65" s="53">
        <v>2</v>
      </c>
      <c r="Q65" s="53">
        <v>2</v>
      </c>
      <c r="R65" s="53"/>
      <c r="S65" s="212">
        <f t="shared" si="0"/>
        <v>0</v>
      </c>
      <c r="T65" s="478"/>
      <c r="U65" s="478"/>
      <c r="V65" s="520"/>
      <c r="W65" s="520"/>
      <c r="X65" s="454"/>
      <c r="Y65" s="91"/>
      <c r="Z65" s="91"/>
      <c r="AA65" s="91"/>
      <c r="AB65" s="474"/>
    </row>
    <row r="66" spans="1:28" s="42" customFormat="1" ht="30" customHeight="1" x14ac:dyDescent="0.2">
      <c r="A66" s="519"/>
      <c r="B66" s="478"/>
      <c r="C66" s="478"/>
      <c r="D66" s="516"/>
      <c r="E66" s="454"/>
      <c r="F66" s="521"/>
      <c r="G66" s="516"/>
      <c r="H66" s="517"/>
      <c r="I66" s="516"/>
      <c r="J66" s="516"/>
      <c r="K66" s="516"/>
      <c r="L66" s="488"/>
      <c r="M66" s="464"/>
      <c r="N66" s="464"/>
      <c r="O66" s="51" t="s">
        <v>402</v>
      </c>
      <c r="P66" s="53">
        <v>1</v>
      </c>
      <c r="Q66" s="53">
        <v>1</v>
      </c>
      <c r="R66" s="53"/>
      <c r="S66" s="212">
        <f t="shared" si="0"/>
        <v>0</v>
      </c>
      <c r="T66" s="478"/>
      <c r="U66" s="478"/>
      <c r="V66" s="520"/>
      <c r="W66" s="520"/>
      <c r="X66" s="454"/>
      <c r="Y66" s="91"/>
      <c r="Z66" s="91"/>
      <c r="AA66" s="91"/>
      <c r="AB66" s="474"/>
    </row>
    <row r="67" spans="1:28" s="42" customFormat="1" ht="42.75" customHeight="1" x14ac:dyDescent="0.2">
      <c r="A67" s="490" t="s">
        <v>83</v>
      </c>
      <c r="B67" s="492" t="s">
        <v>27</v>
      </c>
      <c r="C67" s="492" t="s">
        <v>28</v>
      </c>
      <c r="D67" s="484" t="s">
        <v>103</v>
      </c>
      <c r="E67" s="484" t="s">
        <v>104</v>
      </c>
      <c r="F67" s="484">
        <v>0.2</v>
      </c>
      <c r="G67" s="484" t="s">
        <v>105</v>
      </c>
      <c r="H67" s="486" t="s">
        <v>113</v>
      </c>
      <c r="I67" s="484" t="s">
        <v>114</v>
      </c>
      <c r="J67" s="484">
        <v>1</v>
      </c>
      <c r="K67" s="522">
        <v>10000</v>
      </c>
      <c r="L67" s="488"/>
      <c r="M67" s="464"/>
      <c r="N67" s="464"/>
      <c r="O67" s="51" t="s">
        <v>403</v>
      </c>
      <c r="P67" s="53">
        <v>50</v>
      </c>
      <c r="Q67" s="53">
        <v>30</v>
      </c>
      <c r="R67" s="53"/>
      <c r="S67" s="212">
        <f t="shared" si="0"/>
        <v>0</v>
      </c>
      <c r="T67" s="477" t="s">
        <v>611</v>
      </c>
      <c r="U67" s="480" t="s">
        <v>612</v>
      </c>
      <c r="V67" s="520">
        <v>273979122</v>
      </c>
      <c r="W67" s="520">
        <v>142116458</v>
      </c>
      <c r="X67" s="454">
        <f>W67/V67</f>
        <v>0.51871272877500496</v>
      </c>
      <c r="Y67" s="91"/>
      <c r="Z67" s="91"/>
      <c r="AA67" s="91"/>
      <c r="AB67" s="474"/>
    </row>
    <row r="68" spans="1:28" s="42" customFormat="1" ht="45" customHeight="1" x14ac:dyDescent="0.2">
      <c r="A68" s="490"/>
      <c r="B68" s="492"/>
      <c r="C68" s="492"/>
      <c r="D68" s="484"/>
      <c r="E68" s="484"/>
      <c r="F68" s="484"/>
      <c r="G68" s="484"/>
      <c r="H68" s="486"/>
      <c r="I68" s="484"/>
      <c r="J68" s="484"/>
      <c r="K68" s="522"/>
      <c r="L68" s="488"/>
      <c r="M68" s="464"/>
      <c r="N68" s="464"/>
      <c r="O68" s="51" t="s">
        <v>404</v>
      </c>
      <c r="P68" s="53">
        <v>50</v>
      </c>
      <c r="Q68" s="53">
        <v>30</v>
      </c>
      <c r="R68" s="53"/>
      <c r="S68" s="212">
        <f t="shared" si="0"/>
        <v>0</v>
      </c>
      <c r="T68" s="478"/>
      <c r="U68" s="480"/>
      <c r="V68" s="520"/>
      <c r="W68" s="520"/>
      <c r="X68" s="454"/>
      <c r="Y68" s="91"/>
      <c r="Z68" s="91"/>
      <c r="AA68" s="91"/>
      <c r="AB68" s="474"/>
    </row>
    <row r="69" spans="1:28" s="42" customFormat="1" ht="57" customHeight="1" x14ac:dyDescent="0.2">
      <c r="A69" s="490"/>
      <c r="B69" s="492"/>
      <c r="C69" s="492"/>
      <c r="D69" s="484"/>
      <c r="E69" s="484"/>
      <c r="F69" s="484"/>
      <c r="G69" s="484"/>
      <c r="H69" s="486"/>
      <c r="I69" s="484"/>
      <c r="J69" s="484"/>
      <c r="K69" s="522"/>
      <c r="L69" s="488"/>
      <c r="M69" s="464"/>
      <c r="N69" s="464"/>
      <c r="O69" s="51" t="s">
        <v>405</v>
      </c>
      <c r="P69" s="53">
        <v>50</v>
      </c>
      <c r="Q69" s="53">
        <v>20</v>
      </c>
      <c r="R69" s="53"/>
      <c r="S69" s="212">
        <f t="shared" si="0"/>
        <v>0</v>
      </c>
      <c r="T69" s="478"/>
      <c r="U69" s="480"/>
      <c r="V69" s="520"/>
      <c r="W69" s="520"/>
      <c r="X69" s="454"/>
      <c r="Y69" s="91"/>
      <c r="Z69" s="91"/>
      <c r="AA69" s="91"/>
      <c r="AB69" s="474"/>
    </row>
    <row r="70" spans="1:28" s="42" customFormat="1" ht="45" customHeight="1" x14ac:dyDescent="0.2">
      <c r="A70" s="490"/>
      <c r="B70" s="492"/>
      <c r="C70" s="492"/>
      <c r="D70" s="484"/>
      <c r="E70" s="484"/>
      <c r="F70" s="484"/>
      <c r="G70" s="484"/>
      <c r="H70" s="486"/>
      <c r="I70" s="484"/>
      <c r="J70" s="484"/>
      <c r="K70" s="522"/>
      <c r="L70" s="488"/>
      <c r="M70" s="464"/>
      <c r="N70" s="464"/>
      <c r="O70" s="51" t="s">
        <v>406</v>
      </c>
      <c r="P70" s="53">
        <v>11</v>
      </c>
      <c r="Q70" s="53">
        <v>11</v>
      </c>
      <c r="R70" s="53"/>
      <c r="S70" s="212">
        <f t="shared" si="0"/>
        <v>0</v>
      </c>
      <c r="T70" s="478"/>
      <c r="U70" s="480"/>
      <c r="V70" s="520"/>
      <c r="W70" s="520"/>
      <c r="X70" s="454"/>
      <c r="Y70" s="91"/>
      <c r="Z70" s="91"/>
      <c r="AA70" s="91"/>
      <c r="AB70" s="474"/>
    </row>
    <row r="71" spans="1:28" s="42" customFormat="1" ht="46.5" customHeight="1" x14ac:dyDescent="0.2">
      <c r="A71" s="490"/>
      <c r="B71" s="492"/>
      <c r="C71" s="492"/>
      <c r="D71" s="484"/>
      <c r="E71" s="484"/>
      <c r="F71" s="484"/>
      <c r="G71" s="484"/>
      <c r="H71" s="486"/>
      <c r="I71" s="484"/>
      <c r="J71" s="484"/>
      <c r="K71" s="522"/>
      <c r="L71" s="488"/>
      <c r="M71" s="464"/>
      <c r="N71" s="464"/>
      <c r="O71" s="51" t="s">
        <v>283</v>
      </c>
      <c r="P71" s="53">
        <v>11</v>
      </c>
      <c r="Q71" s="53">
        <v>22</v>
      </c>
      <c r="R71" s="53"/>
      <c r="S71" s="212">
        <f t="shared" si="0"/>
        <v>0</v>
      </c>
      <c r="T71" s="478"/>
      <c r="U71" s="480"/>
      <c r="V71" s="520"/>
      <c r="W71" s="520"/>
      <c r="X71" s="454"/>
      <c r="Y71" s="91"/>
      <c r="Z71" s="91"/>
      <c r="AA71" s="91"/>
      <c r="AB71" s="474"/>
    </row>
    <row r="72" spans="1:28" s="42" customFormat="1" ht="65.25" customHeight="1" x14ac:dyDescent="0.2">
      <c r="A72" s="490"/>
      <c r="B72" s="492"/>
      <c r="C72" s="492"/>
      <c r="D72" s="484"/>
      <c r="E72" s="484"/>
      <c r="F72" s="484"/>
      <c r="G72" s="484"/>
      <c r="H72" s="486"/>
      <c r="I72" s="484"/>
      <c r="J72" s="484"/>
      <c r="K72" s="522"/>
      <c r="L72" s="488"/>
      <c r="M72" s="464"/>
      <c r="N72" s="464"/>
      <c r="O72" s="51" t="s">
        <v>501</v>
      </c>
      <c r="P72" s="53">
        <v>1</v>
      </c>
      <c r="Q72" s="53">
        <v>4</v>
      </c>
      <c r="R72" s="53"/>
      <c r="S72" s="212">
        <f t="shared" si="0"/>
        <v>0</v>
      </c>
      <c r="T72" s="478"/>
      <c r="U72" s="480"/>
      <c r="V72" s="520"/>
      <c r="W72" s="520"/>
      <c r="X72" s="454"/>
      <c r="Y72" s="91"/>
      <c r="Z72" s="91"/>
      <c r="AA72" s="91"/>
      <c r="AB72" s="474"/>
    </row>
    <row r="73" spans="1:28" s="42" customFormat="1" ht="35.1" customHeight="1" x14ac:dyDescent="0.2">
      <c r="A73" s="490"/>
      <c r="B73" s="492"/>
      <c r="C73" s="492"/>
      <c r="D73" s="484"/>
      <c r="E73" s="484"/>
      <c r="F73" s="484"/>
      <c r="G73" s="484"/>
      <c r="H73" s="486"/>
      <c r="I73" s="484"/>
      <c r="J73" s="484"/>
      <c r="K73" s="522"/>
      <c r="L73" s="488"/>
      <c r="M73" s="464"/>
      <c r="N73" s="464"/>
      <c r="O73" s="51" t="s">
        <v>232</v>
      </c>
      <c r="P73" s="53">
        <v>4</v>
      </c>
      <c r="Q73" s="53">
        <v>4</v>
      </c>
      <c r="R73" s="53"/>
      <c r="S73" s="212">
        <f t="shared" si="0"/>
        <v>0</v>
      </c>
      <c r="T73" s="478"/>
      <c r="U73" s="480"/>
      <c r="V73" s="520"/>
      <c r="W73" s="520"/>
      <c r="X73" s="454"/>
      <c r="Y73" s="91"/>
      <c r="Z73" s="91"/>
      <c r="AA73" s="91"/>
      <c r="AB73" s="474"/>
    </row>
    <row r="74" spans="1:28" s="42" customFormat="1" ht="46.5" customHeight="1" x14ac:dyDescent="0.2">
      <c r="A74" s="490"/>
      <c r="B74" s="492"/>
      <c r="C74" s="492"/>
      <c r="D74" s="484"/>
      <c r="E74" s="484"/>
      <c r="F74" s="484"/>
      <c r="G74" s="484"/>
      <c r="H74" s="486"/>
      <c r="I74" s="484"/>
      <c r="J74" s="484"/>
      <c r="K74" s="522"/>
      <c r="L74" s="488"/>
      <c r="M74" s="464"/>
      <c r="N74" s="464"/>
      <c r="O74" s="51" t="s">
        <v>407</v>
      </c>
      <c r="P74" s="53">
        <v>50</v>
      </c>
      <c r="Q74" s="26">
        <v>1</v>
      </c>
      <c r="R74" s="26"/>
      <c r="S74" s="212">
        <f t="shared" si="0"/>
        <v>0</v>
      </c>
      <c r="T74" s="478"/>
      <c r="U74" s="480"/>
      <c r="V74" s="520"/>
      <c r="W74" s="520"/>
      <c r="X74" s="454"/>
      <c r="Y74" s="91"/>
      <c r="Z74" s="91"/>
      <c r="AA74" s="91"/>
      <c r="AB74" s="474"/>
    </row>
    <row r="75" spans="1:28" s="42" customFormat="1" ht="35.1" customHeight="1" x14ac:dyDescent="0.2">
      <c r="A75" s="490"/>
      <c r="B75" s="492"/>
      <c r="C75" s="492"/>
      <c r="D75" s="484"/>
      <c r="E75" s="484"/>
      <c r="F75" s="484"/>
      <c r="G75" s="484"/>
      <c r="H75" s="486"/>
      <c r="I75" s="484"/>
      <c r="J75" s="484"/>
      <c r="K75" s="522"/>
      <c r="L75" s="488"/>
      <c r="M75" s="464"/>
      <c r="N75" s="464"/>
      <c r="O75" s="51" t="s">
        <v>408</v>
      </c>
      <c r="P75" s="53">
        <v>0</v>
      </c>
      <c r="Q75" s="26">
        <v>1</v>
      </c>
      <c r="R75" s="26"/>
      <c r="S75" s="212">
        <f t="shared" si="0"/>
        <v>0</v>
      </c>
      <c r="T75" s="478"/>
      <c r="U75" s="480"/>
      <c r="V75" s="520"/>
      <c r="W75" s="520"/>
      <c r="X75" s="454"/>
      <c r="Y75" s="91"/>
      <c r="Z75" s="91"/>
      <c r="AA75" s="91"/>
      <c r="AB75" s="474"/>
    </row>
    <row r="76" spans="1:28" s="42" customFormat="1" ht="35.1" customHeight="1" x14ac:dyDescent="0.2">
      <c r="A76" s="490"/>
      <c r="B76" s="492"/>
      <c r="C76" s="492"/>
      <c r="D76" s="484"/>
      <c r="E76" s="484"/>
      <c r="F76" s="484"/>
      <c r="G76" s="484"/>
      <c r="H76" s="486"/>
      <c r="I76" s="484"/>
      <c r="J76" s="484"/>
      <c r="K76" s="522"/>
      <c r="L76" s="488"/>
      <c r="M76" s="464"/>
      <c r="N76" s="464"/>
      <c r="O76" s="51" t="s">
        <v>233</v>
      </c>
      <c r="P76" s="53">
        <v>4</v>
      </c>
      <c r="Q76" s="53">
        <v>4</v>
      </c>
      <c r="R76" s="53"/>
      <c r="S76" s="212">
        <f t="shared" si="0"/>
        <v>0</v>
      </c>
      <c r="T76" s="478"/>
      <c r="U76" s="480"/>
      <c r="V76" s="520"/>
      <c r="W76" s="520"/>
      <c r="X76" s="454"/>
      <c r="Y76" s="91"/>
      <c r="Z76" s="91"/>
      <c r="AA76" s="91"/>
      <c r="AB76" s="474"/>
    </row>
    <row r="77" spans="1:28" s="42" customFormat="1" ht="60" customHeight="1" x14ac:dyDescent="0.2">
      <c r="A77" s="490"/>
      <c r="B77" s="492"/>
      <c r="C77" s="492"/>
      <c r="D77" s="484"/>
      <c r="E77" s="484"/>
      <c r="F77" s="484"/>
      <c r="G77" s="484"/>
      <c r="H77" s="486"/>
      <c r="I77" s="484"/>
      <c r="J77" s="484"/>
      <c r="K77" s="522"/>
      <c r="L77" s="488"/>
      <c r="M77" s="464"/>
      <c r="N77" s="464"/>
      <c r="O77" s="51" t="s">
        <v>606</v>
      </c>
      <c r="P77" s="53">
        <v>4</v>
      </c>
      <c r="Q77" s="53">
        <v>8</v>
      </c>
      <c r="R77" s="53"/>
      <c r="S77" s="212">
        <f t="shared" ref="S77:S140" si="1">R77/Q77</f>
        <v>0</v>
      </c>
      <c r="T77" s="478"/>
      <c r="U77" s="480"/>
      <c r="V77" s="520"/>
      <c r="W77" s="520"/>
      <c r="X77" s="454"/>
      <c r="Y77" s="91"/>
      <c r="Z77" s="91"/>
      <c r="AA77" s="91"/>
      <c r="AB77" s="474"/>
    </row>
    <row r="78" spans="1:28" s="42" customFormat="1" ht="35.1" customHeight="1" x14ac:dyDescent="0.2">
      <c r="A78" s="490"/>
      <c r="B78" s="492"/>
      <c r="C78" s="492"/>
      <c r="D78" s="484"/>
      <c r="E78" s="484"/>
      <c r="F78" s="484"/>
      <c r="G78" s="484"/>
      <c r="H78" s="486"/>
      <c r="I78" s="484"/>
      <c r="J78" s="484"/>
      <c r="K78" s="522"/>
      <c r="L78" s="488"/>
      <c r="M78" s="464"/>
      <c r="N78" s="464"/>
      <c r="O78" s="51" t="s">
        <v>409</v>
      </c>
      <c r="P78" s="53">
        <v>11</v>
      </c>
      <c r="Q78" s="53">
        <v>22</v>
      </c>
      <c r="R78" s="53"/>
      <c r="S78" s="212">
        <f t="shared" si="1"/>
        <v>0</v>
      </c>
      <c r="T78" s="478"/>
      <c r="U78" s="480"/>
      <c r="V78" s="520"/>
      <c r="W78" s="520"/>
      <c r="X78" s="454"/>
      <c r="Y78" s="91"/>
      <c r="Z78" s="91"/>
      <c r="AA78" s="91"/>
      <c r="AB78" s="474"/>
    </row>
    <row r="79" spans="1:28" ht="82.5" customHeight="1" x14ac:dyDescent="0.2">
      <c r="A79" s="490"/>
      <c r="B79" s="492"/>
      <c r="C79" s="492"/>
      <c r="D79" s="484"/>
      <c r="E79" s="484"/>
      <c r="F79" s="484"/>
      <c r="G79" s="484"/>
      <c r="H79" s="486"/>
      <c r="I79" s="484"/>
      <c r="J79" s="484"/>
      <c r="K79" s="522"/>
      <c r="L79" s="488"/>
      <c r="M79" s="464"/>
      <c r="N79" s="464"/>
      <c r="O79" s="56" t="s">
        <v>254</v>
      </c>
      <c r="P79" s="55">
        <v>3</v>
      </c>
      <c r="Q79" s="55">
        <v>2</v>
      </c>
      <c r="R79" s="55"/>
      <c r="S79" s="121">
        <f t="shared" si="1"/>
        <v>0</v>
      </c>
      <c r="T79" s="478"/>
      <c r="U79" s="480"/>
      <c r="V79" s="520"/>
      <c r="W79" s="520"/>
      <c r="X79" s="454"/>
      <c r="Y79" s="91"/>
      <c r="Z79" s="91"/>
      <c r="AA79" s="91"/>
      <c r="AB79" s="474"/>
    </row>
    <row r="80" spans="1:28" ht="35.1" customHeight="1" x14ac:dyDescent="0.2">
      <c r="A80" s="490"/>
      <c r="B80" s="492"/>
      <c r="C80" s="492"/>
      <c r="D80" s="484"/>
      <c r="E80" s="484"/>
      <c r="F80" s="484"/>
      <c r="G80" s="484"/>
      <c r="H80" s="486"/>
      <c r="I80" s="484"/>
      <c r="J80" s="484"/>
      <c r="K80" s="522"/>
      <c r="L80" s="488"/>
      <c r="M80" s="464"/>
      <c r="N80" s="464"/>
      <c r="O80" s="56" t="s">
        <v>57</v>
      </c>
      <c r="P80" s="55">
        <v>1</v>
      </c>
      <c r="Q80" s="55">
        <v>2</v>
      </c>
      <c r="R80" s="55"/>
      <c r="S80" s="121">
        <f t="shared" si="1"/>
        <v>0</v>
      </c>
      <c r="T80" s="478"/>
      <c r="U80" s="480"/>
      <c r="V80" s="520"/>
      <c r="W80" s="520"/>
      <c r="X80" s="454"/>
      <c r="Y80" s="91"/>
      <c r="Z80" s="91"/>
      <c r="AA80" s="91"/>
      <c r="AB80" s="474"/>
    </row>
    <row r="81" spans="1:28" ht="35.1" customHeight="1" x14ac:dyDescent="0.2">
      <c r="A81" s="490"/>
      <c r="B81" s="492"/>
      <c r="C81" s="492"/>
      <c r="D81" s="484"/>
      <c r="E81" s="484"/>
      <c r="F81" s="484"/>
      <c r="G81" s="484"/>
      <c r="H81" s="486"/>
      <c r="I81" s="484"/>
      <c r="J81" s="484"/>
      <c r="K81" s="522"/>
      <c r="L81" s="488"/>
      <c r="M81" s="464"/>
      <c r="N81" s="464"/>
      <c r="O81" s="56" t="s">
        <v>381</v>
      </c>
      <c r="P81" s="55">
        <v>1</v>
      </c>
      <c r="Q81" s="55">
        <v>1</v>
      </c>
      <c r="R81" s="55"/>
      <c r="S81" s="121">
        <f t="shared" si="1"/>
        <v>0</v>
      </c>
      <c r="T81" s="478"/>
      <c r="U81" s="480"/>
      <c r="V81" s="520"/>
      <c r="W81" s="520"/>
      <c r="X81" s="454"/>
      <c r="Y81" s="91"/>
      <c r="Z81" s="91"/>
      <c r="AA81" s="91"/>
      <c r="AB81" s="474"/>
    </row>
    <row r="82" spans="1:28" ht="35.1" customHeight="1" x14ac:dyDescent="0.2">
      <c r="A82" s="490"/>
      <c r="B82" s="492"/>
      <c r="C82" s="492"/>
      <c r="D82" s="484"/>
      <c r="E82" s="484"/>
      <c r="F82" s="484"/>
      <c r="G82" s="484"/>
      <c r="H82" s="486"/>
      <c r="I82" s="484"/>
      <c r="J82" s="484"/>
      <c r="K82" s="522"/>
      <c r="L82" s="488"/>
      <c r="M82" s="464"/>
      <c r="N82" s="464"/>
      <c r="O82" s="74" t="s">
        <v>234</v>
      </c>
      <c r="P82" s="55">
        <v>1</v>
      </c>
      <c r="Q82" s="55">
        <v>1</v>
      </c>
      <c r="R82" s="55"/>
      <c r="S82" s="121">
        <f t="shared" si="1"/>
        <v>0</v>
      </c>
      <c r="T82" s="478"/>
      <c r="U82" s="480"/>
      <c r="V82" s="520"/>
      <c r="W82" s="520"/>
      <c r="X82" s="454"/>
      <c r="Y82" s="91"/>
      <c r="Z82" s="91"/>
      <c r="AA82" s="91"/>
      <c r="AB82" s="474"/>
    </row>
    <row r="83" spans="1:28" ht="35.1" customHeight="1" x14ac:dyDescent="0.2">
      <c r="A83" s="490"/>
      <c r="B83" s="492"/>
      <c r="C83" s="492"/>
      <c r="D83" s="484"/>
      <c r="E83" s="484"/>
      <c r="F83" s="484"/>
      <c r="G83" s="484"/>
      <c r="H83" s="486"/>
      <c r="I83" s="484"/>
      <c r="J83" s="484"/>
      <c r="K83" s="522"/>
      <c r="L83" s="488"/>
      <c r="M83" s="464"/>
      <c r="N83" s="464"/>
      <c r="O83" s="74" t="s">
        <v>235</v>
      </c>
      <c r="P83" s="55">
        <v>1</v>
      </c>
      <c r="Q83" s="55">
        <v>1</v>
      </c>
      <c r="R83" s="55"/>
      <c r="S83" s="121">
        <f t="shared" si="1"/>
        <v>0</v>
      </c>
      <c r="T83" s="478"/>
      <c r="U83" s="480"/>
      <c r="V83" s="520"/>
      <c r="W83" s="520"/>
      <c r="X83" s="454"/>
      <c r="Y83" s="91"/>
      <c r="Z83" s="91"/>
      <c r="AA83" s="91"/>
      <c r="AB83" s="474"/>
    </row>
    <row r="84" spans="1:28" ht="35.1" customHeight="1" x14ac:dyDescent="0.2">
      <c r="A84" s="490" t="s">
        <v>83</v>
      </c>
      <c r="B84" s="492" t="s">
        <v>27</v>
      </c>
      <c r="C84" s="492" t="s">
        <v>96</v>
      </c>
      <c r="D84" s="464" t="s">
        <v>115</v>
      </c>
      <c r="E84" s="484" t="s">
        <v>29</v>
      </c>
      <c r="F84" s="484">
        <v>4000</v>
      </c>
      <c r="G84" s="484" t="s">
        <v>116</v>
      </c>
      <c r="H84" s="486" t="s">
        <v>117</v>
      </c>
      <c r="I84" s="484" t="s">
        <v>118</v>
      </c>
      <c r="J84" s="484">
        <v>1</v>
      </c>
      <c r="K84" s="484">
        <v>1</v>
      </c>
      <c r="L84" s="488">
        <v>2020630010128</v>
      </c>
      <c r="M84" s="464" t="s">
        <v>58</v>
      </c>
      <c r="N84" s="464" t="s">
        <v>119</v>
      </c>
      <c r="O84" s="51" t="s">
        <v>410</v>
      </c>
      <c r="P84" s="53">
        <v>0</v>
      </c>
      <c r="Q84" s="53">
        <v>4</v>
      </c>
      <c r="R84" s="53"/>
      <c r="S84" s="121">
        <f t="shared" si="1"/>
        <v>0</v>
      </c>
      <c r="T84" s="477" t="s">
        <v>595</v>
      </c>
      <c r="U84" s="480" t="s">
        <v>596</v>
      </c>
      <c r="V84" s="482">
        <v>64000000</v>
      </c>
      <c r="W84" s="482">
        <v>0</v>
      </c>
      <c r="X84" s="452">
        <f>W84/V84</f>
        <v>0</v>
      </c>
      <c r="Y84" s="89"/>
      <c r="Z84" s="89"/>
      <c r="AA84" s="89"/>
      <c r="AB84" s="474" t="s">
        <v>87</v>
      </c>
    </row>
    <row r="85" spans="1:28" ht="35.1" customHeight="1" x14ac:dyDescent="0.2">
      <c r="A85" s="490"/>
      <c r="B85" s="492"/>
      <c r="C85" s="492"/>
      <c r="D85" s="464"/>
      <c r="E85" s="484"/>
      <c r="F85" s="484"/>
      <c r="G85" s="484"/>
      <c r="H85" s="486"/>
      <c r="I85" s="484"/>
      <c r="J85" s="484"/>
      <c r="K85" s="484"/>
      <c r="L85" s="488"/>
      <c r="M85" s="464"/>
      <c r="N85" s="464"/>
      <c r="O85" s="51" t="s">
        <v>284</v>
      </c>
      <c r="P85" s="53">
        <v>1</v>
      </c>
      <c r="Q85" s="26">
        <v>1</v>
      </c>
      <c r="R85" s="26"/>
      <c r="S85" s="121">
        <f t="shared" si="1"/>
        <v>0</v>
      </c>
      <c r="T85" s="477"/>
      <c r="U85" s="480"/>
      <c r="V85" s="482"/>
      <c r="W85" s="482"/>
      <c r="X85" s="452"/>
      <c r="Y85" s="89"/>
      <c r="Z85" s="89"/>
      <c r="AA85" s="89"/>
      <c r="AB85" s="474"/>
    </row>
    <row r="86" spans="1:28" ht="35.1" customHeight="1" x14ac:dyDescent="0.2">
      <c r="A86" s="490"/>
      <c r="B86" s="492"/>
      <c r="C86" s="492"/>
      <c r="D86" s="464"/>
      <c r="E86" s="484"/>
      <c r="F86" s="484"/>
      <c r="G86" s="484"/>
      <c r="H86" s="486"/>
      <c r="I86" s="484"/>
      <c r="J86" s="484"/>
      <c r="K86" s="484"/>
      <c r="L86" s="488"/>
      <c r="M86" s="464"/>
      <c r="N86" s="464"/>
      <c r="O86" s="51" t="s">
        <v>59</v>
      </c>
      <c r="P86" s="53">
        <v>4</v>
      </c>
      <c r="Q86" s="53">
        <v>4</v>
      </c>
      <c r="R86" s="53"/>
      <c r="S86" s="121">
        <f t="shared" si="1"/>
        <v>0</v>
      </c>
      <c r="T86" s="478"/>
      <c r="U86" s="480"/>
      <c r="V86" s="482"/>
      <c r="W86" s="482"/>
      <c r="X86" s="452"/>
      <c r="Y86" s="89"/>
      <c r="Z86" s="89"/>
      <c r="AA86" s="89"/>
      <c r="AB86" s="474"/>
    </row>
    <row r="87" spans="1:28" ht="35.1" customHeight="1" x14ac:dyDescent="0.2">
      <c r="A87" s="490"/>
      <c r="B87" s="492"/>
      <c r="C87" s="492"/>
      <c r="D87" s="464"/>
      <c r="E87" s="484"/>
      <c r="F87" s="484"/>
      <c r="G87" s="484"/>
      <c r="H87" s="486"/>
      <c r="I87" s="484"/>
      <c r="J87" s="484"/>
      <c r="K87" s="484"/>
      <c r="L87" s="488"/>
      <c r="M87" s="464"/>
      <c r="N87" s="464"/>
      <c r="O87" s="51" t="s">
        <v>285</v>
      </c>
      <c r="P87" s="53">
        <v>0</v>
      </c>
      <c r="Q87" s="53">
        <v>1</v>
      </c>
      <c r="R87" s="53"/>
      <c r="S87" s="121">
        <f t="shared" si="1"/>
        <v>0</v>
      </c>
      <c r="T87" s="478"/>
      <c r="U87" s="480"/>
      <c r="V87" s="482"/>
      <c r="W87" s="482"/>
      <c r="X87" s="452"/>
      <c r="Y87" s="89"/>
      <c r="Z87" s="89"/>
      <c r="AA87" s="89"/>
      <c r="AB87" s="474"/>
    </row>
    <row r="88" spans="1:28" ht="35.1" customHeight="1" x14ac:dyDescent="0.2">
      <c r="A88" s="142" t="s">
        <v>83</v>
      </c>
      <c r="B88" s="464" t="s">
        <v>27</v>
      </c>
      <c r="C88" s="464" t="s">
        <v>33</v>
      </c>
      <c r="D88" s="464" t="s">
        <v>120</v>
      </c>
      <c r="E88" s="464" t="s">
        <v>29</v>
      </c>
      <c r="F88" s="512">
        <v>0.1</v>
      </c>
      <c r="G88" s="464" t="s">
        <v>121</v>
      </c>
      <c r="H88" s="464" t="s">
        <v>122</v>
      </c>
      <c r="I88" s="464" t="s">
        <v>123</v>
      </c>
      <c r="J88" s="464">
        <v>0</v>
      </c>
      <c r="K88" s="464">
        <v>1</v>
      </c>
      <c r="L88" s="488"/>
      <c r="M88" s="464"/>
      <c r="N88" s="464"/>
      <c r="O88" s="56" t="s">
        <v>411</v>
      </c>
      <c r="P88" s="55">
        <v>0</v>
      </c>
      <c r="Q88" s="55">
        <v>1</v>
      </c>
      <c r="R88" s="55"/>
      <c r="S88" s="121">
        <f t="shared" si="1"/>
        <v>0</v>
      </c>
      <c r="T88" s="477" t="s">
        <v>549</v>
      </c>
      <c r="U88" s="480" t="s">
        <v>558</v>
      </c>
      <c r="V88" s="482">
        <v>30000000</v>
      </c>
      <c r="W88" s="482">
        <v>0</v>
      </c>
      <c r="X88" s="452">
        <f>W88/V88</f>
        <v>0</v>
      </c>
      <c r="Y88" s="89"/>
      <c r="Z88" s="89"/>
      <c r="AA88" s="89"/>
      <c r="AB88" s="474"/>
    </row>
    <row r="89" spans="1:28" ht="35.1" customHeight="1" x14ac:dyDescent="0.2">
      <c r="A89" s="142"/>
      <c r="B89" s="464"/>
      <c r="C89" s="464"/>
      <c r="D89" s="464"/>
      <c r="E89" s="464"/>
      <c r="F89" s="512"/>
      <c r="G89" s="464"/>
      <c r="H89" s="464"/>
      <c r="I89" s="464"/>
      <c r="J89" s="464"/>
      <c r="K89" s="464"/>
      <c r="L89" s="488"/>
      <c r="M89" s="464"/>
      <c r="N89" s="464"/>
      <c r="O89" s="56" t="s">
        <v>412</v>
      </c>
      <c r="P89" s="55">
        <v>5</v>
      </c>
      <c r="Q89" s="55">
        <v>11</v>
      </c>
      <c r="R89" s="55"/>
      <c r="S89" s="121">
        <f t="shared" si="1"/>
        <v>0</v>
      </c>
      <c r="T89" s="477"/>
      <c r="U89" s="480"/>
      <c r="V89" s="482"/>
      <c r="W89" s="482"/>
      <c r="X89" s="452"/>
      <c r="Y89" s="89"/>
      <c r="Z89" s="89"/>
      <c r="AA89" s="89"/>
      <c r="AB89" s="474"/>
    </row>
    <row r="90" spans="1:28" ht="35.1" customHeight="1" x14ac:dyDescent="0.2">
      <c r="A90" s="142"/>
      <c r="B90" s="464"/>
      <c r="C90" s="464"/>
      <c r="D90" s="464"/>
      <c r="E90" s="464"/>
      <c r="F90" s="512"/>
      <c r="G90" s="464"/>
      <c r="H90" s="464"/>
      <c r="I90" s="464"/>
      <c r="J90" s="464"/>
      <c r="K90" s="464"/>
      <c r="L90" s="488"/>
      <c r="M90" s="464"/>
      <c r="N90" s="464"/>
      <c r="O90" s="56" t="s">
        <v>286</v>
      </c>
      <c r="P90" s="55">
        <v>0</v>
      </c>
      <c r="Q90" s="55">
        <v>11</v>
      </c>
      <c r="R90" s="55"/>
      <c r="S90" s="121">
        <f t="shared" si="1"/>
        <v>0</v>
      </c>
      <c r="T90" s="477"/>
      <c r="U90" s="480"/>
      <c r="V90" s="482"/>
      <c r="W90" s="482"/>
      <c r="X90" s="452"/>
      <c r="Y90" s="89"/>
      <c r="Z90" s="89"/>
      <c r="AA90" s="89"/>
      <c r="AB90" s="474"/>
    </row>
    <row r="91" spans="1:28" ht="35.1" customHeight="1" x14ac:dyDescent="0.2">
      <c r="A91" s="490" t="s">
        <v>83</v>
      </c>
      <c r="B91" s="492" t="s">
        <v>95</v>
      </c>
      <c r="C91" s="492" t="s">
        <v>96</v>
      </c>
      <c r="D91" s="484" t="s">
        <v>124</v>
      </c>
      <c r="E91" s="484" t="s">
        <v>29</v>
      </c>
      <c r="F91" s="484">
        <v>4000</v>
      </c>
      <c r="G91" s="484" t="s">
        <v>125</v>
      </c>
      <c r="H91" s="486" t="s">
        <v>126</v>
      </c>
      <c r="I91" s="484" t="s">
        <v>127</v>
      </c>
      <c r="J91" s="484">
        <v>2</v>
      </c>
      <c r="K91" s="484">
        <v>2</v>
      </c>
      <c r="L91" s="488"/>
      <c r="M91" s="464"/>
      <c r="N91" s="464"/>
      <c r="O91" s="51" t="s">
        <v>413</v>
      </c>
      <c r="P91" s="55">
        <v>1</v>
      </c>
      <c r="Q91" s="24">
        <v>1</v>
      </c>
      <c r="R91" s="24"/>
      <c r="S91" s="121">
        <f t="shared" si="1"/>
        <v>0</v>
      </c>
      <c r="T91" s="480" t="s">
        <v>550</v>
      </c>
      <c r="U91" s="471" t="s">
        <v>558</v>
      </c>
      <c r="V91" s="482">
        <v>10000000</v>
      </c>
      <c r="W91" s="482">
        <v>4000000</v>
      </c>
      <c r="X91" s="452">
        <f>W91/V91</f>
        <v>0.4</v>
      </c>
      <c r="Y91" s="89"/>
      <c r="Z91" s="89"/>
      <c r="AA91" s="89"/>
      <c r="AB91" s="474"/>
    </row>
    <row r="92" spans="1:28" ht="35.1" customHeight="1" x14ac:dyDescent="0.2">
      <c r="A92" s="490"/>
      <c r="B92" s="492"/>
      <c r="C92" s="492"/>
      <c r="D92" s="484"/>
      <c r="E92" s="484"/>
      <c r="F92" s="484"/>
      <c r="G92" s="484"/>
      <c r="H92" s="486"/>
      <c r="I92" s="484"/>
      <c r="J92" s="484"/>
      <c r="K92" s="484"/>
      <c r="L92" s="488"/>
      <c r="M92" s="464"/>
      <c r="N92" s="464"/>
      <c r="O92" s="51" t="s">
        <v>215</v>
      </c>
      <c r="P92" s="55">
        <v>1</v>
      </c>
      <c r="Q92" s="55">
        <v>1</v>
      </c>
      <c r="R92" s="55"/>
      <c r="S92" s="121">
        <f t="shared" si="1"/>
        <v>0</v>
      </c>
      <c r="T92" s="480"/>
      <c r="U92" s="472"/>
      <c r="V92" s="482"/>
      <c r="W92" s="482"/>
      <c r="X92" s="452"/>
      <c r="Y92" s="89"/>
      <c r="Z92" s="89"/>
      <c r="AA92" s="89"/>
      <c r="AB92" s="474"/>
    </row>
    <row r="93" spans="1:28" ht="35.1" customHeight="1" x14ac:dyDescent="0.2">
      <c r="A93" s="490"/>
      <c r="B93" s="492"/>
      <c r="C93" s="492"/>
      <c r="D93" s="484"/>
      <c r="E93" s="484"/>
      <c r="F93" s="484"/>
      <c r="G93" s="484"/>
      <c r="H93" s="486"/>
      <c r="I93" s="484"/>
      <c r="J93" s="484"/>
      <c r="K93" s="484"/>
      <c r="L93" s="488"/>
      <c r="M93" s="464"/>
      <c r="N93" s="464"/>
      <c r="O93" s="51" t="s">
        <v>414</v>
      </c>
      <c r="P93" s="55">
        <v>0</v>
      </c>
      <c r="Q93" s="55">
        <v>11</v>
      </c>
      <c r="R93" s="55"/>
      <c r="S93" s="121">
        <f t="shared" si="1"/>
        <v>0</v>
      </c>
      <c r="T93" s="480"/>
      <c r="U93" s="473"/>
      <c r="V93" s="482"/>
      <c r="W93" s="482"/>
      <c r="X93" s="452"/>
      <c r="Y93" s="89"/>
      <c r="Z93" s="89"/>
      <c r="AA93" s="89"/>
      <c r="AB93" s="474"/>
    </row>
    <row r="94" spans="1:28" ht="91.5" customHeight="1" x14ac:dyDescent="0.2">
      <c r="A94" s="490" t="s">
        <v>83</v>
      </c>
      <c r="B94" s="492" t="s">
        <v>27</v>
      </c>
      <c r="C94" s="492" t="s">
        <v>96</v>
      </c>
      <c r="D94" s="464" t="s">
        <v>115</v>
      </c>
      <c r="E94" s="484" t="s">
        <v>29</v>
      </c>
      <c r="F94" s="484">
        <v>4000</v>
      </c>
      <c r="G94" s="484" t="s">
        <v>116</v>
      </c>
      <c r="H94" s="486" t="s">
        <v>128</v>
      </c>
      <c r="I94" s="484" t="s">
        <v>129</v>
      </c>
      <c r="J94" s="484">
        <v>900</v>
      </c>
      <c r="K94" s="484">
        <v>2000</v>
      </c>
      <c r="L94" s="488"/>
      <c r="M94" s="464"/>
      <c r="N94" s="464"/>
      <c r="O94" s="56" t="s">
        <v>415</v>
      </c>
      <c r="P94" s="55">
        <v>40</v>
      </c>
      <c r="Q94" s="55">
        <v>35</v>
      </c>
      <c r="R94" s="55"/>
      <c r="S94" s="121">
        <f t="shared" si="1"/>
        <v>0</v>
      </c>
      <c r="T94" s="477" t="s">
        <v>615</v>
      </c>
      <c r="U94" s="480" t="s">
        <v>616</v>
      </c>
      <c r="V94" s="482">
        <v>364041266</v>
      </c>
      <c r="W94" s="482">
        <v>96328591</v>
      </c>
      <c r="X94" s="452">
        <f>W94/V94</f>
        <v>0.26460898803708699</v>
      </c>
      <c r="Y94" s="89"/>
      <c r="Z94" s="89"/>
      <c r="AA94" s="89"/>
      <c r="AB94" s="474"/>
    </row>
    <row r="95" spans="1:28" ht="93" customHeight="1" x14ac:dyDescent="0.2">
      <c r="A95" s="490"/>
      <c r="B95" s="492"/>
      <c r="C95" s="492"/>
      <c r="D95" s="464"/>
      <c r="E95" s="484"/>
      <c r="F95" s="484"/>
      <c r="G95" s="484"/>
      <c r="H95" s="486"/>
      <c r="I95" s="484"/>
      <c r="J95" s="484"/>
      <c r="K95" s="484"/>
      <c r="L95" s="488"/>
      <c r="M95" s="464"/>
      <c r="N95" s="464"/>
      <c r="O95" s="56" t="s">
        <v>416</v>
      </c>
      <c r="P95" s="55">
        <v>40</v>
      </c>
      <c r="Q95" s="55">
        <v>35</v>
      </c>
      <c r="R95" s="55"/>
      <c r="S95" s="121">
        <f t="shared" si="1"/>
        <v>0</v>
      </c>
      <c r="T95" s="477"/>
      <c r="U95" s="480"/>
      <c r="V95" s="482"/>
      <c r="W95" s="482"/>
      <c r="X95" s="452"/>
      <c r="Y95" s="89"/>
      <c r="Z95" s="89"/>
      <c r="AA95" s="89"/>
      <c r="AB95" s="474"/>
    </row>
    <row r="96" spans="1:28" ht="60" customHeight="1" x14ac:dyDescent="0.2">
      <c r="A96" s="490"/>
      <c r="B96" s="492"/>
      <c r="C96" s="492"/>
      <c r="D96" s="464"/>
      <c r="E96" s="484"/>
      <c r="F96" s="484"/>
      <c r="G96" s="484"/>
      <c r="H96" s="486"/>
      <c r="I96" s="484"/>
      <c r="J96" s="484"/>
      <c r="K96" s="484"/>
      <c r="L96" s="488"/>
      <c r="M96" s="464"/>
      <c r="N96" s="464"/>
      <c r="O96" s="56" t="s">
        <v>214</v>
      </c>
      <c r="P96" s="55">
        <v>2</v>
      </c>
      <c r="Q96" s="55">
        <v>4</v>
      </c>
      <c r="R96" s="55"/>
      <c r="S96" s="121">
        <f t="shared" si="1"/>
        <v>0</v>
      </c>
      <c r="T96" s="478"/>
      <c r="U96" s="480"/>
      <c r="V96" s="482"/>
      <c r="W96" s="482"/>
      <c r="X96" s="452"/>
      <c r="Y96" s="89"/>
      <c r="Z96" s="89"/>
      <c r="AA96" s="89"/>
      <c r="AB96" s="474"/>
    </row>
    <row r="97" spans="1:28" ht="60" customHeight="1" x14ac:dyDescent="0.2">
      <c r="A97" s="490"/>
      <c r="B97" s="492"/>
      <c r="C97" s="492"/>
      <c r="D97" s="464"/>
      <c r="E97" s="484"/>
      <c r="F97" s="484"/>
      <c r="G97" s="484"/>
      <c r="H97" s="486"/>
      <c r="I97" s="484"/>
      <c r="J97" s="484"/>
      <c r="K97" s="484"/>
      <c r="L97" s="488"/>
      <c r="M97" s="464"/>
      <c r="N97" s="464"/>
      <c r="O97" s="56" t="s">
        <v>502</v>
      </c>
      <c r="P97" s="55">
        <v>1</v>
      </c>
      <c r="Q97" s="55">
        <v>5</v>
      </c>
      <c r="R97" s="55"/>
      <c r="S97" s="121">
        <f t="shared" si="1"/>
        <v>0</v>
      </c>
      <c r="T97" s="478"/>
      <c r="U97" s="480"/>
      <c r="V97" s="482"/>
      <c r="W97" s="482"/>
      <c r="X97" s="452"/>
      <c r="Y97" s="89"/>
      <c r="Z97" s="89"/>
      <c r="AA97" s="89"/>
      <c r="AB97" s="474"/>
    </row>
    <row r="98" spans="1:28" ht="60" customHeight="1" x14ac:dyDescent="0.2">
      <c r="A98" s="490"/>
      <c r="B98" s="492"/>
      <c r="C98" s="492"/>
      <c r="D98" s="464"/>
      <c r="E98" s="484"/>
      <c r="F98" s="484"/>
      <c r="G98" s="484"/>
      <c r="H98" s="486"/>
      <c r="I98" s="484"/>
      <c r="J98" s="484"/>
      <c r="K98" s="484"/>
      <c r="L98" s="488"/>
      <c r="M98" s="464"/>
      <c r="N98" s="464"/>
      <c r="O98" s="56" t="s">
        <v>287</v>
      </c>
      <c r="P98" s="55">
        <v>0</v>
      </c>
      <c r="Q98" s="55">
        <v>4</v>
      </c>
      <c r="R98" s="55"/>
      <c r="S98" s="121">
        <f t="shared" si="1"/>
        <v>0</v>
      </c>
      <c r="T98" s="478"/>
      <c r="U98" s="480"/>
      <c r="V98" s="482"/>
      <c r="W98" s="482"/>
      <c r="X98" s="452"/>
      <c r="Y98" s="89"/>
      <c r="Z98" s="89"/>
      <c r="AA98" s="89"/>
      <c r="AB98" s="474"/>
    </row>
    <row r="99" spans="1:28" ht="84" customHeight="1" x14ac:dyDescent="0.2">
      <c r="A99" s="490"/>
      <c r="B99" s="492"/>
      <c r="C99" s="492"/>
      <c r="D99" s="464"/>
      <c r="E99" s="484"/>
      <c r="F99" s="484"/>
      <c r="G99" s="484"/>
      <c r="H99" s="486"/>
      <c r="I99" s="484"/>
      <c r="J99" s="484"/>
      <c r="K99" s="484"/>
      <c r="L99" s="488"/>
      <c r="M99" s="464"/>
      <c r="N99" s="464"/>
      <c r="O99" s="56" t="s">
        <v>236</v>
      </c>
      <c r="P99" s="55">
        <v>4</v>
      </c>
      <c r="Q99" s="55">
        <v>4</v>
      </c>
      <c r="R99" s="55"/>
      <c r="S99" s="121">
        <f t="shared" si="1"/>
        <v>0</v>
      </c>
      <c r="T99" s="478"/>
      <c r="U99" s="480"/>
      <c r="V99" s="482"/>
      <c r="W99" s="482"/>
      <c r="X99" s="452"/>
      <c r="Y99" s="89"/>
      <c r="Z99" s="89"/>
      <c r="AA99" s="89"/>
      <c r="AB99" s="474"/>
    </row>
    <row r="100" spans="1:28" ht="67.5" customHeight="1" x14ac:dyDescent="0.2">
      <c r="A100" s="490"/>
      <c r="B100" s="492"/>
      <c r="C100" s="492"/>
      <c r="D100" s="464"/>
      <c r="E100" s="484"/>
      <c r="F100" s="484"/>
      <c r="G100" s="484"/>
      <c r="H100" s="486"/>
      <c r="I100" s="484"/>
      <c r="J100" s="484"/>
      <c r="K100" s="484"/>
      <c r="L100" s="488"/>
      <c r="M100" s="464"/>
      <c r="N100" s="464"/>
      <c r="O100" s="56" t="s">
        <v>417</v>
      </c>
      <c r="P100" s="55">
        <v>0</v>
      </c>
      <c r="Q100" s="55">
        <v>35</v>
      </c>
      <c r="R100" s="55"/>
      <c r="S100" s="121">
        <f t="shared" si="1"/>
        <v>0</v>
      </c>
      <c r="T100" s="478"/>
      <c r="U100" s="480"/>
      <c r="V100" s="482"/>
      <c r="W100" s="482"/>
      <c r="X100" s="452"/>
      <c r="Y100" s="89"/>
      <c r="Z100" s="89"/>
      <c r="AA100" s="89"/>
      <c r="AB100" s="474"/>
    </row>
    <row r="101" spans="1:28" ht="90" customHeight="1" x14ac:dyDescent="0.2">
      <c r="A101" s="490"/>
      <c r="B101" s="492"/>
      <c r="C101" s="492"/>
      <c r="D101" s="464"/>
      <c r="E101" s="484"/>
      <c r="F101" s="484"/>
      <c r="G101" s="484"/>
      <c r="H101" s="486"/>
      <c r="I101" s="484"/>
      <c r="J101" s="484"/>
      <c r="K101" s="484"/>
      <c r="L101" s="488"/>
      <c r="M101" s="464"/>
      <c r="N101" s="464"/>
      <c r="O101" s="56" t="s">
        <v>418</v>
      </c>
      <c r="P101" s="55">
        <v>2</v>
      </c>
      <c r="Q101" s="55">
        <v>3</v>
      </c>
      <c r="R101" s="55"/>
      <c r="S101" s="121">
        <f t="shared" si="1"/>
        <v>0</v>
      </c>
      <c r="T101" s="478"/>
      <c r="U101" s="480"/>
      <c r="V101" s="482"/>
      <c r="W101" s="482"/>
      <c r="X101" s="452"/>
      <c r="Y101" s="89"/>
      <c r="Z101" s="89"/>
      <c r="AA101" s="89"/>
      <c r="AB101" s="474"/>
    </row>
    <row r="102" spans="1:28" ht="60" customHeight="1" x14ac:dyDescent="0.2">
      <c r="A102" s="490"/>
      <c r="B102" s="492"/>
      <c r="C102" s="492"/>
      <c r="D102" s="464"/>
      <c r="E102" s="484"/>
      <c r="F102" s="484"/>
      <c r="G102" s="484"/>
      <c r="H102" s="486"/>
      <c r="I102" s="484"/>
      <c r="J102" s="484"/>
      <c r="K102" s="484"/>
      <c r="L102" s="488"/>
      <c r="M102" s="464"/>
      <c r="N102" s="464"/>
      <c r="O102" s="56" t="s">
        <v>264</v>
      </c>
      <c r="P102" s="55">
        <v>50</v>
      </c>
      <c r="Q102" s="24">
        <v>1</v>
      </c>
      <c r="R102" s="24"/>
      <c r="S102" s="121">
        <f t="shared" si="1"/>
        <v>0</v>
      </c>
      <c r="T102" s="478"/>
      <c r="U102" s="480"/>
      <c r="V102" s="482"/>
      <c r="W102" s="482"/>
      <c r="X102" s="452"/>
      <c r="Y102" s="89"/>
      <c r="Z102" s="89"/>
      <c r="AA102" s="89"/>
      <c r="AB102" s="474"/>
    </row>
    <row r="103" spans="1:28" ht="60" customHeight="1" x14ac:dyDescent="0.2">
      <c r="A103" s="490"/>
      <c r="B103" s="492"/>
      <c r="C103" s="492"/>
      <c r="D103" s="464"/>
      <c r="E103" s="484"/>
      <c r="F103" s="484"/>
      <c r="G103" s="484"/>
      <c r="H103" s="486"/>
      <c r="I103" s="484"/>
      <c r="J103" s="484"/>
      <c r="K103" s="484"/>
      <c r="L103" s="488"/>
      <c r="M103" s="464"/>
      <c r="N103" s="464"/>
      <c r="O103" s="56" t="s">
        <v>388</v>
      </c>
      <c r="P103" s="55">
        <v>0</v>
      </c>
      <c r="Q103" s="24">
        <v>1</v>
      </c>
      <c r="R103" s="24"/>
      <c r="S103" s="121">
        <f t="shared" si="1"/>
        <v>0</v>
      </c>
      <c r="T103" s="478"/>
      <c r="U103" s="480"/>
      <c r="V103" s="482"/>
      <c r="W103" s="482"/>
      <c r="X103" s="452"/>
      <c r="Y103" s="89"/>
      <c r="Z103" s="89"/>
      <c r="AA103" s="89"/>
      <c r="AB103" s="474"/>
    </row>
    <row r="104" spans="1:28" ht="60" customHeight="1" x14ac:dyDescent="0.2">
      <c r="A104" s="490"/>
      <c r="B104" s="492"/>
      <c r="C104" s="492"/>
      <c r="D104" s="464"/>
      <c r="E104" s="484"/>
      <c r="F104" s="484"/>
      <c r="G104" s="484"/>
      <c r="H104" s="486"/>
      <c r="I104" s="484"/>
      <c r="J104" s="484"/>
      <c r="K104" s="484"/>
      <c r="L104" s="488"/>
      <c r="M104" s="464"/>
      <c r="N104" s="464"/>
      <c r="O104" s="56" t="s">
        <v>288</v>
      </c>
      <c r="P104" s="55">
        <v>0</v>
      </c>
      <c r="Q104" s="55">
        <v>4</v>
      </c>
      <c r="R104" s="55"/>
      <c r="S104" s="121">
        <f t="shared" si="1"/>
        <v>0</v>
      </c>
      <c r="T104" s="478"/>
      <c r="U104" s="480"/>
      <c r="V104" s="482"/>
      <c r="W104" s="482"/>
      <c r="X104" s="452"/>
      <c r="Y104" s="89"/>
      <c r="Z104" s="89"/>
      <c r="AA104" s="89"/>
      <c r="AB104" s="474"/>
    </row>
    <row r="105" spans="1:28" ht="60" customHeight="1" x14ac:dyDescent="0.2">
      <c r="A105" s="490"/>
      <c r="B105" s="492"/>
      <c r="C105" s="492"/>
      <c r="D105" s="464"/>
      <c r="E105" s="484"/>
      <c r="F105" s="484"/>
      <c r="G105" s="484"/>
      <c r="H105" s="486"/>
      <c r="I105" s="484"/>
      <c r="J105" s="484"/>
      <c r="K105" s="484"/>
      <c r="L105" s="488"/>
      <c r="M105" s="464"/>
      <c r="N105" s="464"/>
      <c r="O105" s="56" t="s">
        <v>289</v>
      </c>
      <c r="P105" s="55">
        <v>0</v>
      </c>
      <c r="Q105" s="55">
        <v>1</v>
      </c>
      <c r="R105" s="55"/>
      <c r="S105" s="121">
        <f t="shared" si="1"/>
        <v>0</v>
      </c>
      <c r="T105" s="478"/>
      <c r="U105" s="480"/>
      <c r="V105" s="482"/>
      <c r="W105" s="482"/>
      <c r="X105" s="452"/>
      <c r="Y105" s="89"/>
      <c r="Z105" s="89"/>
      <c r="AA105" s="89"/>
      <c r="AB105" s="474"/>
    </row>
    <row r="106" spans="1:28" ht="60" customHeight="1" x14ac:dyDescent="0.2">
      <c r="A106" s="490"/>
      <c r="B106" s="492"/>
      <c r="C106" s="492"/>
      <c r="D106" s="464"/>
      <c r="E106" s="484"/>
      <c r="F106" s="484"/>
      <c r="G106" s="484"/>
      <c r="H106" s="486"/>
      <c r="I106" s="484"/>
      <c r="J106" s="484"/>
      <c r="K106" s="484"/>
      <c r="L106" s="488"/>
      <c r="M106" s="464"/>
      <c r="N106" s="464"/>
      <c r="O106" s="56" t="s">
        <v>60</v>
      </c>
      <c r="P106" s="55">
        <v>4</v>
      </c>
      <c r="Q106" s="55">
        <v>22</v>
      </c>
      <c r="R106" s="55"/>
      <c r="S106" s="121">
        <f t="shared" si="1"/>
        <v>0</v>
      </c>
      <c r="T106" s="478"/>
      <c r="U106" s="480"/>
      <c r="V106" s="482"/>
      <c r="W106" s="482"/>
      <c r="X106" s="452"/>
      <c r="Y106" s="89"/>
      <c r="Z106" s="89"/>
      <c r="AA106" s="89"/>
      <c r="AB106" s="474"/>
    </row>
    <row r="107" spans="1:28" ht="60" customHeight="1" x14ac:dyDescent="0.2">
      <c r="A107" s="490"/>
      <c r="B107" s="492"/>
      <c r="C107" s="492"/>
      <c r="D107" s="464"/>
      <c r="E107" s="484"/>
      <c r="F107" s="484"/>
      <c r="G107" s="484"/>
      <c r="H107" s="486"/>
      <c r="I107" s="484"/>
      <c r="J107" s="484"/>
      <c r="K107" s="484"/>
      <c r="L107" s="488"/>
      <c r="M107" s="464"/>
      <c r="N107" s="464"/>
      <c r="O107" s="56" t="s">
        <v>515</v>
      </c>
      <c r="P107" s="55">
        <v>0</v>
      </c>
      <c r="Q107" s="24">
        <v>1</v>
      </c>
      <c r="R107" s="24"/>
      <c r="S107" s="121">
        <f t="shared" si="1"/>
        <v>0</v>
      </c>
      <c r="T107" s="478"/>
      <c r="U107" s="480"/>
      <c r="V107" s="482"/>
      <c r="W107" s="482"/>
      <c r="X107" s="452"/>
      <c r="Y107" s="89"/>
      <c r="Z107" s="89"/>
      <c r="AA107" s="89"/>
      <c r="AB107" s="474"/>
    </row>
    <row r="108" spans="1:28" ht="60" customHeight="1" x14ac:dyDescent="0.2">
      <c r="A108" s="490"/>
      <c r="B108" s="492"/>
      <c r="C108" s="492"/>
      <c r="D108" s="464"/>
      <c r="E108" s="484"/>
      <c r="F108" s="484"/>
      <c r="G108" s="484"/>
      <c r="H108" s="486"/>
      <c r="I108" s="484"/>
      <c r="J108" s="484"/>
      <c r="K108" s="484"/>
      <c r="L108" s="488"/>
      <c r="M108" s="464"/>
      <c r="N108" s="464"/>
      <c r="O108" s="82" t="s">
        <v>475</v>
      </c>
      <c r="P108" s="55">
        <v>0</v>
      </c>
      <c r="Q108" s="55">
        <v>11</v>
      </c>
      <c r="R108" s="55"/>
      <c r="S108" s="121">
        <f t="shared" si="1"/>
        <v>0</v>
      </c>
      <c r="T108" s="478"/>
      <c r="U108" s="480"/>
      <c r="V108" s="482"/>
      <c r="W108" s="482"/>
      <c r="X108" s="452"/>
      <c r="Y108" s="89"/>
      <c r="Z108" s="89"/>
      <c r="AA108" s="89"/>
      <c r="AB108" s="474"/>
    </row>
    <row r="109" spans="1:28" ht="60" customHeight="1" x14ac:dyDescent="0.2">
      <c r="A109" s="490"/>
      <c r="B109" s="492"/>
      <c r="C109" s="492"/>
      <c r="D109" s="464"/>
      <c r="E109" s="484"/>
      <c r="F109" s="484"/>
      <c r="G109" s="484"/>
      <c r="H109" s="486"/>
      <c r="I109" s="484"/>
      <c r="J109" s="484"/>
      <c r="K109" s="484"/>
      <c r="L109" s="488"/>
      <c r="M109" s="464"/>
      <c r="N109" s="464"/>
      <c r="O109" s="56" t="s">
        <v>221</v>
      </c>
      <c r="P109" s="55">
        <v>2</v>
      </c>
      <c r="Q109" s="55">
        <v>8</v>
      </c>
      <c r="R109" s="55"/>
      <c r="S109" s="121">
        <f t="shared" si="1"/>
        <v>0</v>
      </c>
      <c r="T109" s="478"/>
      <c r="U109" s="480"/>
      <c r="V109" s="482"/>
      <c r="W109" s="482"/>
      <c r="X109" s="452"/>
      <c r="Y109" s="89"/>
      <c r="Z109" s="89"/>
      <c r="AA109" s="89"/>
      <c r="AB109" s="474"/>
    </row>
    <row r="110" spans="1:28" ht="60" customHeight="1" x14ac:dyDescent="0.2">
      <c r="A110" s="490" t="s">
        <v>83</v>
      </c>
      <c r="B110" s="492" t="s">
        <v>27</v>
      </c>
      <c r="C110" s="492" t="s">
        <v>96</v>
      </c>
      <c r="D110" s="484" t="s">
        <v>115</v>
      </c>
      <c r="E110" s="484" t="s">
        <v>29</v>
      </c>
      <c r="F110" s="484">
        <v>4000</v>
      </c>
      <c r="G110" s="484" t="s">
        <v>116</v>
      </c>
      <c r="H110" s="486" t="s">
        <v>130</v>
      </c>
      <c r="I110" s="484" t="s">
        <v>131</v>
      </c>
      <c r="J110" s="484" t="s">
        <v>41</v>
      </c>
      <c r="K110" s="484">
        <v>1000</v>
      </c>
      <c r="L110" s="488">
        <v>2020630010130</v>
      </c>
      <c r="M110" s="464" t="s">
        <v>61</v>
      </c>
      <c r="N110" s="464" t="s">
        <v>237</v>
      </c>
      <c r="O110" s="51" t="s">
        <v>259</v>
      </c>
      <c r="P110" s="55">
        <v>6</v>
      </c>
      <c r="Q110" s="55">
        <v>11</v>
      </c>
      <c r="R110" s="55"/>
      <c r="S110" s="121">
        <f t="shared" si="1"/>
        <v>0</v>
      </c>
      <c r="T110" s="477" t="s">
        <v>617</v>
      </c>
      <c r="U110" s="480" t="s">
        <v>618</v>
      </c>
      <c r="V110" s="482">
        <v>112851469</v>
      </c>
      <c r="W110" s="482">
        <v>48143091</v>
      </c>
      <c r="X110" s="452">
        <f>W110/V110</f>
        <v>0.42660579810440924</v>
      </c>
      <c r="Y110" s="89"/>
      <c r="Z110" s="89"/>
      <c r="AA110" s="89"/>
      <c r="AB110" s="474" t="s">
        <v>87</v>
      </c>
    </row>
    <row r="111" spans="1:28" ht="60" customHeight="1" x14ac:dyDescent="0.2">
      <c r="A111" s="490"/>
      <c r="B111" s="492"/>
      <c r="C111" s="492"/>
      <c r="D111" s="484"/>
      <c r="E111" s="484"/>
      <c r="F111" s="484"/>
      <c r="G111" s="484"/>
      <c r="H111" s="486"/>
      <c r="I111" s="484"/>
      <c r="J111" s="484"/>
      <c r="K111" s="484"/>
      <c r="L111" s="488"/>
      <c r="M111" s="464"/>
      <c r="N111" s="464"/>
      <c r="O111" s="56" t="s">
        <v>238</v>
      </c>
      <c r="P111" s="55">
        <v>5</v>
      </c>
      <c r="Q111" s="55">
        <v>11</v>
      </c>
      <c r="R111" s="55"/>
      <c r="S111" s="121">
        <f t="shared" si="1"/>
        <v>0</v>
      </c>
      <c r="T111" s="478"/>
      <c r="U111" s="480"/>
      <c r="V111" s="482"/>
      <c r="W111" s="482"/>
      <c r="X111" s="452"/>
      <c r="Y111" s="89"/>
      <c r="Z111" s="89"/>
      <c r="AA111" s="89"/>
      <c r="AB111" s="474"/>
    </row>
    <row r="112" spans="1:28" ht="112.5" customHeight="1" x14ac:dyDescent="0.2">
      <c r="A112" s="490"/>
      <c r="B112" s="492"/>
      <c r="C112" s="492"/>
      <c r="D112" s="484"/>
      <c r="E112" s="484"/>
      <c r="F112" s="484"/>
      <c r="G112" s="484"/>
      <c r="H112" s="486"/>
      <c r="I112" s="484"/>
      <c r="J112" s="484"/>
      <c r="K112" s="484"/>
      <c r="L112" s="488"/>
      <c r="M112" s="464"/>
      <c r="N112" s="464"/>
      <c r="O112" s="56" t="s">
        <v>290</v>
      </c>
      <c r="P112" s="55">
        <v>40</v>
      </c>
      <c r="Q112" s="55">
        <v>15</v>
      </c>
      <c r="R112" s="55"/>
      <c r="S112" s="121">
        <f t="shared" si="1"/>
        <v>0</v>
      </c>
      <c r="T112" s="478"/>
      <c r="U112" s="480"/>
      <c r="V112" s="482"/>
      <c r="W112" s="482"/>
      <c r="X112" s="452"/>
      <c r="Y112" s="89"/>
      <c r="Z112" s="89"/>
      <c r="AA112" s="89"/>
      <c r="AB112" s="474"/>
    </row>
    <row r="113" spans="1:28" ht="64.5" customHeight="1" x14ac:dyDescent="0.2">
      <c r="A113" s="490"/>
      <c r="B113" s="492"/>
      <c r="C113" s="492"/>
      <c r="D113" s="484"/>
      <c r="E113" s="484"/>
      <c r="F113" s="484"/>
      <c r="G113" s="484"/>
      <c r="H113" s="486"/>
      <c r="I113" s="484"/>
      <c r="J113" s="484"/>
      <c r="K113" s="484"/>
      <c r="L113" s="488"/>
      <c r="M113" s="464"/>
      <c r="N113" s="464"/>
      <c r="O113" s="56" t="s">
        <v>291</v>
      </c>
      <c r="P113" s="55">
        <v>40</v>
      </c>
      <c r="Q113" s="55">
        <v>25</v>
      </c>
      <c r="R113" s="55"/>
      <c r="S113" s="121">
        <f t="shared" si="1"/>
        <v>0</v>
      </c>
      <c r="T113" s="478"/>
      <c r="U113" s="480"/>
      <c r="V113" s="482"/>
      <c r="W113" s="482"/>
      <c r="X113" s="452"/>
      <c r="Y113" s="89"/>
      <c r="Z113" s="89"/>
      <c r="AA113" s="89"/>
      <c r="AB113" s="474"/>
    </row>
    <row r="114" spans="1:28" ht="90" customHeight="1" x14ac:dyDescent="0.2">
      <c r="A114" s="490"/>
      <c r="B114" s="492"/>
      <c r="C114" s="492"/>
      <c r="D114" s="484"/>
      <c r="E114" s="484"/>
      <c r="F114" s="484"/>
      <c r="G114" s="484"/>
      <c r="H114" s="486"/>
      <c r="I114" s="484"/>
      <c r="J114" s="484"/>
      <c r="K114" s="484"/>
      <c r="L114" s="488"/>
      <c r="M114" s="464"/>
      <c r="N114" s="464"/>
      <c r="O114" s="56" t="s">
        <v>292</v>
      </c>
      <c r="P114" s="55">
        <v>40</v>
      </c>
      <c r="Q114" s="55">
        <v>25</v>
      </c>
      <c r="R114" s="55"/>
      <c r="S114" s="121">
        <f t="shared" si="1"/>
        <v>0</v>
      </c>
      <c r="T114" s="478"/>
      <c r="U114" s="480"/>
      <c r="V114" s="482"/>
      <c r="W114" s="482"/>
      <c r="X114" s="452"/>
      <c r="Y114" s="89"/>
      <c r="Z114" s="89"/>
      <c r="AA114" s="89"/>
      <c r="AB114" s="474"/>
    </row>
    <row r="115" spans="1:28" ht="60" customHeight="1" x14ac:dyDescent="0.2">
      <c r="A115" s="490"/>
      <c r="B115" s="492"/>
      <c r="C115" s="492"/>
      <c r="D115" s="484"/>
      <c r="E115" s="484"/>
      <c r="F115" s="484"/>
      <c r="G115" s="484"/>
      <c r="H115" s="486"/>
      <c r="I115" s="484"/>
      <c r="J115" s="484"/>
      <c r="K115" s="484"/>
      <c r="L115" s="488"/>
      <c r="M115" s="464"/>
      <c r="N115" s="464"/>
      <c r="O115" s="56" t="s">
        <v>503</v>
      </c>
      <c r="P115" s="55">
        <v>1</v>
      </c>
      <c r="Q115" s="55">
        <v>1</v>
      </c>
      <c r="R115" s="55"/>
      <c r="S115" s="121">
        <f t="shared" si="1"/>
        <v>0</v>
      </c>
      <c r="T115" s="478"/>
      <c r="U115" s="480"/>
      <c r="V115" s="482"/>
      <c r="W115" s="482"/>
      <c r="X115" s="452"/>
      <c r="Y115" s="89"/>
      <c r="Z115" s="89"/>
      <c r="AA115" s="89"/>
      <c r="AB115" s="474"/>
    </row>
    <row r="116" spans="1:28" ht="60" customHeight="1" x14ac:dyDescent="0.2">
      <c r="A116" s="490"/>
      <c r="B116" s="492"/>
      <c r="C116" s="492"/>
      <c r="D116" s="484"/>
      <c r="E116" s="484"/>
      <c r="F116" s="484"/>
      <c r="G116" s="484"/>
      <c r="H116" s="486"/>
      <c r="I116" s="484"/>
      <c r="J116" s="484"/>
      <c r="K116" s="484"/>
      <c r="L116" s="488"/>
      <c r="M116" s="464"/>
      <c r="N116" s="464"/>
      <c r="O116" s="56" t="s">
        <v>219</v>
      </c>
      <c r="P116" s="55">
        <v>2</v>
      </c>
      <c r="Q116" s="55">
        <v>2</v>
      </c>
      <c r="R116" s="55"/>
      <c r="S116" s="121">
        <f t="shared" si="1"/>
        <v>0</v>
      </c>
      <c r="T116" s="478"/>
      <c r="U116" s="480"/>
      <c r="V116" s="482"/>
      <c r="W116" s="482"/>
      <c r="X116" s="452"/>
      <c r="Y116" s="89"/>
      <c r="Z116" s="89"/>
      <c r="AA116" s="89"/>
      <c r="AB116" s="474"/>
    </row>
    <row r="117" spans="1:28" ht="84" customHeight="1" x14ac:dyDescent="0.2">
      <c r="A117" s="490"/>
      <c r="B117" s="492"/>
      <c r="C117" s="492"/>
      <c r="D117" s="484"/>
      <c r="E117" s="484"/>
      <c r="F117" s="484"/>
      <c r="G117" s="484"/>
      <c r="H117" s="486"/>
      <c r="I117" s="484"/>
      <c r="J117" s="484"/>
      <c r="K117" s="484"/>
      <c r="L117" s="488"/>
      <c r="M117" s="464"/>
      <c r="N117" s="464"/>
      <c r="O117" s="56" t="s">
        <v>382</v>
      </c>
      <c r="P117" s="55">
        <v>1</v>
      </c>
      <c r="Q117" s="55">
        <v>1</v>
      </c>
      <c r="R117" s="55"/>
      <c r="S117" s="121">
        <f t="shared" si="1"/>
        <v>0</v>
      </c>
      <c r="T117" s="478"/>
      <c r="U117" s="480"/>
      <c r="V117" s="482"/>
      <c r="W117" s="482"/>
      <c r="X117" s="452"/>
      <c r="Y117" s="89"/>
      <c r="Z117" s="89"/>
      <c r="AA117" s="89"/>
      <c r="AB117" s="474"/>
    </row>
    <row r="118" spans="1:28" ht="60" customHeight="1" x14ac:dyDescent="0.2">
      <c r="A118" s="490"/>
      <c r="B118" s="492"/>
      <c r="C118" s="492"/>
      <c r="D118" s="484"/>
      <c r="E118" s="484"/>
      <c r="F118" s="484"/>
      <c r="G118" s="484"/>
      <c r="H118" s="486"/>
      <c r="I118" s="484"/>
      <c r="J118" s="484"/>
      <c r="K118" s="484"/>
      <c r="L118" s="488"/>
      <c r="M118" s="464"/>
      <c r="N118" s="464"/>
      <c r="O118" s="51" t="s">
        <v>222</v>
      </c>
      <c r="P118" s="53">
        <v>4</v>
      </c>
      <c r="Q118" s="53">
        <v>8</v>
      </c>
      <c r="R118" s="53"/>
      <c r="S118" s="121">
        <f t="shared" si="1"/>
        <v>0</v>
      </c>
      <c r="T118" s="478"/>
      <c r="U118" s="480"/>
      <c r="V118" s="482"/>
      <c r="W118" s="482"/>
      <c r="X118" s="452"/>
      <c r="Y118" s="89"/>
      <c r="Z118" s="89"/>
      <c r="AA118" s="89"/>
      <c r="AB118" s="474"/>
    </row>
    <row r="119" spans="1:28" ht="60" customHeight="1" x14ac:dyDescent="0.2">
      <c r="A119" s="490"/>
      <c r="B119" s="492"/>
      <c r="C119" s="492"/>
      <c r="D119" s="484"/>
      <c r="E119" s="484"/>
      <c r="F119" s="484"/>
      <c r="G119" s="484"/>
      <c r="H119" s="486"/>
      <c r="I119" s="484"/>
      <c r="J119" s="484"/>
      <c r="K119" s="484"/>
      <c r="L119" s="488"/>
      <c r="M119" s="464"/>
      <c r="N119" s="464"/>
      <c r="O119" s="56" t="s">
        <v>62</v>
      </c>
      <c r="P119" s="55">
        <v>3</v>
      </c>
      <c r="Q119" s="55">
        <v>11</v>
      </c>
      <c r="R119" s="55"/>
      <c r="S119" s="121">
        <f t="shared" si="1"/>
        <v>0</v>
      </c>
      <c r="T119" s="478"/>
      <c r="U119" s="480"/>
      <c r="V119" s="482"/>
      <c r="W119" s="482"/>
      <c r="X119" s="452"/>
      <c r="Y119" s="89"/>
      <c r="Z119" s="89"/>
      <c r="AA119" s="89"/>
      <c r="AB119" s="474"/>
    </row>
    <row r="120" spans="1:28" ht="90" customHeight="1" x14ac:dyDescent="0.2">
      <c r="A120" s="490"/>
      <c r="B120" s="492"/>
      <c r="C120" s="492"/>
      <c r="D120" s="484"/>
      <c r="E120" s="484"/>
      <c r="F120" s="484"/>
      <c r="G120" s="484"/>
      <c r="H120" s="486"/>
      <c r="I120" s="484"/>
      <c r="J120" s="484"/>
      <c r="K120" s="484"/>
      <c r="L120" s="488"/>
      <c r="M120" s="464"/>
      <c r="N120" s="464"/>
      <c r="O120" s="56" t="s">
        <v>239</v>
      </c>
      <c r="P120" s="55">
        <v>4</v>
      </c>
      <c r="Q120" s="55">
        <v>4</v>
      </c>
      <c r="R120" s="55"/>
      <c r="S120" s="121">
        <f t="shared" si="1"/>
        <v>0</v>
      </c>
      <c r="T120" s="478"/>
      <c r="U120" s="480"/>
      <c r="V120" s="482"/>
      <c r="W120" s="482"/>
      <c r="X120" s="452"/>
      <c r="Y120" s="89"/>
      <c r="Z120" s="89"/>
      <c r="AA120" s="89"/>
      <c r="AB120" s="474"/>
    </row>
    <row r="121" spans="1:28" ht="60" customHeight="1" x14ac:dyDescent="0.2">
      <c r="A121" s="490"/>
      <c r="B121" s="492"/>
      <c r="C121" s="492"/>
      <c r="D121" s="484"/>
      <c r="E121" s="484"/>
      <c r="F121" s="484"/>
      <c r="G121" s="484"/>
      <c r="H121" s="486"/>
      <c r="I121" s="484"/>
      <c r="J121" s="484"/>
      <c r="K121" s="484"/>
      <c r="L121" s="488"/>
      <c r="M121" s="464"/>
      <c r="N121" s="464"/>
      <c r="O121" s="56" t="s">
        <v>265</v>
      </c>
      <c r="P121" s="55">
        <v>30</v>
      </c>
      <c r="Q121" s="24">
        <v>1</v>
      </c>
      <c r="R121" s="24"/>
      <c r="S121" s="121">
        <f t="shared" si="1"/>
        <v>0</v>
      </c>
      <c r="T121" s="478"/>
      <c r="U121" s="480"/>
      <c r="V121" s="482"/>
      <c r="W121" s="482"/>
      <c r="X121" s="452"/>
      <c r="Y121" s="89"/>
      <c r="Z121" s="89"/>
      <c r="AA121" s="89"/>
      <c r="AB121" s="474"/>
    </row>
    <row r="122" spans="1:28" ht="60" customHeight="1" x14ac:dyDescent="0.2">
      <c r="A122" s="490"/>
      <c r="B122" s="492"/>
      <c r="C122" s="492"/>
      <c r="D122" s="484"/>
      <c r="E122" s="484"/>
      <c r="F122" s="484"/>
      <c r="G122" s="484"/>
      <c r="H122" s="486"/>
      <c r="I122" s="484"/>
      <c r="J122" s="484"/>
      <c r="K122" s="484"/>
      <c r="L122" s="488"/>
      <c r="M122" s="464"/>
      <c r="N122" s="464"/>
      <c r="O122" s="56" t="s">
        <v>389</v>
      </c>
      <c r="P122" s="55">
        <v>0</v>
      </c>
      <c r="Q122" s="24">
        <v>1</v>
      </c>
      <c r="R122" s="24"/>
      <c r="S122" s="121">
        <f t="shared" si="1"/>
        <v>0</v>
      </c>
      <c r="T122" s="478"/>
      <c r="U122" s="480"/>
      <c r="V122" s="482"/>
      <c r="W122" s="482"/>
      <c r="X122" s="452"/>
      <c r="Y122" s="89"/>
      <c r="Z122" s="89"/>
      <c r="AA122" s="89"/>
      <c r="AB122" s="474"/>
    </row>
    <row r="123" spans="1:28" ht="60" customHeight="1" x14ac:dyDescent="0.2">
      <c r="A123" s="490"/>
      <c r="B123" s="492"/>
      <c r="C123" s="492"/>
      <c r="D123" s="484"/>
      <c r="E123" s="484"/>
      <c r="F123" s="484"/>
      <c r="G123" s="484"/>
      <c r="H123" s="486"/>
      <c r="I123" s="484"/>
      <c r="J123" s="484"/>
      <c r="K123" s="484"/>
      <c r="L123" s="488"/>
      <c r="M123" s="464"/>
      <c r="N123" s="464"/>
      <c r="O123" s="56" t="s">
        <v>132</v>
      </c>
      <c r="P123" s="55">
        <v>4</v>
      </c>
      <c r="Q123" s="55">
        <v>4</v>
      </c>
      <c r="R123" s="55"/>
      <c r="S123" s="121">
        <f t="shared" si="1"/>
        <v>0</v>
      </c>
      <c r="T123" s="478"/>
      <c r="U123" s="480"/>
      <c r="V123" s="482"/>
      <c r="W123" s="482"/>
      <c r="X123" s="452"/>
      <c r="Y123" s="89"/>
      <c r="Z123" s="89"/>
      <c r="AA123" s="89"/>
      <c r="AB123" s="474"/>
    </row>
    <row r="124" spans="1:28" ht="60" customHeight="1" x14ac:dyDescent="0.2">
      <c r="A124" s="490"/>
      <c r="B124" s="492"/>
      <c r="C124" s="492"/>
      <c r="D124" s="484"/>
      <c r="E124" s="484"/>
      <c r="F124" s="484"/>
      <c r="G124" s="484"/>
      <c r="H124" s="486"/>
      <c r="I124" s="484"/>
      <c r="J124" s="484"/>
      <c r="K124" s="484"/>
      <c r="L124" s="488"/>
      <c r="M124" s="464"/>
      <c r="N124" s="464"/>
      <c r="O124" s="56" t="s">
        <v>212</v>
      </c>
      <c r="P124" s="55">
        <v>4</v>
      </c>
      <c r="Q124" s="55">
        <v>4</v>
      </c>
      <c r="R124" s="55"/>
      <c r="S124" s="121">
        <f t="shared" si="1"/>
        <v>0</v>
      </c>
      <c r="T124" s="478"/>
      <c r="U124" s="480"/>
      <c r="V124" s="482"/>
      <c r="W124" s="482"/>
      <c r="X124" s="452"/>
      <c r="Y124" s="89"/>
      <c r="Z124" s="89"/>
      <c r="AA124" s="89"/>
      <c r="AB124" s="474"/>
    </row>
    <row r="125" spans="1:28" ht="60" customHeight="1" x14ac:dyDescent="0.2">
      <c r="A125" s="490" t="s">
        <v>83</v>
      </c>
      <c r="B125" s="480" t="s">
        <v>27</v>
      </c>
      <c r="C125" s="480" t="s">
        <v>33</v>
      </c>
      <c r="D125" s="464" t="s">
        <v>120</v>
      </c>
      <c r="E125" s="464" t="s">
        <v>29</v>
      </c>
      <c r="F125" s="512">
        <v>0.1</v>
      </c>
      <c r="G125" s="464" t="s">
        <v>133</v>
      </c>
      <c r="H125" s="510" t="s">
        <v>134</v>
      </c>
      <c r="I125" s="518" t="s">
        <v>135</v>
      </c>
      <c r="J125" s="464">
        <v>0</v>
      </c>
      <c r="K125" s="464">
        <v>1</v>
      </c>
      <c r="L125" s="488"/>
      <c r="M125" s="464"/>
      <c r="N125" s="464"/>
      <c r="O125" s="56" t="s">
        <v>419</v>
      </c>
      <c r="P125" s="55">
        <v>0</v>
      </c>
      <c r="Q125" s="55">
        <v>1</v>
      </c>
      <c r="R125" s="55"/>
      <c r="S125" s="121">
        <f t="shared" si="1"/>
        <v>0</v>
      </c>
      <c r="T125" s="480" t="s">
        <v>548</v>
      </c>
      <c r="U125" s="480" t="s">
        <v>548</v>
      </c>
      <c r="V125" s="482">
        <v>0</v>
      </c>
      <c r="W125" s="482">
        <v>0</v>
      </c>
      <c r="X125" s="452" t="e">
        <f>W125/V125</f>
        <v>#DIV/0!</v>
      </c>
      <c r="Y125" s="89"/>
      <c r="Z125" s="89"/>
      <c r="AA125" s="89"/>
      <c r="AB125" s="474"/>
    </row>
    <row r="126" spans="1:28" ht="60" customHeight="1" x14ac:dyDescent="0.2">
      <c r="A126" s="490"/>
      <c r="B126" s="480"/>
      <c r="C126" s="480"/>
      <c r="D126" s="464"/>
      <c r="E126" s="464"/>
      <c r="F126" s="512"/>
      <c r="G126" s="464"/>
      <c r="H126" s="510"/>
      <c r="I126" s="518"/>
      <c r="J126" s="464"/>
      <c r="K126" s="464"/>
      <c r="L126" s="488"/>
      <c r="M126" s="464"/>
      <c r="N126" s="464"/>
      <c r="O126" s="56" t="s">
        <v>293</v>
      </c>
      <c r="P126" s="55">
        <v>0</v>
      </c>
      <c r="Q126" s="55">
        <v>10</v>
      </c>
      <c r="R126" s="55"/>
      <c r="S126" s="121">
        <f t="shared" si="1"/>
        <v>0</v>
      </c>
      <c r="T126" s="480"/>
      <c r="U126" s="480"/>
      <c r="V126" s="482"/>
      <c r="W126" s="482"/>
      <c r="X126" s="452"/>
      <c r="Y126" s="89"/>
      <c r="Z126" s="89"/>
      <c r="AA126" s="89"/>
      <c r="AB126" s="474"/>
    </row>
    <row r="127" spans="1:28" ht="60" customHeight="1" x14ac:dyDescent="0.2">
      <c r="A127" s="490"/>
      <c r="B127" s="480"/>
      <c r="C127" s="480"/>
      <c r="D127" s="464"/>
      <c r="E127" s="464"/>
      <c r="F127" s="512"/>
      <c r="G127" s="464"/>
      <c r="H127" s="510"/>
      <c r="I127" s="518"/>
      <c r="J127" s="464"/>
      <c r="K127" s="464"/>
      <c r="L127" s="488"/>
      <c r="M127" s="464"/>
      <c r="N127" s="464"/>
      <c r="O127" s="56" t="s">
        <v>420</v>
      </c>
      <c r="P127" s="55">
        <v>0</v>
      </c>
      <c r="Q127" s="55">
        <v>2</v>
      </c>
      <c r="R127" s="55"/>
      <c r="S127" s="121">
        <f t="shared" si="1"/>
        <v>0</v>
      </c>
      <c r="T127" s="480"/>
      <c r="U127" s="480"/>
      <c r="V127" s="482"/>
      <c r="W127" s="482"/>
      <c r="X127" s="452"/>
      <c r="Y127" s="89"/>
      <c r="Z127" s="89"/>
      <c r="AA127" s="89"/>
      <c r="AB127" s="474"/>
    </row>
    <row r="128" spans="1:28" ht="60" customHeight="1" x14ac:dyDescent="0.2">
      <c r="A128" s="490"/>
      <c r="B128" s="480"/>
      <c r="C128" s="480"/>
      <c r="D128" s="464"/>
      <c r="E128" s="464"/>
      <c r="F128" s="512"/>
      <c r="G128" s="464"/>
      <c r="H128" s="510"/>
      <c r="I128" s="518"/>
      <c r="J128" s="464"/>
      <c r="K128" s="464"/>
      <c r="L128" s="488"/>
      <c r="M128" s="464"/>
      <c r="N128" s="464"/>
      <c r="O128" s="56" t="s">
        <v>421</v>
      </c>
      <c r="P128" s="55">
        <v>0</v>
      </c>
      <c r="Q128" s="55">
        <v>22</v>
      </c>
      <c r="R128" s="55"/>
      <c r="S128" s="121">
        <f t="shared" si="1"/>
        <v>0</v>
      </c>
      <c r="T128" s="480"/>
      <c r="U128" s="480"/>
      <c r="V128" s="482"/>
      <c r="W128" s="482"/>
      <c r="X128" s="452"/>
      <c r="Y128" s="89"/>
      <c r="Z128" s="89"/>
      <c r="AA128" s="89"/>
      <c r="AB128" s="474"/>
    </row>
    <row r="129" spans="1:28" ht="60" customHeight="1" x14ac:dyDescent="0.2">
      <c r="A129" s="490"/>
      <c r="B129" s="480"/>
      <c r="C129" s="480"/>
      <c r="D129" s="464"/>
      <c r="E129" s="464"/>
      <c r="F129" s="512"/>
      <c r="G129" s="464"/>
      <c r="H129" s="510"/>
      <c r="I129" s="518"/>
      <c r="J129" s="464"/>
      <c r="K129" s="464"/>
      <c r="L129" s="488"/>
      <c r="M129" s="464"/>
      <c r="N129" s="464"/>
      <c r="O129" s="56" t="s">
        <v>422</v>
      </c>
      <c r="P129" s="55">
        <v>0</v>
      </c>
      <c r="Q129" s="55">
        <v>1</v>
      </c>
      <c r="R129" s="55"/>
      <c r="S129" s="121">
        <f t="shared" si="1"/>
        <v>0</v>
      </c>
      <c r="T129" s="480"/>
      <c r="U129" s="480"/>
      <c r="V129" s="482"/>
      <c r="W129" s="482"/>
      <c r="X129" s="452"/>
      <c r="Y129" s="89"/>
      <c r="Z129" s="89"/>
      <c r="AA129" s="89"/>
      <c r="AB129" s="474"/>
    </row>
    <row r="130" spans="1:28" s="42" customFormat="1" ht="60" customHeight="1" x14ac:dyDescent="0.2">
      <c r="A130" s="519" t="s">
        <v>83</v>
      </c>
      <c r="B130" s="478" t="s">
        <v>95</v>
      </c>
      <c r="C130" s="478" t="s">
        <v>96</v>
      </c>
      <c r="D130" s="516" t="s">
        <v>124</v>
      </c>
      <c r="E130" s="516" t="s">
        <v>29</v>
      </c>
      <c r="F130" s="516">
        <v>4000</v>
      </c>
      <c r="G130" s="516" t="s">
        <v>125</v>
      </c>
      <c r="H130" s="517" t="s">
        <v>126</v>
      </c>
      <c r="I130" s="516" t="s">
        <v>127</v>
      </c>
      <c r="J130" s="516">
        <v>2</v>
      </c>
      <c r="K130" s="516">
        <v>2</v>
      </c>
      <c r="L130" s="488"/>
      <c r="M130" s="464"/>
      <c r="N130" s="464"/>
      <c r="O130" s="51" t="s">
        <v>63</v>
      </c>
      <c r="P130" s="53">
        <v>4</v>
      </c>
      <c r="Q130" s="53">
        <v>4</v>
      </c>
      <c r="R130" s="53"/>
      <c r="S130" s="212">
        <f t="shared" si="1"/>
        <v>0</v>
      </c>
      <c r="T130" s="477" t="s">
        <v>619</v>
      </c>
      <c r="U130" s="478" t="s">
        <v>558</v>
      </c>
      <c r="V130" s="513">
        <v>10000000</v>
      </c>
      <c r="W130" s="513">
        <v>0</v>
      </c>
      <c r="X130" s="514">
        <f>W130/V130</f>
        <v>0</v>
      </c>
      <c r="Y130" s="213"/>
      <c r="Z130" s="213"/>
      <c r="AA130" s="213"/>
      <c r="AB130" s="474"/>
    </row>
    <row r="131" spans="1:28" s="42" customFormat="1" ht="60" customHeight="1" x14ac:dyDescent="0.2">
      <c r="A131" s="519"/>
      <c r="B131" s="478"/>
      <c r="C131" s="478"/>
      <c r="D131" s="516"/>
      <c r="E131" s="516"/>
      <c r="F131" s="516"/>
      <c r="G131" s="516"/>
      <c r="H131" s="517"/>
      <c r="I131" s="516"/>
      <c r="J131" s="516"/>
      <c r="K131" s="516"/>
      <c r="L131" s="488"/>
      <c r="M131" s="464"/>
      <c r="N131" s="464"/>
      <c r="O131" s="51" t="s">
        <v>294</v>
      </c>
      <c r="P131" s="53">
        <v>0</v>
      </c>
      <c r="Q131" s="53">
        <v>4</v>
      </c>
      <c r="R131" s="53"/>
      <c r="S131" s="212">
        <f t="shared" si="1"/>
        <v>0</v>
      </c>
      <c r="T131" s="478"/>
      <c r="U131" s="478"/>
      <c r="V131" s="513"/>
      <c r="W131" s="513"/>
      <c r="X131" s="514"/>
      <c r="Y131" s="213"/>
      <c r="Z131" s="213"/>
      <c r="AA131" s="213"/>
      <c r="AB131" s="474"/>
    </row>
    <row r="132" spans="1:28" s="42" customFormat="1" ht="60" customHeight="1" x14ac:dyDescent="0.2">
      <c r="A132" s="519"/>
      <c r="B132" s="478"/>
      <c r="C132" s="478"/>
      <c r="D132" s="516"/>
      <c r="E132" s="516"/>
      <c r="F132" s="516"/>
      <c r="G132" s="516"/>
      <c r="H132" s="517"/>
      <c r="I132" s="516"/>
      <c r="J132" s="516"/>
      <c r="K132" s="516"/>
      <c r="L132" s="488"/>
      <c r="M132" s="464"/>
      <c r="N132" s="464"/>
      <c r="O132" s="51" t="s">
        <v>262</v>
      </c>
      <c r="P132" s="53">
        <v>1</v>
      </c>
      <c r="Q132" s="53">
        <v>1</v>
      </c>
      <c r="R132" s="53"/>
      <c r="S132" s="212">
        <f t="shared" si="1"/>
        <v>0</v>
      </c>
      <c r="T132" s="478"/>
      <c r="U132" s="478"/>
      <c r="V132" s="513"/>
      <c r="W132" s="513"/>
      <c r="X132" s="514"/>
      <c r="Y132" s="213"/>
      <c r="Z132" s="213"/>
      <c r="AA132" s="213"/>
      <c r="AB132" s="474"/>
    </row>
    <row r="133" spans="1:28" s="42" customFormat="1" ht="60" customHeight="1" x14ac:dyDescent="0.2">
      <c r="A133" s="519"/>
      <c r="B133" s="478"/>
      <c r="C133" s="478"/>
      <c r="D133" s="516"/>
      <c r="E133" s="516"/>
      <c r="F133" s="516"/>
      <c r="G133" s="516"/>
      <c r="H133" s="517"/>
      <c r="I133" s="516"/>
      <c r="J133" s="516"/>
      <c r="K133" s="516"/>
      <c r="L133" s="488"/>
      <c r="M133" s="464"/>
      <c r="N133" s="464"/>
      <c r="O133" s="51" t="s">
        <v>136</v>
      </c>
      <c r="P133" s="53">
        <v>1</v>
      </c>
      <c r="Q133" s="53">
        <v>1</v>
      </c>
      <c r="R133" s="53"/>
      <c r="S133" s="212">
        <f t="shared" si="1"/>
        <v>0</v>
      </c>
      <c r="T133" s="478"/>
      <c r="U133" s="478"/>
      <c r="V133" s="513"/>
      <c r="W133" s="513"/>
      <c r="X133" s="514"/>
      <c r="Y133" s="213"/>
      <c r="Z133" s="213"/>
      <c r="AA133" s="213"/>
      <c r="AB133" s="474"/>
    </row>
    <row r="134" spans="1:28" ht="60" customHeight="1" x14ac:dyDescent="0.2">
      <c r="A134" s="515" t="s">
        <v>137</v>
      </c>
      <c r="B134" s="480" t="s">
        <v>138</v>
      </c>
      <c r="C134" s="480" t="s">
        <v>139</v>
      </c>
      <c r="D134" s="464" t="s">
        <v>140</v>
      </c>
      <c r="E134" s="464" t="s">
        <v>29</v>
      </c>
      <c r="F134" s="464">
        <v>0.2</v>
      </c>
      <c r="G134" s="464" t="s">
        <v>141</v>
      </c>
      <c r="H134" s="510" t="s">
        <v>142</v>
      </c>
      <c r="I134" s="464" t="s">
        <v>143</v>
      </c>
      <c r="J134" s="464">
        <v>9416</v>
      </c>
      <c r="K134" s="464">
        <v>9416</v>
      </c>
      <c r="L134" s="488">
        <v>2020630010120</v>
      </c>
      <c r="M134" s="464" t="s">
        <v>64</v>
      </c>
      <c r="N134" s="464" t="s">
        <v>240</v>
      </c>
      <c r="O134" s="56" t="s">
        <v>241</v>
      </c>
      <c r="P134" s="23">
        <v>12</v>
      </c>
      <c r="Q134" s="23">
        <v>12</v>
      </c>
      <c r="R134" s="23"/>
      <c r="S134" s="121">
        <f t="shared" si="1"/>
        <v>0</v>
      </c>
      <c r="T134" s="477" t="s">
        <v>551</v>
      </c>
      <c r="U134" s="480" t="s">
        <v>620</v>
      </c>
      <c r="V134" s="482">
        <v>49317510</v>
      </c>
      <c r="W134" s="482">
        <v>23340167</v>
      </c>
      <c r="X134" s="452">
        <f>W134/V134</f>
        <v>0.47326328924554384</v>
      </c>
      <c r="Y134" s="89"/>
      <c r="Z134" s="89"/>
      <c r="AA134" s="89"/>
      <c r="AB134" s="474" t="s">
        <v>87</v>
      </c>
    </row>
    <row r="135" spans="1:28" ht="60" customHeight="1" x14ac:dyDescent="0.2">
      <c r="A135" s="515"/>
      <c r="B135" s="480"/>
      <c r="C135" s="480"/>
      <c r="D135" s="464"/>
      <c r="E135" s="464"/>
      <c r="F135" s="464"/>
      <c r="G135" s="464"/>
      <c r="H135" s="510"/>
      <c r="I135" s="464"/>
      <c r="J135" s="464"/>
      <c r="K135" s="464"/>
      <c r="L135" s="488"/>
      <c r="M135" s="464"/>
      <c r="N135" s="464"/>
      <c r="O135" s="56" t="s">
        <v>65</v>
      </c>
      <c r="P135" s="27">
        <v>1</v>
      </c>
      <c r="Q135" s="27">
        <v>1</v>
      </c>
      <c r="R135" s="27"/>
      <c r="S135" s="121">
        <f t="shared" si="1"/>
        <v>0</v>
      </c>
      <c r="T135" s="478"/>
      <c r="U135" s="480"/>
      <c r="V135" s="482"/>
      <c r="W135" s="482"/>
      <c r="X135" s="452"/>
      <c r="Y135" s="89"/>
      <c r="Z135" s="89"/>
      <c r="AA135" s="89"/>
      <c r="AB135" s="474"/>
    </row>
    <row r="136" spans="1:28" ht="60" customHeight="1" x14ac:dyDescent="0.2">
      <c r="A136" s="515"/>
      <c r="B136" s="480"/>
      <c r="C136" s="480"/>
      <c r="D136" s="464"/>
      <c r="E136" s="464"/>
      <c r="F136" s="464"/>
      <c r="G136" s="464"/>
      <c r="H136" s="510"/>
      <c r="I136" s="464"/>
      <c r="J136" s="464"/>
      <c r="K136" s="464"/>
      <c r="L136" s="488"/>
      <c r="M136" s="464"/>
      <c r="N136" s="464"/>
      <c r="O136" s="56" t="s">
        <v>66</v>
      </c>
      <c r="P136" s="23">
        <v>10</v>
      </c>
      <c r="Q136" s="23">
        <v>11</v>
      </c>
      <c r="R136" s="23"/>
      <c r="S136" s="121">
        <f t="shared" si="1"/>
        <v>0</v>
      </c>
      <c r="T136" s="478"/>
      <c r="U136" s="480"/>
      <c r="V136" s="482"/>
      <c r="W136" s="482"/>
      <c r="X136" s="452"/>
      <c r="Y136" s="89"/>
      <c r="Z136" s="89"/>
      <c r="AA136" s="89"/>
      <c r="AB136" s="474"/>
    </row>
    <row r="137" spans="1:28" ht="60" customHeight="1" x14ac:dyDescent="0.2">
      <c r="A137" s="490" t="s">
        <v>83</v>
      </c>
      <c r="B137" s="492" t="s">
        <v>95</v>
      </c>
      <c r="C137" s="492" t="s">
        <v>96</v>
      </c>
      <c r="D137" s="484" t="s">
        <v>140</v>
      </c>
      <c r="E137" s="484" t="s">
        <v>29</v>
      </c>
      <c r="F137" s="484">
        <v>0.2</v>
      </c>
      <c r="G137" s="484" t="s">
        <v>144</v>
      </c>
      <c r="H137" s="486" t="s">
        <v>145</v>
      </c>
      <c r="I137" s="484" t="s">
        <v>146</v>
      </c>
      <c r="J137" s="484">
        <v>2</v>
      </c>
      <c r="K137" s="484">
        <v>4</v>
      </c>
      <c r="L137" s="488"/>
      <c r="M137" s="464"/>
      <c r="N137" s="464"/>
      <c r="O137" s="56" t="s">
        <v>147</v>
      </c>
      <c r="P137" s="55">
        <v>2</v>
      </c>
      <c r="Q137" s="55">
        <v>4</v>
      </c>
      <c r="R137" s="55"/>
      <c r="S137" s="121">
        <f t="shared" si="1"/>
        <v>0</v>
      </c>
      <c r="T137" s="477" t="s">
        <v>621</v>
      </c>
      <c r="U137" s="480" t="s">
        <v>622</v>
      </c>
      <c r="V137" s="482">
        <v>20000000</v>
      </c>
      <c r="W137" s="482">
        <v>7000000</v>
      </c>
      <c r="X137" s="452">
        <f>W137/V137</f>
        <v>0.35</v>
      </c>
      <c r="Y137" s="89"/>
      <c r="Z137" s="89"/>
      <c r="AA137" s="89"/>
      <c r="AB137" s="474"/>
    </row>
    <row r="138" spans="1:28" ht="60" customHeight="1" x14ac:dyDescent="0.2">
      <c r="A138" s="490"/>
      <c r="B138" s="492"/>
      <c r="C138" s="492"/>
      <c r="D138" s="484"/>
      <c r="E138" s="484"/>
      <c r="F138" s="484"/>
      <c r="G138" s="484"/>
      <c r="H138" s="486"/>
      <c r="I138" s="484"/>
      <c r="J138" s="484"/>
      <c r="K138" s="484"/>
      <c r="L138" s="488"/>
      <c r="M138" s="464"/>
      <c r="N138" s="464"/>
      <c r="O138" s="74" t="s">
        <v>151</v>
      </c>
      <c r="P138" s="55">
        <v>1</v>
      </c>
      <c r="Q138" s="55">
        <v>1</v>
      </c>
      <c r="R138" s="55"/>
      <c r="S138" s="121">
        <f t="shared" si="1"/>
        <v>0</v>
      </c>
      <c r="T138" s="478"/>
      <c r="U138" s="480"/>
      <c r="V138" s="482"/>
      <c r="W138" s="482"/>
      <c r="X138" s="452"/>
      <c r="Y138" s="89"/>
      <c r="Z138" s="89"/>
      <c r="AA138" s="89"/>
      <c r="AB138" s="474"/>
    </row>
    <row r="139" spans="1:28" ht="60" customHeight="1" x14ac:dyDescent="0.2">
      <c r="A139" s="490"/>
      <c r="B139" s="492"/>
      <c r="C139" s="492"/>
      <c r="D139" s="484"/>
      <c r="E139" s="484"/>
      <c r="F139" s="484"/>
      <c r="G139" s="484"/>
      <c r="H139" s="486"/>
      <c r="I139" s="484"/>
      <c r="J139" s="484"/>
      <c r="K139" s="484"/>
      <c r="L139" s="488"/>
      <c r="M139" s="464"/>
      <c r="N139" s="464"/>
      <c r="O139" s="51" t="s">
        <v>242</v>
      </c>
      <c r="P139" s="55">
        <v>8</v>
      </c>
      <c r="Q139" s="55">
        <v>11</v>
      </c>
      <c r="R139" s="55"/>
      <c r="S139" s="121">
        <f t="shared" si="1"/>
        <v>0</v>
      </c>
      <c r="T139" s="478"/>
      <c r="U139" s="480"/>
      <c r="V139" s="482"/>
      <c r="W139" s="482"/>
      <c r="X139" s="452"/>
      <c r="Y139" s="89"/>
      <c r="Z139" s="89"/>
      <c r="AA139" s="89"/>
      <c r="AB139" s="474"/>
    </row>
    <row r="140" spans="1:28" ht="60" customHeight="1" x14ac:dyDescent="0.2">
      <c r="A140" s="490"/>
      <c r="B140" s="492"/>
      <c r="C140" s="492"/>
      <c r="D140" s="484"/>
      <c r="E140" s="484"/>
      <c r="F140" s="484"/>
      <c r="G140" s="484"/>
      <c r="H140" s="486"/>
      <c r="I140" s="484"/>
      <c r="J140" s="484"/>
      <c r="K140" s="484"/>
      <c r="L140" s="488"/>
      <c r="M140" s="464"/>
      <c r="N140" s="464"/>
      <c r="O140" s="51" t="s">
        <v>386</v>
      </c>
      <c r="P140" s="55">
        <v>0</v>
      </c>
      <c r="Q140" s="55">
        <v>1</v>
      </c>
      <c r="R140" s="55"/>
      <c r="S140" s="121">
        <f t="shared" si="1"/>
        <v>0</v>
      </c>
      <c r="T140" s="478"/>
      <c r="U140" s="480"/>
      <c r="V140" s="482"/>
      <c r="W140" s="482"/>
      <c r="X140" s="452"/>
      <c r="Y140" s="89"/>
      <c r="Z140" s="89"/>
      <c r="AA140" s="89"/>
      <c r="AB140" s="474"/>
    </row>
    <row r="141" spans="1:28" ht="60" customHeight="1" x14ac:dyDescent="0.2">
      <c r="A141" s="490"/>
      <c r="B141" s="492"/>
      <c r="C141" s="492"/>
      <c r="D141" s="484"/>
      <c r="E141" s="484"/>
      <c r="F141" s="484"/>
      <c r="G141" s="484"/>
      <c r="H141" s="486"/>
      <c r="I141" s="484"/>
      <c r="J141" s="484"/>
      <c r="K141" s="484"/>
      <c r="L141" s="488"/>
      <c r="M141" s="464"/>
      <c r="N141" s="464"/>
      <c r="O141" s="74" t="s">
        <v>295</v>
      </c>
      <c r="P141" s="55">
        <v>10</v>
      </c>
      <c r="Q141" s="55">
        <v>4</v>
      </c>
      <c r="R141" s="55"/>
      <c r="S141" s="121">
        <f t="shared" ref="S141:S204" si="2">R141/Q141</f>
        <v>0</v>
      </c>
      <c r="T141" s="478"/>
      <c r="U141" s="480"/>
      <c r="V141" s="482"/>
      <c r="W141" s="482"/>
      <c r="X141" s="452"/>
      <c r="Y141" s="89"/>
      <c r="Z141" s="89"/>
      <c r="AA141" s="89"/>
      <c r="AB141" s="474"/>
    </row>
    <row r="142" spans="1:28" ht="60" customHeight="1" x14ac:dyDescent="0.2">
      <c r="A142" s="490" t="s">
        <v>83</v>
      </c>
      <c r="B142" s="492" t="s">
        <v>27</v>
      </c>
      <c r="C142" s="492" t="s">
        <v>96</v>
      </c>
      <c r="D142" s="484" t="s">
        <v>140</v>
      </c>
      <c r="E142" s="484" t="s">
        <v>29</v>
      </c>
      <c r="F142" s="484">
        <v>0.2</v>
      </c>
      <c r="G142" s="484" t="s">
        <v>148</v>
      </c>
      <c r="H142" s="486" t="s">
        <v>149</v>
      </c>
      <c r="I142" s="484" t="s">
        <v>150</v>
      </c>
      <c r="J142" s="484">
        <v>8000</v>
      </c>
      <c r="K142" s="484">
        <v>10000</v>
      </c>
      <c r="L142" s="488"/>
      <c r="M142" s="464"/>
      <c r="N142" s="464"/>
      <c r="O142" s="56" t="s">
        <v>395</v>
      </c>
      <c r="P142" s="55">
        <v>50</v>
      </c>
      <c r="Q142" s="55">
        <v>30</v>
      </c>
      <c r="R142" s="55"/>
      <c r="S142" s="121">
        <f t="shared" si="2"/>
        <v>0</v>
      </c>
      <c r="T142" s="477" t="s">
        <v>623</v>
      </c>
      <c r="U142" s="480" t="s">
        <v>624</v>
      </c>
      <c r="V142" s="482">
        <v>765249692</v>
      </c>
      <c r="W142" s="482">
        <v>408847641</v>
      </c>
      <c r="X142" s="452">
        <f>W142/V142</f>
        <v>0.53426697883597452</v>
      </c>
      <c r="Y142" s="89"/>
      <c r="Z142" s="89"/>
      <c r="AA142" s="89"/>
      <c r="AB142" s="474"/>
    </row>
    <row r="143" spans="1:28" ht="60" customHeight="1" x14ac:dyDescent="0.2">
      <c r="A143" s="490"/>
      <c r="B143" s="492"/>
      <c r="C143" s="492"/>
      <c r="D143" s="484"/>
      <c r="E143" s="484"/>
      <c r="F143" s="484"/>
      <c r="G143" s="484"/>
      <c r="H143" s="486"/>
      <c r="I143" s="484"/>
      <c r="J143" s="484"/>
      <c r="K143" s="484"/>
      <c r="L143" s="488"/>
      <c r="M143" s="464"/>
      <c r="N143" s="464"/>
      <c r="O143" s="56" t="s">
        <v>396</v>
      </c>
      <c r="P143" s="55">
        <v>50</v>
      </c>
      <c r="Q143" s="55">
        <v>30</v>
      </c>
      <c r="R143" s="55"/>
      <c r="S143" s="121">
        <f t="shared" si="2"/>
        <v>0</v>
      </c>
      <c r="T143" s="477"/>
      <c r="U143" s="480"/>
      <c r="V143" s="482"/>
      <c r="W143" s="482"/>
      <c r="X143" s="452"/>
      <c r="Y143" s="89"/>
      <c r="Z143" s="89"/>
      <c r="AA143" s="89"/>
      <c r="AB143" s="474"/>
    </row>
    <row r="144" spans="1:28" ht="93" customHeight="1" x14ac:dyDescent="0.2">
      <c r="A144" s="490"/>
      <c r="B144" s="492"/>
      <c r="C144" s="492"/>
      <c r="D144" s="484"/>
      <c r="E144" s="484"/>
      <c r="F144" s="484"/>
      <c r="G144" s="484"/>
      <c r="H144" s="486"/>
      <c r="I144" s="484"/>
      <c r="J144" s="484"/>
      <c r="K144" s="484"/>
      <c r="L144" s="488"/>
      <c r="M144" s="464"/>
      <c r="N144" s="464"/>
      <c r="O144" s="51" t="s">
        <v>296</v>
      </c>
      <c r="P144" s="55">
        <v>6</v>
      </c>
      <c r="Q144" s="55">
        <v>4</v>
      </c>
      <c r="R144" s="55"/>
      <c r="S144" s="121">
        <f t="shared" si="2"/>
        <v>0</v>
      </c>
      <c r="T144" s="478"/>
      <c r="U144" s="480"/>
      <c r="V144" s="482"/>
      <c r="W144" s="482"/>
      <c r="X144" s="452"/>
      <c r="Y144" s="89"/>
      <c r="Z144" s="89"/>
      <c r="AA144" s="89"/>
      <c r="AB144" s="474"/>
    </row>
    <row r="145" spans="1:28" ht="100.5" customHeight="1" x14ac:dyDescent="0.2">
      <c r="A145" s="490"/>
      <c r="B145" s="492"/>
      <c r="C145" s="492"/>
      <c r="D145" s="484"/>
      <c r="E145" s="484"/>
      <c r="F145" s="484"/>
      <c r="G145" s="484"/>
      <c r="H145" s="486"/>
      <c r="I145" s="484"/>
      <c r="J145" s="484"/>
      <c r="K145" s="484"/>
      <c r="L145" s="488"/>
      <c r="M145" s="464"/>
      <c r="N145" s="464"/>
      <c r="O145" s="56" t="s">
        <v>383</v>
      </c>
      <c r="P145" s="55">
        <v>4</v>
      </c>
      <c r="Q145" s="55">
        <v>4</v>
      </c>
      <c r="R145" s="55"/>
      <c r="S145" s="121">
        <f t="shared" si="2"/>
        <v>0</v>
      </c>
      <c r="T145" s="478"/>
      <c r="U145" s="480"/>
      <c r="V145" s="482"/>
      <c r="W145" s="482"/>
      <c r="X145" s="452"/>
      <c r="Y145" s="89"/>
      <c r="Z145" s="89"/>
      <c r="AA145" s="89"/>
      <c r="AB145" s="474"/>
    </row>
    <row r="146" spans="1:28" ht="60" customHeight="1" x14ac:dyDescent="0.2">
      <c r="A146" s="490"/>
      <c r="B146" s="492"/>
      <c r="C146" s="492"/>
      <c r="D146" s="484"/>
      <c r="E146" s="484"/>
      <c r="F146" s="484"/>
      <c r="G146" s="484"/>
      <c r="H146" s="486"/>
      <c r="I146" s="484"/>
      <c r="J146" s="484"/>
      <c r="K146" s="484"/>
      <c r="L146" s="488"/>
      <c r="M146" s="464"/>
      <c r="N146" s="464"/>
      <c r="O146" s="56" t="s">
        <v>423</v>
      </c>
      <c r="P146" s="55">
        <v>0</v>
      </c>
      <c r="Q146" s="55">
        <v>1</v>
      </c>
      <c r="R146" s="55"/>
      <c r="S146" s="121">
        <f t="shared" si="2"/>
        <v>0</v>
      </c>
      <c r="T146" s="478"/>
      <c r="U146" s="480"/>
      <c r="V146" s="482"/>
      <c r="W146" s="482"/>
      <c r="X146" s="452"/>
      <c r="Y146" s="89"/>
      <c r="Z146" s="89"/>
      <c r="AA146" s="89"/>
      <c r="AB146" s="474"/>
    </row>
    <row r="147" spans="1:28" ht="60" customHeight="1" x14ac:dyDescent="0.2">
      <c r="A147" s="490"/>
      <c r="B147" s="492"/>
      <c r="C147" s="492"/>
      <c r="D147" s="484"/>
      <c r="E147" s="484"/>
      <c r="F147" s="484"/>
      <c r="G147" s="484"/>
      <c r="H147" s="486"/>
      <c r="I147" s="484"/>
      <c r="J147" s="484"/>
      <c r="K147" s="484"/>
      <c r="L147" s="488"/>
      <c r="M147" s="464"/>
      <c r="N147" s="464"/>
      <c r="O147" s="56" t="s">
        <v>216</v>
      </c>
      <c r="P147" s="55">
        <v>10</v>
      </c>
      <c r="Q147" s="55">
        <v>22</v>
      </c>
      <c r="R147" s="55"/>
      <c r="S147" s="121">
        <f t="shared" si="2"/>
        <v>0</v>
      </c>
      <c r="T147" s="478"/>
      <c r="U147" s="480"/>
      <c r="V147" s="482"/>
      <c r="W147" s="482"/>
      <c r="X147" s="452"/>
      <c r="Y147" s="89"/>
      <c r="Z147" s="89"/>
      <c r="AA147" s="89"/>
      <c r="AB147" s="474"/>
    </row>
    <row r="148" spans="1:28" ht="60" customHeight="1" x14ac:dyDescent="0.2">
      <c r="A148" s="490"/>
      <c r="B148" s="492"/>
      <c r="C148" s="492"/>
      <c r="D148" s="484"/>
      <c r="E148" s="484"/>
      <c r="F148" s="484"/>
      <c r="G148" s="484"/>
      <c r="H148" s="486"/>
      <c r="I148" s="484"/>
      <c r="J148" s="484"/>
      <c r="K148" s="484"/>
      <c r="L148" s="488"/>
      <c r="M148" s="464"/>
      <c r="N148" s="464"/>
      <c r="O148" s="74" t="s">
        <v>384</v>
      </c>
      <c r="P148" s="55">
        <v>1</v>
      </c>
      <c r="Q148" s="55">
        <v>2</v>
      </c>
      <c r="R148" s="55"/>
      <c r="S148" s="121">
        <f t="shared" si="2"/>
        <v>0</v>
      </c>
      <c r="T148" s="478"/>
      <c r="U148" s="480"/>
      <c r="V148" s="482"/>
      <c r="W148" s="482"/>
      <c r="X148" s="452"/>
      <c r="Y148" s="89"/>
      <c r="Z148" s="89"/>
      <c r="AA148" s="89"/>
      <c r="AB148" s="474"/>
    </row>
    <row r="149" spans="1:28" ht="90" customHeight="1" x14ac:dyDescent="0.2">
      <c r="A149" s="490"/>
      <c r="B149" s="492"/>
      <c r="C149" s="492"/>
      <c r="D149" s="484"/>
      <c r="E149" s="484"/>
      <c r="F149" s="484"/>
      <c r="G149" s="484"/>
      <c r="H149" s="486"/>
      <c r="I149" s="484"/>
      <c r="J149" s="484"/>
      <c r="K149" s="484"/>
      <c r="L149" s="488"/>
      <c r="M149" s="464"/>
      <c r="N149" s="464"/>
      <c r="O149" s="74" t="s">
        <v>297</v>
      </c>
      <c r="P149" s="55">
        <v>1</v>
      </c>
      <c r="Q149" s="55">
        <v>4</v>
      </c>
      <c r="R149" s="55"/>
      <c r="S149" s="121">
        <f t="shared" si="2"/>
        <v>0</v>
      </c>
      <c r="T149" s="478"/>
      <c r="U149" s="480"/>
      <c r="V149" s="482"/>
      <c r="W149" s="482"/>
      <c r="X149" s="452"/>
      <c r="Y149" s="89"/>
      <c r="Z149" s="89"/>
      <c r="AA149" s="89"/>
      <c r="AB149" s="474"/>
    </row>
    <row r="150" spans="1:28" ht="60" customHeight="1" x14ac:dyDescent="0.2">
      <c r="A150" s="490"/>
      <c r="B150" s="492"/>
      <c r="C150" s="492"/>
      <c r="D150" s="484"/>
      <c r="E150" s="484"/>
      <c r="F150" s="484"/>
      <c r="G150" s="484"/>
      <c r="H150" s="486"/>
      <c r="I150" s="484"/>
      <c r="J150" s="484"/>
      <c r="K150" s="484"/>
      <c r="L150" s="488"/>
      <c r="M150" s="464"/>
      <c r="N150" s="464"/>
      <c r="O150" s="56" t="s">
        <v>266</v>
      </c>
      <c r="P150" s="55">
        <v>80</v>
      </c>
      <c r="Q150" s="24">
        <v>1</v>
      </c>
      <c r="R150" s="24"/>
      <c r="S150" s="121">
        <f t="shared" si="2"/>
        <v>0</v>
      </c>
      <c r="T150" s="478"/>
      <c r="U150" s="480"/>
      <c r="V150" s="482"/>
      <c r="W150" s="482"/>
      <c r="X150" s="452"/>
      <c r="Y150" s="89"/>
      <c r="Z150" s="89"/>
      <c r="AA150" s="89"/>
      <c r="AB150" s="474"/>
    </row>
    <row r="151" spans="1:28" ht="60" customHeight="1" x14ac:dyDescent="0.2">
      <c r="A151" s="490"/>
      <c r="B151" s="492"/>
      <c r="C151" s="492"/>
      <c r="D151" s="484"/>
      <c r="E151" s="484"/>
      <c r="F151" s="484"/>
      <c r="G151" s="484"/>
      <c r="H151" s="486"/>
      <c r="I151" s="484"/>
      <c r="J151" s="484"/>
      <c r="K151" s="484"/>
      <c r="L151" s="488"/>
      <c r="M151" s="464"/>
      <c r="N151" s="464"/>
      <c r="O151" s="56" t="s">
        <v>390</v>
      </c>
      <c r="P151" s="55">
        <v>0</v>
      </c>
      <c r="Q151" s="24">
        <v>1</v>
      </c>
      <c r="R151" s="24"/>
      <c r="S151" s="121">
        <f t="shared" si="2"/>
        <v>0</v>
      </c>
      <c r="T151" s="478"/>
      <c r="U151" s="480"/>
      <c r="V151" s="482"/>
      <c r="W151" s="482"/>
      <c r="X151" s="452"/>
      <c r="Y151" s="89"/>
      <c r="Z151" s="89"/>
      <c r="AA151" s="89"/>
      <c r="AB151" s="474"/>
    </row>
    <row r="152" spans="1:28" ht="60" customHeight="1" x14ac:dyDescent="0.2">
      <c r="A152" s="490"/>
      <c r="B152" s="492"/>
      <c r="C152" s="492"/>
      <c r="D152" s="484"/>
      <c r="E152" s="484"/>
      <c r="F152" s="484"/>
      <c r="G152" s="484"/>
      <c r="H152" s="486"/>
      <c r="I152" s="484"/>
      <c r="J152" s="484"/>
      <c r="K152" s="484"/>
      <c r="L152" s="488"/>
      <c r="M152" s="464"/>
      <c r="N152" s="464"/>
      <c r="O152" s="56" t="s">
        <v>504</v>
      </c>
      <c r="P152" s="55">
        <v>1</v>
      </c>
      <c r="Q152" s="55">
        <v>4</v>
      </c>
      <c r="R152" s="55"/>
      <c r="S152" s="121">
        <f t="shared" si="2"/>
        <v>0</v>
      </c>
      <c r="T152" s="478"/>
      <c r="U152" s="480"/>
      <c r="V152" s="482"/>
      <c r="W152" s="482"/>
      <c r="X152" s="452"/>
      <c r="Y152" s="89"/>
      <c r="Z152" s="89"/>
      <c r="AA152" s="89"/>
      <c r="AB152" s="474"/>
    </row>
    <row r="153" spans="1:28" ht="60" customHeight="1" x14ac:dyDescent="0.2">
      <c r="A153" s="490"/>
      <c r="B153" s="492"/>
      <c r="C153" s="492"/>
      <c r="D153" s="484"/>
      <c r="E153" s="484"/>
      <c r="F153" s="484"/>
      <c r="G153" s="484"/>
      <c r="H153" s="486"/>
      <c r="I153" s="484"/>
      <c r="J153" s="484"/>
      <c r="K153" s="484"/>
      <c r="L153" s="488"/>
      <c r="M153" s="464"/>
      <c r="N153" s="464"/>
      <c r="O153" s="56" t="s">
        <v>385</v>
      </c>
      <c r="P153" s="55">
        <v>1</v>
      </c>
      <c r="Q153" s="55">
        <v>4</v>
      </c>
      <c r="R153" s="55"/>
      <c r="S153" s="121">
        <f t="shared" si="2"/>
        <v>0</v>
      </c>
      <c r="T153" s="478"/>
      <c r="U153" s="480"/>
      <c r="V153" s="482"/>
      <c r="W153" s="482"/>
      <c r="X153" s="452"/>
      <c r="Y153" s="89"/>
      <c r="Z153" s="89"/>
      <c r="AA153" s="89"/>
      <c r="AB153" s="474"/>
    </row>
    <row r="154" spans="1:28" ht="60" customHeight="1" x14ac:dyDescent="0.2">
      <c r="A154" s="490"/>
      <c r="B154" s="492"/>
      <c r="C154" s="492"/>
      <c r="D154" s="484"/>
      <c r="E154" s="484"/>
      <c r="F154" s="484"/>
      <c r="G154" s="484"/>
      <c r="H154" s="486"/>
      <c r="I154" s="484"/>
      <c r="J154" s="484"/>
      <c r="K154" s="484"/>
      <c r="L154" s="488"/>
      <c r="M154" s="464"/>
      <c r="N154" s="464"/>
      <c r="O154" s="74" t="s">
        <v>152</v>
      </c>
      <c r="P154" s="55">
        <v>2</v>
      </c>
      <c r="Q154" s="55">
        <v>2</v>
      </c>
      <c r="R154" s="55"/>
      <c r="S154" s="121">
        <f t="shared" si="2"/>
        <v>0</v>
      </c>
      <c r="T154" s="478"/>
      <c r="U154" s="480"/>
      <c r="V154" s="482"/>
      <c r="W154" s="482"/>
      <c r="X154" s="452"/>
      <c r="Y154" s="89"/>
      <c r="Z154" s="89"/>
      <c r="AA154" s="89"/>
      <c r="AB154" s="474"/>
    </row>
    <row r="155" spans="1:28" ht="60" customHeight="1" x14ac:dyDescent="0.2">
      <c r="A155" s="490"/>
      <c r="B155" s="492"/>
      <c r="C155" s="492"/>
      <c r="D155" s="484"/>
      <c r="E155" s="484"/>
      <c r="F155" s="484"/>
      <c r="G155" s="484"/>
      <c r="H155" s="486"/>
      <c r="I155" s="484"/>
      <c r="J155" s="484"/>
      <c r="K155" s="484"/>
      <c r="L155" s="488"/>
      <c r="M155" s="464"/>
      <c r="N155" s="464"/>
      <c r="O155" s="56" t="s">
        <v>424</v>
      </c>
      <c r="P155" s="55">
        <v>6</v>
      </c>
      <c r="Q155" s="55">
        <v>4</v>
      </c>
      <c r="R155" s="55"/>
      <c r="S155" s="121">
        <f t="shared" si="2"/>
        <v>0</v>
      </c>
      <c r="T155" s="478"/>
      <c r="U155" s="480"/>
      <c r="V155" s="482"/>
      <c r="W155" s="482"/>
      <c r="X155" s="452"/>
      <c r="Y155" s="89"/>
      <c r="Z155" s="89"/>
      <c r="AA155" s="89"/>
      <c r="AB155" s="474"/>
    </row>
    <row r="156" spans="1:28" ht="60" customHeight="1" x14ac:dyDescent="0.2">
      <c r="A156" s="490"/>
      <c r="B156" s="492"/>
      <c r="C156" s="492"/>
      <c r="D156" s="484"/>
      <c r="E156" s="484"/>
      <c r="F156" s="484"/>
      <c r="G156" s="484"/>
      <c r="H156" s="486"/>
      <c r="I156" s="484"/>
      <c r="J156" s="484"/>
      <c r="K156" s="484"/>
      <c r="L156" s="488"/>
      <c r="M156" s="464"/>
      <c r="N156" s="464"/>
      <c r="O156" s="56" t="s">
        <v>425</v>
      </c>
      <c r="P156" s="55">
        <v>0</v>
      </c>
      <c r="Q156" s="55">
        <v>4</v>
      </c>
      <c r="R156" s="55"/>
      <c r="S156" s="121">
        <f t="shared" si="2"/>
        <v>0</v>
      </c>
      <c r="T156" s="478"/>
      <c r="U156" s="480"/>
      <c r="V156" s="482"/>
      <c r="W156" s="482"/>
      <c r="X156" s="452"/>
      <c r="Y156" s="89"/>
      <c r="Z156" s="89"/>
      <c r="AA156" s="89"/>
      <c r="AB156" s="474"/>
    </row>
    <row r="157" spans="1:28" ht="60" customHeight="1" x14ac:dyDescent="0.2">
      <c r="A157" s="490"/>
      <c r="B157" s="492"/>
      <c r="C157" s="492"/>
      <c r="D157" s="484"/>
      <c r="E157" s="484"/>
      <c r="F157" s="484"/>
      <c r="G157" s="484"/>
      <c r="H157" s="486"/>
      <c r="I157" s="484"/>
      <c r="J157" s="484"/>
      <c r="K157" s="484"/>
      <c r="L157" s="488"/>
      <c r="M157" s="464"/>
      <c r="N157" s="464"/>
      <c r="O157" s="56" t="s">
        <v>299</v>
      </c>
      <c r="P157" s="55">
        <v>1</v>
      </c>
      <c r="Q157" s="55">
        <v>11</v>
      </c>
      <c r="R157" s="55"/>
      <c r="S157" s="121">
        <f t="shared" si="2"/>
        <v>0</v>
      </c>
      <c r="T157" s="478"/>
      <c r="U157" s="480"/>
      <c r="V157" s="482"/>
      <c r="W157" s="482"/>
      <c r="X157" s="452"/>
      <c r="Y157" s="89"/>
      <c r="Z157" s="89"/>
      <c r="AA157" s="89"/>
      <c r="AB157" s="474"/>
    </row>
    <row r="158" spans="1:28" ht="76.5" customHeight="1" x14ac:dyDescent="0.2">
      <c r="A158" s="490"/>
      <c r="B158" s="492"/>
      <c r="C158" s="492"/>
      <c r="D158" s="484"/>
      <c r="E158" s="484"/>
      <c r="F158" s="484"/>
      <c r="G158" s="484"/>
      <c r="H158" s="486"/>
      <c r="I158" s="484"/>
      <c r="J158" s="484"/>
      <c r="K158" s="484"/>
      <c r="L158" s="488"/>
      <c r="M158" s="464"/>
      <c r="N158" s="464"/>
      <c r="O158" s="56" t="s">
        <v>426</v>
      </c>
      <c r="P158" s="55">
        <v>0</v>
      </c>
      <c r="Q158" s="55">
        <v>1</v>
      </c>
      <c r="R158" s="55"/>
      <c r="S158" s="121">
        <f t="shared" si="2"/>
        <v>0</v>
      </c>
      <c r="T158" s="478"/>
      <c r="U158" s="480"/>
      <c r="V158" s="482"/>
      <c r="W158" s="482"/>
      <c r="X158" s="452"/>
      <c r="Y158" s="89"/>
      <c r="Z158" s="89"/>
      <c r="AA158" s="89"/>
      <c r="AB158" s="474"/>
    </row>
    <row r="159" spans="1:28" ht="87" customHeight="1" x14ac:dyDescent="0.2">
      <c r="A159" s="490"/>
      <c r="B159" s="492"/>
      <c r="C159" s="492"/>
      <c r="D159" s="484"/>
      <c r="E159" s="484"/>
      <c r="F159" s="484"/>
      <c r="G159" s="484"/>
      <c r="H159" s="486"/>
      <c r="I159" s="484"/>
      <c r="J159" s="484"/>
      <c r="K159" s="484"/>
      <c r="L159" s="488"/>
      <c r="M159" s="464"/>
      <c r="N159" s="464"/>
      <c r="O159" s="74" t="s">
        <v>427</v>
      </c>
      <c r="P159" s="55">
        <v>11</v>
      </c>
      <c r="Q159" s="55">
        <v>11</v>
      </c>
      <c r="R159" s="55"/>
      <c r="S159" s="121">
        <f t="shared" si="2"/>
        <v>0</v>
      </c>
      <c r="T159" s="478"/>
      <c r="U159" s="480"/>
      <c r="V159" s="482"/>
      <c r="W159" s="482"/>
      <c r="X159" s="452"/>
      <c r="Y159" s="89"/>
      <c r="Z159" s="89"/>
      <c r="AA159" s="89"/>
      <c r="AB159" s="474"/>
    </row>
    <row r="160" spans="1:28" ht="60" customHeight="1" x14ac:dyDescent="0.2">
      <c r="A160" s="490"/>
      <c r="B160" s="492"/>
      <c r="C160" s="492"/>
      <c r="D160" s="484"/>
      <c r="E160" s="484"/>
      <c r="F160" s="484"/>
      <c r="G160" s="484"/>
      <c r="H160" s="486"/>
      <c r="I160" s="484"/>
      <c r="J160" s="484"/>
      <c r="K160" s="484"/>
      <c r="L160" s="488"/>
      <c r="M160" s="464"/>
      <c r="N160" s="464"/>
      <c r="O160" s="74" t="s">
        <v>428</v>
      </c>
      <c r="P160" s="55">
        <v>1</v>
      </c>
      <c r="Q160" s="55">
        <v>11</v>
      </c>
      <c r="R160" s="55"/>
      <c r="S160" s="121">
        <f t="shared" si="2"/>
        <v>0</v>
      </c>
      <c r="T160" s="478"/>
      <c r="U160" s="480"/>
      <c r="V160" s="482"/>
      <c r="W160" s="482"/>
      <c r="X160" s="452"/>
      <c r="Y160" s="89"/>
      <c r="Z160" s="89"/>
      <c r="AA160" s="89"/>
      <c r="AB160" s="474"/>
    </row>
    <row r="161" spans="1:28" ht="60" customHeight="1" x14ac:dyDescent="0.2">
      <c r="A161" s="490"/>
      <c r="B161" s="492"/>
      <c r="C161" s="492"/>
      <c r="D161" s="484"/>
      <c r="E161" s="484"/>
      <c r="F161" s="484"/>
      <c r="G161" s="484"/>
      <c r="H161" s="486"/>
      <c r="I161" s="484"/>
      <c r="J161" s="484"/>
      <c r="K161" s="484"/>
      <c r="L161" s="488"/>
      <c r="M161" s="464"/>
      <c r="N161" s="464"/>
      <c r="O161" s="74" t="s">
        <v>300</v>
      </c>
      <c r="P161" s="55">
        <v>1</v>
      </c>
      <c r="Q161" s="55">
        <v>1</v>
      </c>
      <c r="R161" s="55"/>
      <c r="S161" s="121">
        <f t="shared" si="2"/>
        <v>0</v>
      </c>
      <c r="T161" s="478"/>
      <c r="U161" s="480"/>
      <c r="V161" s="482"/>
      <c r="W161" s="482"/>
      <c r="X161" s="452"/>
      <c r="Y161" s="89"/>
      <c r="Z161" s="89"/>
      <c r="AA161" s="89"/>
      <c r="AB161" s="474"/>
    </row>
    <row r="162" spans="1:28" ht="60" customHeight="1" x14ac:dyDescent="0.2">
      <c r="A162" s="490"/>
      <c r="B162" s="492"/>
      <c r="C162" s="492"/>
      <c r="D162" s="484"/>
      <c r="E162" s="484"/>
      <c r="F162" s="484"/>
      <c r="G162" s="484"/>
      <c r="H162" s="486"/>
      <c r="I162" s="484"/>
      <c r="J162" s="484"/>
      <c r="K162" s="484"/>
      <c r="L162" s="488"/>
      <c r="M162" s="464"/>
      <c r="N162" s="464"/>
      <c r="O162" s="74" t="s">
        <v>301</v>
      </c>
      <c r="P162" s="55">
        <v>1</v>
      </c>
      <c r="Q162" s="55">
        <v>1</v>
      </c>
      <c r="R162" s="55"/>
      <c r="S162" s="121">
        <f t="shared" si="2"/>
        <v>0</v>
      </c>
      <c r="T162" s="478"/>
      <c r="U162" s="480"/>
      <c r="V162" s="482"/>
      <c r="W162" s="482"/>
      <c r="X162" s="452"/>
      <c r="Y162" s="89"/>
      <c r="Z162" s="89"/>
      <c r="AA162" s="89"/>
      <c r="AB162" s="474"/>
    </row>
    <row r="163" spans="1:28" ht="60" customHeight="1" x14ac:dyDescent="0.2">
      <c r="A163" s="490"/>
      <c r="B163" s="492"/>
      <c r="C163" s="492"/>
      <c r="D163" s="484"/>
      <c r="E163" s="484"/>
      <c r="F163" s="484"/>
      <c r="G163" s="484"/>
      <c r="H163" s="486"/>
      <c r="I163" s="484"/>
      <c r="J163" s="484"/>
      <c r="K163" s="484"/>
      <c r="L163" s="488"/>
      <c r="M163" s="464"/>
      <c r="N163" s="464"/>
      <c r="O163" s="74" t="s">
        <v>477</v>
      </c>
      <c r="P163" s="55">
        <v>0</v>
      </c>
      <c r="Q163" s="24">
        <v>1</v>
      </c>
      <c r="R163" s="24"/>
      <c r="S163" s="121">
        <f t="shared" si="2"/>
        <v>0</v>
      </c>
      <c r="T163" s="478"/>
      <c r="U163" s="480"/>
      <c r="V163" s="482"/>
      <c r="W163" s="482"/>
      <c r="X163" s="452"/>
      <c r="Y163" s="89"/>
      <c r="Z163" s="89"/>
      <c r="AA163" s="89"/>
      <c r="AB163" s="474"/>
    </row>
    <row r="164" spans="1:28" ht="60" customHeight="1" x14ac:dyDescent="0.2">
      <c r="A164" s="490"/>
      <c r="B164" s="492"/>
      <c r="C164" s="492"/>
      <c r="D164" s="484"/>
      <c r="E164" s="484"/>
      <c r="F164" s="484"/>
      <c r="G164" s="484"/>
      <c r="H164" s="486"/>
      <c r="I164" s="484"/>
      <c r="J164" s="484"/>
      <c r="K164" s="484"/>
      <c r="L164" s="488"/>
      <c r="M164" s="464"/>
      <c r="N164" s="464"/>
      <c r="O164" s="56" t="s">
        <v>472</v>
      </c>
      <c r="P164" s="55">
        <v>1</v>
      </c>
      <c r="Q164" s="55">
        <v>1</v>
      </c>
      <c r="R164" s="55"/>
      <c r="S164" s="121">
        <f t="shared" si="2"/>
        <v>0</v>
      </c>
      <c r="T164" s="478"/>
      <c r="U164" s="480"/>
      <c r="V164" s="482"/>
      <c r="W164" s="482"/>
      <c r="X164" s="452"/>
      <c r="Y164" s="89"/>
      <c r="Z164" s="89"/>
      <c r="AA164" s="89"/>
      <c r="AB164" s="474"/>
    </row>
    <row r="165" spans="1:28" ht="60" customHeight="1" x14ac:dyDescent="0.2">
      <c r="A165" s="490"/>
      <c r="B165" s="492"/>
      <c r="C165" s="492"/>
      <c r="D165" s="484"/>
      <c r="E165" s="484"/>
      <c r="F165" s="484"/>
      <c r="G165" s="484"/>
      <c r="H165" s="486"/>
      <c r="I165" s="484"/>
      <c r="J165" s="484"/>
      <c r="K165" s="484"/>
      <c r="L165" s="488"/>
      <c r="M165" s="464"/>
      <c r="N165" s="464"/>
      <c r="O165" s="56" t="s">
        <v>476</v>
      </c>
      <c r="P165" s="55">
        <v>0</v>
      </c>
      <c r="Q165" s="55">
        <v>11</v>
      </c>
      <c r="R165" s="55"/>
      <c r="S165" s="121">
        <f t="shared" si="2"/>
        <v>0</v>
      </c>
      <c r="T165" s="478"/>
      <c r="U165" s="480"/>
      <c r="V165" s="482"/>
      <c r="W165" s="482"/>
      <c r="X165" s="452"/>
      <c r="Y165" s="89"/>
      <c r="Z165" s="89"/>
      <c r="AA165" s="89"/>
      <c r="AB165" s="474"/>
    </row>
    <row r="166" spans="1:28" ht="60" customHeight="1" x14ac:dyDescent="0.2">
      <c r="A166" s="490"/>
      <c r="B166" s="492"/>
      <c r="C166" s="492"/>
      <c r="D166" s="484"/>
      <c r="E166" s="484"/>
      <c r="F166" s="484"/>
      <c r="G166" s="484"/>
      <c r="H166" s="486"/>
      <c r="I166" s="484"/>
      <c r="J166" s="484"/>
      <c r="K166" s="484"/>
      <c r="L166" s="488"/>
      <c r="M166" s="464"/>
      <c r="N166" s="464"/>
      <c r="O166" s="56" t="s">
        <v>298</v>
      </c>
      <c r="P166" s="55">
        <v>1</v>
      </c>
      <c r="Q166" s="55">
        <v>11</v>
      </c>
      <c r="R166" s="55"/>
      <c r="S166" s="121">
        <f t="shared" si="2"/>
        <v>0</v>
      </c>
      <c r="T166" s="478"/>
      <c r="U166" s="480"/>
      <c r="V166" s="482"/>
      <c r="W166" s="482"/>
      <c r="X166" s="452"/>
      <c r="Y166" s="89"/>
      <c r="Z166" s="89"/>
      <c r="AA166" s="89"/>
      <c r="AB166" s="474"/>
    </row>
    <row r="167" spans="1:28" ht="60" customHeight="1" x14ac:dyDescent="0.2">
      <c r="A167" s="142" t="s">
        <v>83</v>
      </c>
      <c r="B167" s="45" t="s">
        <v>27</v>
      </c>
      <c r="C167" s="144" t="s">
        <v>96</v>
      </c>
      <c r="D167" s="134" t="s">
        <v>140</v>
      </c>
      <c r="E167" s="134" t="s">
        <v>29</v>
      </c>
      <c r="F167" s="145">
        <v>0.2</v>
      </c>
      <c r="G167" s="152" t="s">
        <v>148</v>
      </c>
      <c r="H167" s="147" t="s">
        <v>153</v>
      </c>
      <c r="I167" s="152" t="s">
        <v>153</v>
      </c>
      <c r="J167" s="134">
        <v>6</v>
      </c>
      <c r="K167" s="134">
        <v>6</v>
      </c>
      <c r="L167" s="488">
        <v>2020630010122</v>
      </c>
      <c r="M167" s="464" t="s">
        <v>67</v>
      </c>
      <c r="N167" s="464" t="s">
        <v>243</v>
      </c>
      <c r="O167" s="74" t="s">
        <v>302</v>
      </c>
      <c r="P167" s="24">
        <v>1</v>
      </c>
      <c r="Q167" s="24">
        <v>1</v>
      </c>
      <c r="R167" s="24"/>
      <c r="S167" s="121">
        <f t="shared" si="2"/>
        <v>0</v>
      </c>
      <c r="T167" s="478" t="s">
        <v>552</v>
      </c>
      <c r="U167" s="480" t="s">
        <v>625</v>
      </c>
      <c r="V167" s="58">
        <v>1919308871</v>
      </c>
      <c r="W167" s="58">
        <v>938285714</v>
      </c>
      <c r="X167" s="125">
        <f>W167/V167</f>
        <v>0.48886644988575162</v>
      </c>
      <c r="Y167" s="95"/>
      <c r="Z167" s="95"/>
      <c r="AA167" s="95"/>
      <c r="AB167" s="474" t="s">
        <v>87</v>
      </c>
    </row>
    <row r="168" spans="1:28" s="171" customFormat="1" ht="60" customHeight="1" x14ac:dyDescent="0.2">
      <c r="A168" s="164" t="s">
        <v>83</v>
      </c>
      <c r="B168" s="179" t="s">
        <v>27</v>
      </c>
      <c r="C168" s="165" t="s">
        <v>96</v>
      </c>
      <c r="D168" s="166" t="s">
        <v>140</v>
      </c>
      <c r="E168" s="166" t="s">
        <v>29</v>
      </c>
      <c r="F168" s="180">
        <v>0.2</v>
      </c>
      <c r="G168" s="181" t="s">
        <v>148</v>
      </c>
      <c r="H168" s="167" t="s">
        <v>153</v>
      </c>
      <c r="I168" s="181" t="s">
        <v>153</v>
      </c>
      <c r="J168" s="166">
        <v>6</v>
      </c>
      <c r="K168" s="166">
        <v>6</v>
      </c>
      <c r="L168" s="488"/>
      <c r="M168" s="464"/>
      <c r="N168" s="464"/>
      <c r="O168" s="168" t="s">
        <v>303</v>
      </c>
      <c r="P168" s="169">
        <v>7</v>
      </c>
      <c r="Q168" s="182">
        <v>1</v>
      </c>
      <c r="R168" s="182"/>
      <c r="S168" s="170">
        <f t="shared" si="2"/>
        <v>0</v>
      </c>
      <c r="T168" s="477"/>
      <c r="U168" s="480"/>
      <c r="V168" s="183"/>
      <c r="W168" s="183"/>
      <c r="X168" s="184" t="e">
        <f>W168/V168</f>
        <v>#DIV/0!</v>
      </c>
      <c r="Y168" s="185"/>
      <c r="Z168" s="185"/>
      <c r="AA168" s="185"/>
      <c r="AB168" s="474"/>
    </row>
    <row r="169" spans="1:28" ht="60" customHeight="1" x14ac:dyDescent="0.2">
      <c r="A169" s="490" t="s">
        <v>83</v>
      </c>
      <c r="B169" s="492" t="s">
        <v>27</v>
      </c>
      <c r="C169" s="492" t="s">
        <v>96</v>
      </c>
      <c r="D169" s="484" t="s">
        <v>140</v>
      </c>
      <c r="E169" s="484" t="s">
        <v>29</v>
      </c>
      <c r="F169" s="484">
        <v>0.2</v>
      </c>
      <c r="G169" s="484" t="s">
        <v>148</v>
      </c>
      <c r="H169" s="486" t="s">
        <v>154</v>
      </c>
      <c r="I169" s="484" t="s">
        <v>155</v>
      </c>
      <c r="J169" s="484">
        <v>8</v>
      </c>
      <c r="K169" s="484">
        <v>7</v>
      </c>
      <c r="L169" s="488"/>
      <c r="M169" s="464"/>
      <c r="N169" s="464"/>
      <c r="O169" s="56" t="s">
        <v>304</v>
      </c>
      <c r="P169" s="53">
        <v>1</v>
      </c>
      <c r="Q169" s="26">
        <v>1</v>
      </c>
      <c r="R169" s="26"/>
      <c r="S169" s="121">
        <f t="shared" si="2"/>
        <v>0</v>
      </c>
      <c r="T169" s="477"/>
      <c r="U169" s="480"/>
      <c r="V169" s="482">
        <v>6284396101</v>
      </c>
      <c r="W169" s="482">
        <v>2046555662</v>
      </c>
      <c r="X169" s="452">
        <f>W169/V169</f>
        <v>0.32565669463042651</v>
      </c>
      <c r="Y169" s="89"/>
      <c r="Z169" s="89"/>
      <c r="AA169" s="89"/>
      <c r="AB169" s="474"/>
    </row>
    <row r="170" spans="1:28" ht="60" customHeight="1" x14ac:dyDescent="0.2">
      <c r="A170" s="490"/>
      <c r="B170" s="492"/>
      <c r="C170" s="492"/>
      <c r="D170" s="484"/>
      <c r="E170" s="484"/>
      <c r="F170" s="484"/>
      <c r="G170" s="484"/>
      <c r="H170" s="486"/>
      <c r="I170" s="484"/>
      <c r="J170" s="484"/>
      <c r="K170" s="484"/>
      <c r="L170" s="488"/>
      <c r="M170" s="464"/>
      <c r="N170" s="464"/>
      <c r="O170" s="56" t="s">
        <v>305</v>
      </c>
      <c r="P170" s="24">
        <v>1</v>
      </c>
      <c r="Q170" s="24">
        <v>1</v>
      </c>
      <c r="R170" s="24"/>
      <c r="S170" s="121">
        <f t="shared" si="2"/>
        <v>0</v>
      </c>
      <c r="T170" s="477"/>
      <c r="U170" s="480"/>
      <c r="V170" s="482"/>
      <c r="W170" s="482"/>
      <c r="X170" s="452"/>
      <c r="Y170" s="89"/>
      <c r="Z170" s="89"/>
      <c r="AA170" s="89"/>
      <c r="AB170" s="474"/>
    </row>
    <row r="171" spans="1:28" ht="60" customHeight="1" x14ac:dyDescent="0.2">
      <c r="A171" s="490"/>
      <c r="B171" s="492"/>
      <c r="C171" s="492"/>
      <c r="D171" s="484"/>
      <c r="E171" s="484"/>
      <c r="F171" s="484"/>
      <c r="G171" s="484"/>
      <c r="H171" s="486"/>
      <c r="I171" s="484"/>
      <c r="J171" s="484"/>
      <c r="K171" s="484"/>
      <c r="L171" s="488"/>
      <c r="M171" s="464"/>
      <c r="N171" s="464"/>
      <c r="O171" s="56" t="s">
        <v>516</v>
      </c>
      <c r="P171" s="24">
        <v>0</v>
      </c>
      <c r="Q171" s="55">
        <v>1</v>
      </c>
      <c r="R171" s="55"/>
      <c r="S171" s="121">
        <f t="shared" si="2"/>
        <v>0</v>
      </c>
      <c r="T171" s="477"/>
      <c r="U171" s="480"/>
      <c r="V171" s="482"/>
      <c r="W171" s="482"/>
      <c r="X171" s="452"/>
      <c r="Y171" s="89"/>
      <c r="Z171" s="89"/>
      <c r="AA171" s="89"/>
      <c r="AB171" s="474"/>
    </row>
    <row r="172" spans="1:28" ht="60" customHeight="1" x14ac:dyDescent="0.2">
      <c r="A172" s="490"/>
      <c r="B172" s="492"/>
      <c r="C172" s="492"/>
      <c r="D172" s="484"/>
      <c r="E172" s="484"/>
      <c r="F172" s="484"/>
      <c r="G172" s="484"/>
      <c r="H172" s="486"/>
      <c r="I172" s="484"/>
      <c r="J172" s="484"/>
      <c r="K172" s="484"/>
      <c r="L172" s="488"/>
      <c r="M172" s="464"/>
      <c r="N172" s="464"/>
      <c r="O172" s="56" t="s">
        <v>429</v>
      </c>
      <c r="P172" s="55">
        <v>1</v>
      </c>
      <c r="Q172" s="55">
        <v>1</v>
      </c>
      <c r="R172" s="55"/>
      <c r="S172" s="121">
        <f t="shared" si="2"/>
        <v>0</v>
      </c>
      <c r="T172" s="477"/>
      <c r="U172" s="480"/>
      <c r="V172" s="482"/>
      <c r="W172" s="482"/>
      <c r="X172" s="452"/>
      <c r="Y172" s="89"/>
      <c r="Z172" s="89"/>
      <c r="AA172" s="89"/>
      <c r="AB172" s="474"/>
    </row>
    <row r="173" spans="1:28" ht="60" customHeight="1" x14ac:dyDescent="0.2">
      <c r="A173" s="490"/>
      <c r="B173" s="492"/>
      <c r="C173" s="492"/>
      <c r="D173" s="484"/>
      <c r="E173" s="484"/>
      <c r="F173" s="484"/>
      <c r="G173" s="484"/>
      <c r="H173" s="486"/>
      <c r="I173" s="484"/>
      <c r="J173" s="484"/>
      <c r="K173" s="484"/>
      <c r="L173" s="488"/>
      <c r="M173" s="464"/>
      <c r="N173" s="464"/>
      <c r="O173" s="56" t="s">
        <v>244</v>
      </c>
      <c r="P173" s="55">
        <v>1</v>
      </c>
      <c r="Q173" s="55">
        <v>1</v>
      </c>
      <c r="R173" s="55"/>
      <c r="S173" s="121">
        <f t="shared" si="2"/>
        <v>0</v>
      </c>
      <c r="T173" s="477"/>
      <c r="U173" s="480"/>
      <c r="V173" s="482"/>
      <c r="W173" s="482"/>
      <c r="X173" s="452"/>
      <c r="Y173" s="89"/>
      <c r="Z173" s="89"/>
      <c r="AA173" s="89"/>
      <c r="AB173" s="474"/>
    </row>
    <row r="174" spans="1:28" ht="60" customHeight="1" x14ac:dyDescent="0.2">
      <c r="A174" s="490"/>
      <c r="B174" s="492"/>
      <c r="C174" s="492"/>
      <c r="D174" s="484"/>
      <c r="E174" s="484"/>
      <c r="F174" s="484"/>
      <c r="G174" s="484"/>
      <c r="H174" s="486"/>
      <c r="I174" s="484"/>
      <c r="J174" s="484"/>
      <c r="K174" s="484"/>
      <c r="L174" s="488"/>
      <c r="M174" s="464"/>
      <c r="N174" s="464"/>
      <c r="O174" s="56" t="s">
        <v>397</v>
      </c>
      <c r="P174" s="24">
        <v>1</v>
      </c>
      <c r="Q174" s="24">
        <v>1</v>
      </c>
      <c r="R174" s="24"/>
      <c r="S174" s="121">
        <f t="shared" si="2"/>
        <v>0</v>
      </c>
      <c r="T174" s="477"/>
      <c r="U174" s="480"/>
      <c r="V174" s="482"/>
      <c r="W174" s="482"/>
      <c r="X174" s="452"/>
      <c r="Y174" s="89"/>
      <c r="Z174" s="89"/>
      <c r="AA174" s="89"/>
      <c r="AB174" s="474"/>
    </row>
    <row r="175" spans="1:28" ht="60" customHeight="1" x14ac:dyDescent="0.2">
      <c r="A175" s="142" t="s">
        <v>83</v>
      </c>
      <c r="B175" s="45" t="s">
        <v>27</v>
      </c>
      <c r="C175" s="144" t="s">
        <v>96</v>
      </c>
      <c r="D175" s="134" t="s">
        <v>156</v>
      </c>
      <c r="E175" s="509">
        <v>0.1111</v>
      </c>
      <c r="F175" s="499">
        <v>0.2</v>
      </c>
      <c r="G175" s="484" t="s">
        <v>157</v>
      </c>
      <c r="H175" s="486" t="s">
        <v>158</v>
      </c>
      <c r="I175" s="484" t="s">
        <v>159</v>
      </c>
      <c r="J175" s="484">
        <v>600</v>
      </c>
      <c r="K175" s="484">
        <v>800</v>
      </c>
      <c r="L175" s="488">
        <v>2020630010123</v>
      </c>
      <c r="M175" s="464" t="s">
        <v>68</v>
      </c>
      <c r="N175" s="464" t="s">
        <v>245</v>
      </c>
      <c r="O175" s="56" t="s">
        <v>223</v>
      </c>
      <c r="P175" s="55">
        <v>600</v>
      </c>
      <c r="Q175" s="55">
        <v>500</v>
      </c>
      <c r="R175" s="55"/>
      <c r="S175" s="121">
        <f t="shared" si="2"/>
        <v>0</v>
      </c>
      <c r="T175" s="477" t="s">
        <v>553</v>
      </c>
      <c r="U175" s="480" t="s">
        <v>558</v>
      </c>
      <c r="V175" s="482">
        <v>10000000</v>
      </c>
      <c r="W175" s="482">
        <v>10000000</v>
      </c>
      <c r="X175" s="452">
        <f>W175/V175</f>
        <v>1</v>
      </c>
      <c r="Y175" s="89"/>
      <c r="Z175" s="89"/>
      <c r="AA175" s="89"/>
      <c r="AB175" s="474" t="s">
        <v>87</v>
      </c>
    </row>
    <row r="176" spans="1:28" ht="60" customHeight="1" x14ac:dyDescent="0.2">
      <c r="A176" s="142" t="s">
        <v>83</v>
      </c>
      <c r="B176" s="45" t="s">
        <v>27</v>
      </c>
      <c r="C176" s="144" t="s">
        <v>96</v>
      </c>
      <c r="D176" s="134" t="s">
        <v>156</v>
      </c>
      <c r="E176" s="509"/>
      <c r="F176" s="499"/>
      <c r="G176" s="484"/>
      <c r="H176" s="486"/>
      <c r="I176" s="484"/>
      <c r="J176" s="484"/>
      <c r="K176" s="484"/>
      <c r="L176" s="488"/>
      <c r="M176" s="464"/>
      <c r="N176" s="464"/>
      <c r="O176" s="56" t="s">
        <v>517</v>
      </c>
      <c r="P176" s="55">
        <v>1</v>
      </c>
      <c r="Q176" s="55">
        <v>1</v>
      </c>
      <c r="R176" s="55"/>
      <c r="S176" s="121">
        <f t="shared" si="2"/>
        <v>0</v>
      </c>
      <c r="T176" s="478"/>
      <c r="U176" s="480"/>
      <c r="V176" s="482"/>
      <c r="W176" s="482"/>
      <c r="X176" s="452"/>
      <c r="Y176" s="89"/>
      <c r="Z176" s="89"/>
      <c r="AA176" s="89"/>
      <c r="AB176" s="474"/>
    </row>
    <row r="177" spans="1:32" ht="60" customHeight="1" x14ac:dyDescent="0.2">
      <c r="A177" s="490"/>
      <c r="B177" s="492" t="s">
        <v>95</v>
      </c>
      <c r="C177" s="492" t="s">
        <v>96</v>
      </c>
      <c r="D177" s="484" t="s">
        <v>156</v>
      </c>
      <c r="E177" s="509">
        <v>0.1111</v>
      </c>
      <c r="F177" s="499">
        <v>0.2</v>
      </c>
      <c r="G177" s="484" t="s">
        <v>160</v>
      </c>
      <c r="H177" s="484" t="s">
        <v>161</v>
      </c>
      <c r="I177" s="484"/>
      <c r="J177" s="484">
        <v>1</v>
      </c>
      <c r="K177" s="484">
        <v>1</v>
      </c>
      <c r="L177" s="488"/>
      <c r="M177" s="464"/>
      <c r="N177" s="464"/>
      <c r="O177" s="83" t="s">
        <v>307</v>
      </c>
      <c r="P177" s="55">
        <v>2</v>
      </c>
      <c r="Q177" s="25">
        <v>18</v>
      </c>
      <c r="R177" s="25"/>
      <c r="S177" s="121">
        <f t="shared" si="2"/>
        <v>0</v>
      </c>
      <c r="T177" s="477" t="s">
        <v>554</v>
      </c>
      <c r="U177" s="480" t="s">
        <v>558</v>
      </c>
      <c r="V177" s="482">
        <v>10000000</v>
      </c>
      <c r="W177" s="482">
        <v>10000000</v>
      </c>
      <c r="X177" s="452">
        <f>W177/V177</f>
        <v>1</v>
      </c>
      <c r="Y177" s="89"/>
      <c r="Z177" s="89"/>
      <c r="AA177" s="89"/>
      <c r="AB177" s="474"/>
    </row>
    <row r="178" spans="1:32" ht="60" customHeight="1" x14ac:dyDescent="0.2">
      <c r="A178" s="490"/>
      <c r="B178" s="492"/>
      <c r="C178" s="492"/>
      <c r="D178" s="484"/>
      <c r="E178" s="509"/>
      <c r="F178" s="499"/>
      <c r="G178" s="484"/>
      <c r="H178" s="484"/>
      <c r="I178" s="484"/>
      <c r="J178" s="484"/>
      <c r="K178" s="484"/>
      <c r="L178" s="488"/>
      <c r="M178" s="464"/>
      <c r="N178" s="464"/>
      <c r="O178" s="51" t="s">
        <v>309</v>
      </c>
      <c r="P178" s="55">
        <v>1</v>
      </c>
      <c r="Q178" s="55">
        <v>4</v>
      </c>
      <c r="R178" s="55"/>
      <c r="S178" s="121">
        <f t="shared" si="2"/>
        <v>0</v>
      </c>
      <c r="T178" s="478"/>
      <c r="U178" s="480"/>
      <c r="V178" s="482"/>
      <c r="W178" s="482"/>
      <c r="X178" s="452"/>
      <c r="Y178" s="89"/>
      <c r="Z178" s="89"/>
      <c r="AA178" s="89"/>
      <c r="AB178" s="474"/>
    </row>
    <row r="179" spans="1:32" ht="60" customHeight="1" x14ac:dyDescent="0.2">
      <c r="A179" s="490"/>
      <c r="B179" s="492"/>
      <c r="C179" s="492"/>
      <c r="D179" s="484"/>
      <c r="E179" s="509"/>
      <c r="F179" s="499"/>
      <c r="G179" s="484"/>
      <c r="H179" s="484"/>
      <c r="I179" s="484"/>
      <c r="J179" s="484"/>
      <c r="K179" s="484"/>
      <c r="L179" s="488"/>
      <c r="M179" s="464"/>
      <c r="N179" s="464"/>
      <c r="O179" s="56" t="s">
        <v>321</v>
      </c>
      <c r="P179" s="55">
        <v>1</v>
      </c>
      <c r="Q179" s="55">
        <v>1</v>
      </c>
      <c r="R179" s="55"/>
      <c r="S179" s="121">
        <f t="shared" si="2"/>
        <v>0</v>
      </c>
      <c r="T179" s="478"/>
      <c r="U179" s="480"/>
      <c r="V179" s="482"/>
      <c r="W179" s="482"/>
      <c r="X179" s="452"/>
      <c r="Y179" s="89"/>
      <c r="Z179" s="89"/>
      <c r="AA179" s="89"/>
      <c r="AB179" s="474"/>
    </row>
    <row r="180" spans="1:32" ht="60" customHeight="1" x14ac:dyDescent="0.2">
      <c r="A180" s="490"/>
      <c r="B180" s="144" t="s">
        <v>95</v>
      </c>
      <c r="C180" s="144" t="s">
        <v>96</v>
      </c>
      <c r="D180" s="134" t="s">
        <v>156</v>
      </c>
      <c r="E180" s="151">
        <v>0.1111</v>
      </c>
      <c r="F180" s="145">
        <v>0.2</v>
      </c>
      <c r="G180" s="134" t="s">
        <v>160</v>
      </c>
      <c r="H180" s="484"/>
      <c r="I180" s="484"/>
      <c r="J180" s="484"/>
      <c r="K180" s="484"/>
      <c r="L180" s="488"/>
      <c r="M180" s="464"/>
      <c r="N180" s="464"/>
      <c r="O180" s="56" t="s">
        <v>308</v>
      </c>
      <c r="P180" s="55">
        <v>1</v>
      </c>
      <c r="Q180" s="55">
        <v>2</v>
      </c>
      <c r="R180" s="55"/>
      <c r="S180" s="121">
        <f t="shared" si="2"/>
        <v>0</v>
      </c>
      <c r="T180" s="478"/>
      <c r="U180" s="480"/>
      <c r="V180" s="482"/>
      <c r="W180" s="482"/>
      <c r="X180" s="452"/>
      <c r="Y180" s="89"/>
      <c r="Z180" s="89"/>
      <c r="AA180" s="89"/>
      <c r="AB180" s="474"/>
    </row>
    <row r="181" spans="1:32" ht="60" customHeight="1" x14ac:dyDescent="0.2">
      <c r="A181" s="142" t="s">
        <v>83</v>
      </c>
      <c r="B181" s="144" t="s">
        <v>27</v>
      </c>
      <c r="C181" s="144" t="s">
        <v>96</v>
      </c>
      <c r="D181" s="134" t="s">
        <v>156</v>
      </c>
      <c r="E181" s="134" t="s">
        <v>29</v>
      </c>
      <c r="F181" s="134">
        <v>5000</v>
      </c>
      <c r="G181" s="134" t="s">
        <v>157</v>
      </c>
      <c r="H181" s="147" t="s">
        <v>162</v>
      </c>
      <c r="I181" s="134" t="s">
        <v>163</v>
      </c>
      <c r="J181" s="134">
        <v>0</v>
      </c>
      <c r="K181" s="134">
        <v>1</v>
      </c>
      <c r="L181" s="488"/>
      <c r="M181" s="464"/>
      <c r="N181" s="464"/>
      <c r="O181" s="56" t="s">
        <v>314</v>
      </c>
      <c r="P181" s="55">
        <v>4</v>
      </c>
      <c r="Q181" s="55">
        <v>1</v>
      </c>
      <c r="R181" s="55"/>
      <c r="S181" s="121">
        <f t="shared" si="2"/>
        <v>0</v>
      </c>
      <c r="T181" s="135" t="s">
        <v>597</v>
      </c>
      <c r="U181" s="136" t="s">
        <v>558</v>
      </c>
      <c r="V181" s="137">
        <v>50000000</v>
      </c>
      <c r="W181" s="137">
        <v>0</v>
      </c>
      <c r="X181" s="150">
        <f>W181/V181</f>
        <v>0</v>
      </c>
      <c r="Y181" s="89"/>
      <c r="Z181" s="89"/>
      <c r="AA181" s="89"/>
      <c r="AB181" s="474"/>
      <c r="AE181" s="1">
        <v>66469833</v>
      </c>
      <c r="AF181" s="52">
        <f>+AE181-V181</f>
        <v>16469833</v>
      </c>
    </row>
    <row r="182" spans="1:32" ht="60" customHeight="1" x14ac:dyDescent="0.2">
      <c r="A182" s="490" t="s">
        <v>83</v>
      </c>
      <c r="B182" s="492" t="s">
        <v>27</v>
      </c>
      <c r="C182" s="492" t="s">
        <v>96</v>
      </c>
      <c r="D182" s="484" t="s">
        <v>156</v>
      </c>
      <c r="E182" s="484">
        <v>0.1111</v>
      </c>
      <c r="F182" s="484">
        <v>0.2</v>
      </c>
      <c r="G182" s="484" t="s">
        <v>157</v>
      </c>
      <c r="H182" s="486" t="s">
        <v>164</v>
      </c>
      <c r="I182" s="484" t="s">
        <v>165</v>
      </c>
      <c r="J182" s="484" t="s">
        <v>41</v>
      </c>
      <c r="K182" s="484">
        <v>1200</v>
      </c>
      <c r="L182" s="488"/>
      <c r="M182" s="464"/>
      <c r="N182" s="464"/>
      <c r="O182" s="56" t="s">
        <v>471</v>
      </c>
      <c r="P182" s="55">
        <v>1</v>
      </c>
      <c r="Q182" s="55">
        <v>1</v>
      </c>
      <c r="R182" s="55"/>
      <c r="S182" s="121">
        <f t="shared" si="2"/>
        <v>0</v>
      </c>
      <c r="T182" s="477" t="s">
        <v>626</v>
      </c>
      <c r="U182" s="480" t="s">
        <v>614</v>
      </c>
      <c r="V182" s="482">
        <v>1152116799</v>
      </c>
      <c r="W182" s="482">
        <v>124652691</v>
      </c>
      <c r="X182" s="452">
        <f>W182/V182</f>
        <v>0.10819449131216079</v>
      </c>
      <c r="Y182" s="89"/>
      <c r="Z182" s="89"/>
      <c r="AA182" s="89"/>
      <c r="AB182" s="474"/>
    </row>
    <row r="183" spans="1:32" ht="60" customHeight="1" x14ac:dyDescent="0.2">
      <c r="A183" s="490"/>
      <c r="B183" s="492"/>
      <c r="C183" s="492"/>
      <c r="D183" s="484"/>
      <c r="E183" s="484"/>
      <c r="F183" s="484"/>
      <c r="G183" s="484"/>
      <c r="H183" s="486"/>
      <c r="I183" s="484"/>
      <c r="J183" s="484"/>
      <c r="K183" s="484"/>
      <c r="L183" s="488"/>
      <c r="M183" s="464"/>
      <c r="N183" s="464"/>
      <c r="O183" s="56" t="s">
        <v>310</v>
      </c>
      <c r="P183" s="55">
        <v>50</v>
      </c>
      <c r="Q183" s="55">
        <v>11</v>
      </c>
      <c r="R183" s="55"/>
      <c r="S183" s="121">
        <f t="shared" si="2"/>
        <v>0</v>
      </c>
      <c r="T183" s="477"/>
      <c r="U183" s="480"/>
      <c r="V183" s="482"/>
      <c r="W183" s="482"/>
      <c r="X183" s="452"/>
      <c r="Y183" s="89"/>
      <c r="Z183" s="89"/>
      <c r="AA183" s="89"/>
      <c r="AB183" s="474"/>
    </row>
    <row r="184" spans="1:32" ht="84" customHeight="1" x14ac:dyDescent="0.2">
      <c r="A184" s="490"/>
      <c r="B184" s="492"/>
      <c r="C184" s="492"/>
      <c r="D184" s="484"/>
      <c r="E184" s="484"/>
      <c r="F184" s="484"/>
      <c r="G184" s="484"/>
      <c r="H184" s="486"/>
      <c r="I184" s="484"/>
      <c r="J184" s="484"/>
      <c r="K184" s="484"/>
      <c r="L184" s="488"/>
      <c r="M184" s="464"/>
      <c r="N184" s="464"/>
      <c r="O184" s="56" t="s">
        <v>430</v>
      </c>
      <c r="P184" s="55">
        <v>4</v>
      </c>
      <c r="Q184" s="55">
        <v>2</v>
      </c>
      <c r="R184" s="55"/>
      <c r="S184" s="121">
        <f t="shared" si="2"/>
        <v>0</v>
      </c>
      <c r="T184" s="478"/>
      <c r="U184" s="480"/>
      <c r="V184" s="482"/>
      <c r="W184" s="482"/>
      <c r="X184" s="452"/>
      <c r="Y184" s="89"/>
      <c r="Z184" s="89"/>
      <c r="AA184" s="89"/>
      <c r="AB184" s="474"/>
    </row>
    <row r="185" spans="1:32" ht="60" customHeight="1" x14ac:dyDescent="0.2">
      <c r="A185" s="490"/>
      <c r="B185" s="492"/>
      <c r="C185" s="492"/>
      <c r="D185" s="484"/>
      <c r="E185" s="484"/>
      <c r="F185" s="484"/>
      <c r="G185" s="484"/>
      <c r="H185" s="486"/>
      <c r="I185" s="484"/>
      <c r="J185" s="484"/>
      <c r="K185" s="484"/>
      <c r="L185" s="488"/>
      <c r="M185" s="464"/>
      <c r="N185" s="464"/>
      <c r="O185" s="56" t="s">
        <v>431</v>
      </c>
      <c r="P185" s="55">
        <v>1</v>
      </c>
      <c r="Q185" s="55">
        <v>1</v>
      </c>
      <c r="R185" s="55"/>
      <c r="S185" s="121">
        <f t="shared" si="2"/>
        <v>0</v>
      </c>
      <c r="T185" s="478"/>
      <c r="U185" s="480"/>
      <c r="V185" s="482"/>
      <c r="W185" s="482"/>
      <c r="X185" s="452"/>
      <c r="Y185" s="89"/>
      <c r="Z185" s="89"/>
      <c r="AA185" s="89"/>
      <c r="AB185" s="474"/>
    </row>
    <row r="186" spans="1:32" ht="60" customHeight="1" x14ac:dyDescent="0.2">
      <c r="A186" s="490"/>
      <c r="B186" s="492"/>
      <c r="C186" s="492"/>
      <c r="D186" s="484"/>
      <c r="E186" s="484"/>
      <c r="F186" s="484"/>
      <c r="G186" s="484"/>
      <c r="H186" s="486"/>
      <c r="I186" s="484"/>
      <c r="J186" s="484"/>
      <c r="K186" s="484"/>
      <c r="L186" s="488"/>
      <c r="M186" s="464"/>
      <c r="N186" s="464"/>
      <c r="O186" s="56" t="s">
        <v>518</v>
      </c>
      <c r="P186" s="55">
        <v>0</v>
      </c>
      <c r="Q186" s="24">
        <v>1</v>
      </c>
      <c r="R186" s="24"/>
      <c r="S186" s="121">
        <f t="shared" si="2"/>
        <v>0</v>
      </c>
      <c r="T186" s="478"/>
      <c r="U186" s="480"/>
      <c r="V186" s="482"/>
      <c r="W186" s="482"/>
      <c r="X186" s="452"/>
      <c r="Y186" s="89"/>
      <c r="Z186" s="89"/>
      <c r="AA186" s="89"/>
      <c r="AB186" s="474"/>
    </row>
    <row r="187" spans="1:32" ht="60" customHeight="1" x14ac:dyDescent="0.2">
      <c r="A187" s="490"/>
      <c r="B187" s="492"/>
      <c r="C187" s="492"/>
      <c r="D187" s="484"/>
      <c r="E187" s="484"/>
      <c r="F187" s="484"/>
      <c r="G187" s="484"/>
      <c r="H187" s="486"/>
      <c r="I187" s="484"/>
      <c r="J187" s="484"/>
      <c r="K187" s="484"/>
      <c r="L187" s="488"/>
      <c r="M187" s="464"/>
      <c r="N187" s="464"/>
      <c r="O187" s="56" t="s">
        <v>519</v>
      </c>
      <c r="P187" s="55">
        <v>0</v>
      </c>
      <c r="Q187" s="24">
        <v>0.01</v>
      </c>
      <c r="R187" s="24"/>
      <c r="S187" s="121">
        <f t="shared" si="2"/>
        <v>0</v>
      </c>
      <c r="T187" s="478"/>
      <c r="U187" s="480"/>
      <c r="V187" s="482"/>
      <c r="W187" s="482"/>
      <c r="X187" s="452"/>
      <c r="Y187" s="89"/>
      <c r="Z187" s="89"/>
      <c r="AA187" s="89"/>
      <c r="AB187" s="474"/>
    </row>
    <row r="188" spans="1:32" ht="60" customHeight="1" x14ac:dyDescent="0.2">
      <c r="A188" s="490"/>
      <c r="B188" s="492"/>
      <c r="C188" s="492"/>
      <c r="D188" s="484"/>
      <c r="E188" s="484"/>
      <c r="F188" s="484"/>
      <c r="G188" s="484"/>
      <c r="H188" s="486"/>
      <c r="I188" s="484"/>
      <c r="J188" s="484"/>
      <c r="K188" s="484"/>
      <c r="L188" s="488"/>
      <c r="M188" s="464"/>
      <c r="N188" s="464"/>
      <c r="O188" s="56" t="s">
        <v>306</v>
      </c>
      <c r="P188" s="55">
        <v>1</v>
      </c>
      <c r="Q188" s="24">
        <v>1</v>
      </c>
      <c r="R188" s="24"/>
      <c r="S188" s="121">
        <f t="shared" si="2"/>
        <v>0</v>
      </c>
      <c r="T188" s="478"/>
      <c r="U188" s="480"/>
      <c r="V188" s="482"/>
      <c r="W188" s="482"/>
      <c r="X188" s="452"/>
      <c r="Y188" s="89"/>
      <c r="Z188" s="89"/>
      <c r="AA188" s="89"/>
      <c r="AB188" s="474"/>
    </row>
    <row r="189" spans="1:32" ht="60" customHeight="1" x14ac:dyDescent="0.2">
      <c r="A189" s="490"/>
      <c r="B189" s="492"/>
      <c r="C189" s="492"/>
      <c r="D189" s="484"/>
      <c r="E189" s="484"/>
      <c r="F189" s="484"/>
      <c r="G189" s="484"/>
      <c r="H189" s="486"/>
      <c r="I189" s="484"/>
      <c r="J189" s="484"/>
      <c r="K189" s="484"/>
      <c r="L189" s="488"/>
      <c r="M189" s="464"/>
      <c r="N189" s="464"/>
      <c r="O189" s="56" t="s">
        <v>311</v>
      </c>
      <c r="P189" s="55">
        <v>4</v>
      </c>
      <c r="Q189" s="24">
        <v>1</v>
      </c>
      <c r="R189" s="24"/>
      <c r="S189" s="121">
        <f t="shared" si="2"/>
        <v>0</v>
      </c>
      <c r="T189" s="478"/>
      <c r="U189" s="480"/>
      <c r="V189" s="482"/>
      <c r="W189" s="482"/>
      <c r="X189" s="452"/>
      <c r="Y189" s="89"/>
      <c r="Z189" s="89"/>
      <c r="AA189" s="89"/>
      <c r="AB189" s="474"/>
    </row>
    <row r="190" spans="1:32" ht="60" customHeight="1" x14ac:dyDescent="0.2">
      <c r="A190" s="490"/>
      <c r="B190" s="492"/>
      <c r="C190" s="492"/>
      <c r="D190" s="484"/>
      <c r="E190" s="484"/>
      <c r="F190" s="484"/>
      <c r="G190" s="484"/>
      <c r="H190" s="486"/>
      <c r="I190" s="484"/>
      <c r="J190" s="484"/>
      <c r="K190" s="484"/>
      <c r="L190" s="488"/>
      <c r="M190" s="464"/>
      <c r="N190" s="464"/>
      <c r="O190" s="56" t="s">
        <v>432</v>
      </c>
      <c r="P190" s="55">
        <v>1</v>
      </c>
      <c r="Q190" s="55">
        <v>2</v>
      </c>
      <c r="R190" s="55"/>
      <c r="S190" s="121">
        <f t="shared" si="2"/>
        <v>0</v>
      </c>
      <c r="T190" s="478"/>
      <c r="U190" s="480"/>
      <c r="V190" s="482"/>
      <c r="W190" s="482"/>
      <c r="X190" s="452"/>
      <c r="Y190" s="89"/>
      <c r="Z190" s="89"/>
      <c r="AA190" s="89"/>
      <c r="AB190" s="474"/>
    </row>
    <row r="191" spans="1:32" ht="60" customHeight="1" x14ac:dyDescent="0.2">
      <c r="A191" s="490"/>
      <c r="B191" s="492"/>
      <c r="C191" s="492"/>
      <c r="D191" s="484"/>
      <c r="E191" s="484"/>
      <c r="F191" s="484"/>
      <c r="G191" s="484"/>
      <c r="H191" s="486"/>
      <c r="I191" s="484"/>
      <c r="J191" s="484"/>
      <c r="K191" s="484"/>
      <c r="L191" s="488"/>
      <c r="M191" s="464"/>
      <c r="N191" s="464"/>
      <c r="O191" s="56" t="s">
        <v>500</v>
      </c>
      <c r="P191" s="55">
        <v>0</v>
      </c>
      <c r="Q191" s="55">
        <v>3</v>
      </c>
      <c r="R191" s="55"/>
      <c r="S191" s="121">
        <f t="shared" si="2"/>
        <v>0</v>
      </c>
      <c r="T191" s="478"/>
      <c r="U191" s="480"/>
      <c r="V191" s="482"/>
      <c r="W191" s="482"/>
      <c r="X191" s="452"/>
      <c r="Y191" s="89"/>
      <c r="Z191" s="89"/>
      <c r="AA191" s="89"/>
      <c r="AB191" s="474"/>
    </row>
    <row r="192" spans="1:32" ht="60" customHeight="1" x14ac:dyDescent="0.2">
      <c r="A192" s="490"/>
      <c r="B192" s="492"/>
      <c r="C192" s="492"/>
      <c r="D192" s="484"/>
      <c r="E192" s="484"/>
      <c r="F192" s="484"/>
      <c r="G192" s="484"/>
      <c r="H192" s="486"/>
      <c r="I192" s="484"/>
      <c r="J192" s="484"/>
      <c r="K192" s="484"/>
      <c r="L192" s="488"/>
      <c r="M192" s="464"/>
      <c r="N192" s="464"/>
      <c r="O192" s="56" t="s">
        <v>433</v>
      </c>
      <c r="P192" s="55">
        <v>10</v>
      </c>
      <c r="Q192" s="55">
        <v>1</v>
      </c>
      <c r="R192" s="55"/>
      <c r="S192" s="121">
        <f t="shared" si="2"/>
        <v>0</v>
      </c>
      <c r="T192" s="478"/>
      <c r="U192" s="480"/>
      <c r="V192" s="482"/>
      <c r="W192" s="482"/>
      <c r="X192" s="452"/>
      <c r="Y192" s="89"/>
      <c r="Z192" s="89"/>
      <c r="AA192" s="89"/>
      <c r="AB192" s="474"/>
    </row>
    <row r="193" spans="1:28" ht="60" customHeight="1" x14ac:dyDescent="0.2">
      <c r="A193" s="490"/>
      <c r="B193" s="492"/>
      <c r="C193" s="492"/>
      <c r="D193" s="484"/>
      <c r="E193" s="484"/>
      <c r="F193" s="484"/>
      <c r="G193" s="484"/>
      <c r="H193" s="486"/>
      <c r="I193" s="484"/>
      <c r="J193" s="484"/>
      <c r="K193" s="484"/>
      <c r="L193" s="488"/>
      <c r="M193" s="464"/>
      <c r="N193" s="464"/>
      <c r="O193" s="56" t="s">
        <v>267</v>
      </c>
      <c r="P193" s="55">
        <v>8</v>
      </c>
      <c r="Q193" s="24">
        <v>1</v>
      </c>
      <c r="R193" s="24"/>
      <c r="S193" s="121">
        <f t="shared" si="2"/>
        <v>0</v>
      </c>
      <c r="T193" s="478"/>
      <c r="U193" s="480"/>
      <c r="V193" s="482"/>
      <c r="W193" s="482"/>
      <c r="X193" s="452"/>
      <c r="Y193" s="89"/>
      <c r="Z193" s="89"/>
      <c r="AA193" s="89"/>
      <c r="AB193" s="474"/>
    </row>
    <row r="194" spans="1:28" ht="60" customHeight="1" x14ac:dyDescent="0.2">
      <c r="A194" s="490"/>
      <c r="B194" s="492"/>
      <c r="C194" s="492"/>
      <c r="D194" s="484"/>
      <c r="E194" s="484"/>
      <c r="F194" s="484"/>
      <c r="G194" s="484"/>
      <c r="H194" s="486"/>
      <c r="I194" s="484"/>
      <c r="J194" s="484"/>
      <c r="K194" s="484"/>
      <c r="L194" s="488"/>
      <c r="M194" s="464"/>
      <c r="N194" s="464"/>
      <c r="O194" s="56" t="s">
        <v>312</v>
      </c>
      <c r="P194" s="55">
        <v>1</v>
      </c>
      <c r="Q194" s="55">
        <v>80</v>
      </c>
      <c r="R194" s="55"/>
      <c r="S194" s="121">
        <f t="shared" si="2"/>
        <v>0</v>
      </c>
      <c r="T194" s="478"/>
      <c r="U194" s="480"/>
      <c r="V194" s="482"/>
      <c r="W194" s="482"/>
      <c r="X194" s="452"/>
      <c r="Y194" s="89"/>
      <c r="Z194" s="89"/>
      <c r="AA194" s="89"/>
      <c r="AB194" s="474"/>
    </row>
    <row r="195" spans="1:28" ht="60" customHeight="1" x14ac:dyDescent="0.2">
      <c r="A195" s="490"/>
      <c r="B195" s="492"/>
      <c r="C195" s="492"/>
      <c r="D195" s="484"/>
      <c r="E195" s="484"/>
      <c r="F195" s="484"/>
      <c r="G195" s="484"/>
      <c r="H195" s="486"/>
      <c r="I195" s="484"/>
      <c r="J195" s="484"/>
      <c r="K195" s="484"/>
      <c r="L195" s="488"/>
      <c r="M195" s="464"/>
      <c r="N195" s="464"/>
      <c r="O195" s="56" t="s">
        <v>313</v>
      </c>
      <c r="P195" s="55">
        <v>12</v>
      </c>
      <c r="Q195" s="55">
        <v>12</v>
      </c>
      <c r="R195" s="55"/>
      <c r="S195" s="121">
        <f t="shared" si="2"/>
        <v>0</v>
      </c>
      <c r="T195" s="478"/>
      <c r="U195" s="480"/>
      <c r="V195" s="482"/>
      <c r="W195" s="482"/>
      <c r="X195" s="452"/>
      <c r="Y195" s="89"/>
      <c r="Z195" s="89"/>
      <c r="AA195" s="89"/>
      <c r="AB195" s="474"/>
    </row>
    <row r="196" spans="1:28" ht="60" customHeight="1" x14ac:dyDescent="0.2">
      <c r="A196" s="490"/>
      <c r="B196" s="492"/>
      <c r="C196" s="492"/>
      <c r="D196" s="484"/>
      <c r="E196" s="484"/>
      <c r="F196" s="484"/>
      <c r="G196" s="484"/>
      <c r="H196" s="486"/>
      <c r="I196" s="484"/>
      <c r="J196" s="484"/>
      <c r="K196" s="484"/>
      <c r="L196" s="488"/>
      <c r="M196" s="464"/>
      <c r="N196" s="464"/>
      <c r="O196" s="56" t="s">
        <v>315</v>
      </c>
      <c r="P196" s="55">
        <v>1</v>
      </c>
      <c r="Q196" s="55">
        <v>4</v>
      </c>
      <c r="R196" s="55"/>
      <c r="S196" s="121">
        <f t="shared" si="2"/>
        <v>0</v>
      </c>
      <c r="T196" s="478"/>
      <c r="U196" s="480"/>
      <c r="V196" s="482"/>
      <c r="W196" s="482"/>
      <c r="X196" s="452"/>
      <c r="Y196" s="89"/>
      <c r="Z196" s="89"/>
      <c r="AA196" s="89"/>
      <c r="AB196" s="474"/>
    </row>
    <row r="197" spans="1:28" ht="60" customHeight="1" x14ac:dyDescent="0.2">
      <c r="A197" s="490"/>
      <c r="B197" s="492"/>
      <c r="C197" s="492"/>
      <c r="D197" s="484"/>
      <c r="E197" s="484"/>
      <c r="F197" s="484"/>
      <c r="G197" s="484"/>
      <c r="H197" s="486"/>
      <c r="I197" s="484"/>
      <c r="J197" s="484"/>
      <c r="K197" s="484"/>
      <c r="L197" s="488"/>
      <c r="M197" s="464"/>
      <c r="N197" s="464"/>
      <c r="O197" s="56" t="s">
        <v>316</v>
      </c>
      <c r="P197" s="55">
        <v>5</v>
      </c>
      <c r="Q197" s="55">
        <v>1</v>
      </c>
      <c r="R197" s="55"/>
      <c r="S197" s="121">
        <f t="shared" si="2"/>
        <v>0</v>
      </c>
      <c r="T197" s="478"/>
      <c r="U197" s="480"/>
      <c r="V197" s="482"/>
      <c r="W197" s="482"/>
      <c r="X197" s="452"/>
      <c r="Y197" s="89"/>
      <c r="Z197" s="89"/>
      <c r="AA197" s="89"/>
      <c r="AB197" s="474"/>
    </row>
    <row r="198" spans="1:28" ht="60" customHeight="1" x14ac:dyDescent="0.2">
      <c r="A198" s="490"/>
      <c r="B198" s="492"/>
      <c r="C198" s="492"/>
      <c r="D198" s="484"/>
      <c r="E198" s="484"/>
      <c r="F198" s="484"/>
      <c r="G198" s="484"/>
      <c r="H198" s="486"/>
      <c r="I198" s="484"/>
      <c r="J198" s="484"/>
      <c r="K198" s="484"/>
      <c r="L198" s="488"/>
      <c r="M198" s="464"/>
      <c r="N198" s="464"/>
      <c r="O198" s="56" t="s">
        <v>434</v>
      </c>
      <c r="P198" s="55">
        <v>0</v>
      </c>
      <c r="Q198" s="55">
        <v>11</v>
      </c>
      <c r="R198" s="55"/>
      <c r="S198" s="121">
        <f t="shared" si="2"/>
        <v>0</v>
      </c>
      <c r="T198" s="478"/>
      <c r="U198" s="480"/>
      <c r="V198" s="482"/>
      <c r="W198" s="482"/>
      <c r="X198" s="452"/>
      <c r="Y198" s="89"/>
      <c r="Z198" s="89"/>
      <c r="AA198" s="89"/>
      <c r="AB198" s="474"/>
    </row>
    <row r="199" spans="1:28" ht="60" customHeight="1" x14ac:dyDescent="0.2">
      <c r="A199" s="490"/>
      <c r="B199" s="492"/>
      <c r="C199" s="492"/>
      <c r="D199" s="484"/>
      <c r="E199" s="484"/>
      <c r="F199" s="484"/>
      <c r="G199" s="484"/>
      <c r="H199" s="486"/>
      <c r="I199" s="484"/>
      <c r="J199" s="484"/>
      <c r="K199" s="484"/>
      <c r="L199" s="488"/>
      <c r="M199" s="464"/>
      <c r="N199" s="464"/>
      <c r="O199" s="56" t="s">
        <v>435</v>
      </c>
      <c r="P199" s="55">
        <v>0</v>
      </c>
      <c r="Q199" s="55">
        <v>7</v>
      </c>
      <c r="R199" s="55"/>
      <c r="S199" s="121">
        <f t="shared" si="2"/>
        <v>0</v>
      </c>
      <c r="T199" s="478"/>
      <c r="U199" s="480"/>
      <c r="V199" s="482"/>
      <c r="W199" s="482"/>
      <c r="X199" s="452"/>
      <c r="Y199" s="89"/>
      <c r="Z199" s="89"/>
      <c r="AA199" s="89"/>
      <c r="AB199" s="474"/>
    </row>
    <row r="200" spans="1:28" ht="60" customHeight="1" x14ac:dyDescent="0.2">
      <c r="A200" s="490"/>
      <c r="B200" s="492"/>
      <c r="C200" s="492"/>
      <c r="D200" s="484"/>
      <c r="E200" s="484"/>
      <c r="F200" s="484"/>
      <c r="G200" s="484"/>
      <c r="H200" s="486"/>
      <c r="I200" s="484"/>
      <c r="J200" s="484"/>
      <c r="K200" s="484"/>
      <c r="L200" s="488"/>
      <c r="M200" s="464"/>
      <c r="N200" s="464"/>
      <c r="O200" s="56" t="s">
        <v>317</v>
      </c>
      <c r="P200" s="55">
        <v>0</v>
      </c>
      <c r="Q200" s="55">
        <v>11</v>
      </c>
      <c r="R200" s="55"/>
      <c r="S200" s="121">
        <f t="shared" si="2"/>
        <v>0</v>
      </c>
      <c r="T200" s="478"/>
      <c r="U200" s="480"/>
      <c r="V200" s="482"/>
      <c r="W200" s="482"/>
      <c r="X200" s="452"/>
      <c r="Y200" s="89"/>
      <c r="Z200" s="89"/>
      <c r="AA200" s="89"/>
      <c r="AB200" s="474"/>
    </row>
    <row r="201" spans="1:28" ht="60" customHeight="1" x14ac:dyDescent="0.2">
      <c r="A201" s="490"/>
      <c r="B201" s="492"/>
      <c r="C201" s="492"/>
      <c r="D201" s="484"/>
      <c r="E201" s="484"/>
      <c r="F201" s="484"/>
      <c r="G201" s="484"/>
      <c r="H201" s="486"/>
      <c r="I201" s="484"/>
      <c r="J201" s="484"/>
      <c r="K201" s="484"/>
      <c r="L201" s="488"/>
      <c r="M201" s="464"/>
      <c r="N201" s="464"/>
      <c r="O201" s="56" t="s">
        <v>318</v>
      </c>
      <c r="P201" s="55">
        <v>0</v>
      </c>
      <c r="Q201" s="55">
        <v>1</v>
      </c>
      <c r="R201" s="55"/>
      <c r="S201" s="121">
        <f t="shared" si="2"/>
        <v>0</v>
      </c>
      <c r="T201" s="478"/>
      <c r="U201" s="480"/>
      <c r="V201" s="482"/>
      <c r="W201" s="482"/>
      <c r="X201" s="452"/>
      <c r="Y201" s="89"/>
      <c r="Z201" s="89"/>
      <c r="AA201" s="89"/>
      <c r="AB201" s="474"/>
    </row>
    <row r="202" spans="1:28" ht="60" customHeight="1" x14ac:dyDescent="0.2">
      <c r="A202" s="490"/>
      <c r="B202" s="492"/>
      <c r="C202" s="492"/>
      <c r="D202" s="484"/>
      <c r="E202" s="484"/>
      <c r="F202" s="484"/>
      <c r="G202" s="484"/>
      <c r="H202" s="486"/>
      <c r="I202" s="484"/>
      <c r="J202" s="484"/>
      <c r="K202" s="484"/>
      <c r="L202" s="488"/>
      <c r="M202" s="464"/>
      <c r="N202" s="464"/>
      <c r="O202" s="56" t="s">
        <v>319</v>
      </c>
      <c r="P202" s="55">
        <v>1</v>
      </c>
      <c r="Q202" s="24">
        <v>1</v>
      </c>
      <c r="R202" s="24"/>
      <c r="S202" s="121">
        <f t="shared" si="2"/>
        <v>0</v>
      </c>
      <c r="T202" s="478"/>
      <c r="U202" s="480"/>
      <c r="V202" s="482"/>
      <c r="W202" s="482"/>
      <c r="X202" s="452"/>
      <c r="Y202" s="89"/>
      <c r="Z202" s="89"/>
      <c r="AA202" s="89"/>
      <c r="AB202" s="474"/>
    </row>
    <row r="203" spans="1:28" ht="60" customHeight="1" x14ac:dyDescent="0.2">
      <c r="A203" s="490"/>
      <c r="B203" s="492"/>
      <c r="C203" s="492"/>
      <c r="D203" s="484"/>
      <c r="E203" s="484"/>
      <c r="F203" s="484"/>
      <c r="G203" s="484"/>
      <c r="H203" s="486"/>
      <c r="I203" s="484"/>
      <c r="J203" s="484"/>
      <c r="K203" s="484"/>
      <c r="L203" s="488"/>
      <c r="M203" s="464"/>
      <c r="N203" s="464"/>
      <c r="O203" s="56" t="s">
        <v>436</v>
      </c>
      <c r="P203" s="55">
        <v>10</v>
      </c>
      <c r="Q203" s="24">
        <v>1</v>
      </c>
      <c r="R203" s="24"/>
      <c r="S203" s="121">
        <f t="shared" si="2"/>
        <v>0</v>
      </c>
      <c r="T203" s="478"/>
      <c r="U203" s="480"/>
      <c r="V203" s="482"/>
      <c r="W203" s="482"/>
      <c r="X203" s="452"/>
      <c r="Y203" s="89"/>
      <c r="Z203" s="89"/>
      <c r="AA203" s="89"/>
      <c r="AB203" s="474"/>
    </row>
    <row r="204" spans="1:28" ht="60" customHeight="1" x14ac:dyDescent="0.2">
      <c r="A204" s="490"/>
      <c r="B204" s="492"/>
      <c r="C204" s="492"/>
      <c r="D204" s="484"/>
      <c r="E204" s="484"/>
      <c r="F204" s="484"/>
      <c r="G204" s="484"/>
      <c r="H204" s="486"/>
      <c r="I204" s="484"/>
      <c r="J204" s="484"/>
      <c r="K204" s="484"/>
      <c r="L204" s="488"/>
      <c r="M204" s="464"/>
      <c r="N204" s="464"/>
      <c r="O204" s="56" t="s">
        <v>320</v>
      </c>
      <c r="P204" s="55">
        <v>50</v>
      </c>
      <c r="Q204" s="24">
        <v>1</v>
      </c>
      <c r="R204" s="24"/>
      <c r="S204" s="121">
        <f t="shared" si="2"/>
        <v>0</v>
      </c>
      <c r="T204" s="478"/>
      <c r="U204" s="480"/>
      <c r="V204" s="482"/>
      <c r="W204" s="482"/>
      <c r="X204" s="452"/>
      <c r="Y204" s="89"/>
      <c r="Z204" s="89"/>
      <c r="AA204" s="89"/>
      <c r="AB204" s="474"/>
    </row>
    <row r="205" spans="1:28" ht="60" customHeight="1" x14ac:dyDescent="0.2">
      <c r="A205" s="490"/>
      <c r="B205" s="492"/>
      <c r="C205" s="492"/>
      <c r="D205" s="484"/>
      <c r="E205" s="484"/>
      <c r="F205" s="484"/>
      <c r="G205" s="484"/>
      <c r="H205" s="486"/>
      <c r="I205" s="484"/>
      <c r="J205" s="484"/>
      <c r="K205" s="484"/>
      <c r="L205" s="488"/>
      <c r="M205" s="464"/>
      <c r="N205" s="464"/>
      <c r="O205" s="56" t="s">
        <v>437</v>
      </c>
      <c r="P205" s="55">
        <v>0</v>
      </c>
      <c r="Q205" s="24">
        <v>1</v>
      </c>
      <c r="R205" s="24"/>
      <c r="S205" s="121">
        <f t="shared" ref="S205:S268" si="3">R205/Q205</f>
        <v>0</v>
      </c>
      <c r="T205" s="478"/>
      <c r="U205" s="480"/>
      <c r="V205" s="482"/>
      <c r="W205" s="482"/>
      <c r="X205" s="452"/>
      <c r="Y205" s="89"/>
      <c r="Z205" s="89"/>
      <c r="AA205" s="89"/>
      <c r="AB205" s="474"/>
    </row>
    <row r="206" spans="1:28" ht="60" customHeight="1" x14ac:dyDescent="0.2">
      <c r="A206" s="490"/>
      <c r="B206" s="492"/>
      <c r="C206" s="492"/>
      <c r="D206" s="484"/>
      <c r="E206" s="484"/>
      <c r="F206" s="484"/>
      <c r="G206" s="484"/>
      <c r="H206" s="486"/>
      <c r="I206" s="484"/>
      <c r="J206" s="484"/>
      <c r="K206" s="484"/>
      <c r="L206" s="488"/>
      <c r="M206" s="464"/>
      <c r="N206" s="464"/>
      <c r="O206" s="56" t="s">
        <v>69</v>
      </c>
      <c r="P206" s="55">
        <v>4</v>
      </c>
      <c r="Q206" s="55">
        <v>2</v>
      </c>
      <c r="R206" s="55"/>
      <c r="S206" s="121">
        <f t="shared" si="3"/>
        <v>0</v>
      </c>
      <c r="T206" s="478"/>
      <c r="U206" s="480"/>
      <c r="V206" s="482"/>
      <c r="W206" s="482"/>
      <c r="X206" s="452"/>
      <c r="Y206" s="89"/>
      <c r="Z206" s="89"/>
      <c r="AA206" s="89"/>
      <c r="AB206" s="474"/>
    </row>
    <row r="207" spans="1:28" ht="60" customHeight="1" x14ac:dyDescent="0.2">
      <c r="A207" s="490" t="s">
        <v>83</v>
      </c>
      <c r="B207" s="480" t="s">
        <v>27</v>
      </c>
      <c r="C207" s="480" t="s">
        <v>33</v>
      </c>
      <c r="D207" s="464" t="s">
        <v>166</v>
      </c>
      <c r="E207" s="511">
        <v>0.65269999999999995</v>
      </c>
      <c r="F207" s="512">
        <v>0.2</v>
      </c>
      <c r="G207" s="464" t="s">
        <v>167</v>
      </c>
      <c r="H207" s="510" t="s">
        <v>168</v>
      </c>
      <c r="I207" s="464" t="s">
        <v>169</v>
      </c>
      <c r="J207" s="464">
        <v>1</v>
      </c>
      <c r="K207" s="464">
        <v>1</v>
      </c>
      <c r="L207" s="488">
        <v>2020630010121</v>
      </c>
      <c r="M207" s="464" t="s">
        <v>70</v>
      </c>
      <c r="N207" s="464" t="s">
        <v>246</v>
      </c>
      <c r="O207" s="56" t="s">
        <v>438</v>
      </c>
      <c r="P207" s="55">
        <v>1</v>
      </c>
      <c r="Q207" s="55">
        <v>1</v>
      </c>
      <c r="R207" s="55"/>
      <c r="S207" s="121">
        <f t="shared" si="3"/>
        <v>0</v>
      </c>
      <c r="T207" s="477" t="s">
        <v>474</v>
      </c>
      <c r="U207" s="480" t="s">
        <v>558</v>
      </c>
      <c r="V207" s="482">
        <v>50000000</v>
      </c>
      <c r="W207" s="482">
        <v>0</v>
      </c>
      <c r="X207" s="452">
        <f>W207/V207</f>
        <v>0</v>
      </c>
      <c r="Y207" s="89"/>
      <c r="Z207" s="89"/>
      <c r="AA207" s="89"/>
      <c r="AB207" s="474" t="s">
        <v>87</v>
      </c>
    </row>
    <row r="208" spans="1:28" ht="60" customHeight="1" x14ac:dyDescent="0.2">
      <c r="A208" s="490"/>
      <c r="B208" s="480"/>
      <c r="C208" s="480"/>
      <c r="D208" s="464"/>
      <c r="E208" s="511"/>
      <c r="F208" s="512"/>
      <c r="G208" s="464"/>
      <c r="H208" s="510"/>
      <c r="I208" s="464"/>
      <c r="J208" s="464"/>
      <c r="K208" s="464"/>
      <c r="L208" s="488"/>
      <c r="M208" s="464"/>
      <c r="N208" s="464"/>
      <c r="O208" s="56" t="s">
        <v>439</v>
      </c>
      <c r="P208" s="55">
        <v>4</v>
      </c>
      <c r="Q208" s="55">
        <v>11</v>
      </c>
      <c r="R208" s="55"/>
      <c r="S208" s="121">
        <f t="shared" si="3"/>
        <v>0</v>
      </c>
      <c r="T208" s="477"/>
      <c r="U208" s="480"/>
      <c r="V208" s="482"/>
      <c r="W208" s="482"/>
      <c r="X208" s="452"/>
      <c r="Y208" s="89"/>
      <c r="Z208" s="89"/>
      <c r="AA208" s="89"/>
      <c r="AB208" s="474"/>
    </row>
    <row r="209" spans="1:28" ht="60" customHeight="1" x14ac:dyDescent="0.2">
      <c r="A209" s="490"/>
      <c r="B209" s="480"/>
      <c r="C209" s="480"/>
      <c r="D209" s="464"/>
      <c r="E209" s="511"/>
      <c r="F209" s="512"/>
      <c r="G209" s="464"/>
      <c r="H209" s="510"/>
      <c r="I209" s="464"/>
      <c r="J209" s="464"/>
      <c r="K209" s="464"/>
      <c r="L209" s="488"/>
      <c r="M209" s="464"/>
      <c r="N209" s="464"/>
      <c r="O209" s="56" t="s">
        <v>440</v>
      </c>
      <c r="P209" s="55">
        <v>1</v>
      </c>
      <c r="Q209" s="55">
        <v>1</v>
      </c>
      <c r="R209" s="55"/>
      <c r="S209" s="121">
        <f t="shared" si="3"/>
        <v>0</v>
      </c>
      <c r="T209" s="477"/>
      <c r="U209" s="480"/>
      <c r="V209" s="482"/>
      <c r="W209" s="482"/>
      <c r="X209" s="452"/>
      <c r="Y209" s="89"/>
      <c r="Z209" s="89"/>
      <c r="AA209" s="89"/>
      <c r="AB209" s="474"/>
    </row>
    <row r="210" spans="1:28" ht="60" customHeight="1" x14ac:dyDescent="0.2">
      <c r="A210" s="490"/>
      <c r="B210" s="480"/>
      <c r="C210" s="480"/>
      <c r="D210" s="464"/>
      <c r="E210" s="511"/>
      <c r="F210" s="512"/>
      <c r="G210" s="464"/>
      <c r="H210" s="510"/>
      <c r="I210" s="464"/>
      <c r="J210" s="464"/>
      <c r="K210" s="464"/>
      <c r="L210" s="488"/>
      <c r="M210" s="464"/>
      <c r="N210" s="464"/>
      <c r="O210" s="56" t="s">
        <v>322</v>
      </c>
      <c r="P210" s="55">
        <v>1</v>
      </c>
      <c r="Q210" s="55">
        <v>11</v>
      </c>
      <c r="R210" s="55"/>
      <c r="S210" s="121">
        <f t="shared" si="3"/>
        <v>0</v>
      </c>
      <c r="T210" s="478"/>
      <c r="U210" s="480"/>
      <c r="V210" s="482"/>
      <c r="W210" s="482"/>
      <c r="X210" s="452"/>
      <c r="Y210" s="89"/>
      <c r="Z210" s="89"/>
      <c r="AA210" s="89"/>
      <c r="AB210" s="474"/>
    </row>
    <row r="211" spans="1:28" ht="60" customHeight="1" x14ac:dyDescent="0.2">
      <c r="A211" s="490" t="s">
        <v>83</v>
      </c>
      <c r="B211" s="508" t="s">
        <v>95</v>
      </c>
      <c r="C211" s="492" t="s">
        <v>96</v>
      </c>
      <c r="D211" s="484" t="s">
        <v>166</v>
      </c>
      <c r="E211" s="509">
        <v>0.65269999999999995</v>
      </c>
      <c r="F211" s="499">
        <v>0.2</v>
      </c>
      <c r="G211" s="484" t="s">
        <v>170</v>
      </c>
      <c r="H211" s="486" t="s">
        <v>171</v>
      </c>
      <c r="I211" s="484" t="s">
        <v>172</v>
      </c>
      <c r="J211" s="484">
        <v>1</v>
      </c>
      <c r="K211" s="484">
        <v>1</v>
      </c>
      <c r="L211" s="488"/>
      <c r="M211" s="464"/>
      <c r="N211" s="464"/>
      <c r="O211" s="56" t="s">
        <v>323</v>
      </c>
      <c r="P211" s="55">
        <v>1</v>
      </c>
      <c r="Q211" s="55">
        <v>4</v>
      </c>
      <c r="R211" s="55"/>
      <c r="S211" s="121">
        <f t="shared" si="3"/>
        <v>0</v>
      </c>
      <c r="T211" s="477" t="s">
        <v>598</v>
      </c>
      <c r="U211" s="480" t="s">
        <v>558</v>
      </c>
      <c r="V211" s="482">
        <v>10000000</v>
      </c>
      <c r="W211" s="482">
        <v>10000000</v>
      </c>
      <c r="X211" s="452">
        <f>W211/V211</f>
        <v>1</v>
      </c>
      <c r="Y211" s="89"/>
      <c r="Z211" s="89"/>
      <c r="AA211" s="89"/>
      <c r="AB211" s="474"/>
    </row>
    <row r="212" spans="1:28" ht="60" customHeight="1" x14ac:dyDescent="0.2">
      <c r="A212" s="490"/>
      <c r="B212" s="508"/>
      <c r="C212" s="492"/>
      <c r="D212" s="484"/>
      <c r="E212" s="509"/>
      <c r="F212" s="499"/>
      <c r="G212" s="484"/>
      <c r="H212" s="486"/>
      <c r="I212" s="484"/>
      <c r="J212" s="484"/>
      <c r="K212" s="484"/>
      <c r="L212" s="488"/>
      <c r="M212" s="464"/>
      <c r="N212" s="464"/>
      <c r="O212" s="56" t="s">
        <v>441</v>
      </c>
      <c r="P212" s="55">
        <v>2</v>
      </c>
      <c r="Q212" s="55">
        <v>2</v>
      </c>
      <c r="R212" s="55"/>
      <c r="S212" s="121">
        <f t="shared" si="3"/>
        <v>0</v>
      </c>
      <c r="T212" s="478"/>
      <c r="U212" s="480"/>
      <c r="V212" s="482"/>
      <c r="W212" s="482"/>
      <c r="X212" s="452"/>
      <c r="Y212" s="89"/>
      <c r="Z212" s="89"/>
      <c r="AA212" s="89"/>
      <c r="AB212" s="474"/>
    </row>
    <row r="213" spans="1:28" ht="60" customHeight="1" x14ac:dyDescent="0.2">
      <c r="A213" s="490"/>
      <c r="B213" s="508"/>
      <c r="C213" s="492"/>
      <c r="D213" s="484"/>
      <c r="E213" s="509"/>
      <c r="F213" s="499"/>
      <c r="G213" s="484"/>
      <c r="H213" s="486"/>
      <c r="I213" s="484"/>
      <c r="J213" s="484"/>
      <c r="K213" s="484"/>
      <c r="L213" s="488"/>
      <c r="M213" s="464"/>
      <c r="N213" s="464"/>
      <c r="O213" s="51" t="s">
        <v>442</v>
      </c>
      <c r="P213" s="55">
        <v>5</v>
      </c>
      <c r="Q213" s="55">
        <v>22</v>
      </c>
      <c r="R213" s="55"/>
      <c r="S213" s="121">
        <f t="shared" si="3"/>
        <v>0</v>
      </c>
      <c r="T213" s="478"/>
      <c r="U213" s="480"/>
      <c r="V213" s="482"/>
      <c r="W213" s="482"/>
      <c r="X213" s="452"/>
      <c r="Y213" s="89"/>
      <c r="Z213" s="89"/>
      <c r="AA213" s="89"/>
      <c r="AB213" s="474"/>
    </row>
    <row r="214" spans="1:28" ht="60" customHeight="1" x14ac:dyDescent="0.2">
      <c r="A214" s="490"/>
      <c r="B214" s="508"/>
      <c r="C214" s="492"/>
      <c r="D214" s="484"/>
      <c r="E214" s="509"/>
      <c r="F214" s="499"/>
      <c r="G214" s="484"/>
      <c r="H214" s="486"/>
      <c r="I214" s="484"/>
      <c r="J214" s="484"/>
      <c r="K214" s="484"/>
      <c r="L214" s="488"/>
      <c r="M214" s="464"/>
      <c r="N214" s="464"/>
      <c r="O214" s="51" t="s">
        <v>247</v>
      </c>
      <c r="P214" s="55">
        <v>1</v>
      </c>
      <c r="Q214" s="55">
        <v>1</v>
      </c>
      <c r="R214" s="55"/>
      <c r="S214" s="121">
        <f t="shared" si="3"/>
        <v>0</v>
      </c>
      <c r="T214" s="478"/>
      <c r="U214" s="480"/>
      <c r="V214" s="482"/>
      <c r="W214" s="482"/>
      <c r="X214" s="452"/>
      <c r="Y214" s="89"/>
      <c r="Z214" s="89"/>
      <c r="AA214" s="89"/>
      <c r="AB214" s="474"/>
    </row>
    <row r="215" spans="1:28" ht="60" customHeight="1" x14ac:dyDescent="0.2">
      <c r="A215" s="490"/>
      <c r="B215" s="508"/>
      <c r="C215" s="492"/>
      <c r="D215" s="484"/>
      <c r="E215" s="484">
        <v>0.65269999999999995</v>
      </c>
      <c r="F215" s="484">
        <v>0.2</v>
      </c>
      <c r="G215" s="484" t="s">
        <v>173</v>
      </c>
      <c r="H215" s="486" t="s">
        <v>174</v>
      </c>
      <c r="I215" s="484" t="s">
        <v>165</v>
      </c>
      <c r="J215" s="484" t="s">
        <v>41</v>
      </c>
      <c r="K215" s="484">
        <v>2000</v>
      </c>
      <c r="L215" s="488"/>
      <c r="M215" s="464"/>
      <c r="N215" s="464"/>
      <c r="O215" s="74" t="s">
        <v>443</v>
      </c>
      <c r="P215" s="55">
        <v>40</v>
      </c>
      <c r="Q215" s="55">
        <v>15</v>
      </c>
      <c r="R215" s="55"/>
      <c r="S215" s="121">
        <f t="shared" si="3"/>
        <v>0</v>
      </c>
      <c r="T215" s="477" t="s">
        <v>627</v>
      </c>
      <c r="U215" s="480" t="s">
        <v>628</v>
      </c>
      <c r="V215" s="482">
        <v>852164358</v>
      </c>
      <c r="W215" s="482">
        <v>115182291</v>
      </c>
      <c r="X215" s="452">
        <f>W215/V215</f>
        <v>0.13516440803782126</v>
      </c>
      <c r="Y215" s="89"/>
      <c r="Z215" s="89"/>
      <c r="AA215" s="89"/>
      <c r="AB215" s="474"/>
    </row>
    <row r="216" spans="1:28" ht="60" customHeight="1" x14ac:dyDescent="0.2">
      <c r="A216" s="490"/>
      <c r="B216" s="508"/>
      <c r="C216" s="492"/>
      <c r="D216" s="484"/>
      <c r="E216" s="484"/>
      <c r="F216" s="484"/>
      <c r="G216" s="484"/>
      <c r="H216" s="486"/>
      <c r="I216" s="484"/>
      <c r="J216" s="484"/>
      <c r="K216" s="484"/>
      <c r="L216" s="488"/>
      <c r="M216" s="464"/>
      <c r="N216" s="464"/>
      <c r="O216" s="56" t="s">
        <v>444</v>
      </c>
      <c r="P216" s="55">
        <v>1</v>
      </c>
      <c r="Q216" s="55">
        <v>2</v>
      </c>
      <c r="R216" s="55"/>
      <c r="S216" s="121">
        <f t="shared" si="3"/>
        <v>0</v>
      </c>
      <c r="T216" s="478"/>
      <c r="U216" s="480"/>
      <c r="V216" s="482"/>
      <c r="W216" s="482"/>
      <c r="X216" s="452"/>
      <c r="Y216" s="89"/>
      <c r="Z216" s="89"/>
      <c r="AA216" s="89"/>
      <c r="AB216" s="474"/>
    </row>
    <row r="217" spans="1:28" ht="60" customHeight="1" x14ac:dyDescent="0.2">
      <c r="A217" s="490"/>
      <c r="B217" s="508"/>
      <c r="C217" s="492"/>
      <c r="D217" s="484"/>
      <c r="E217" s="484"/>
      <c r="F217" s="484"/>
      <c r="G217" s="484"/>
      <c r="H217" s="486"/>
      <c r="I217" s="484"/>
      <c r="J217" s="484"/>
      <c r="K217" s="484"/>
      <c r="L217" s="488"/>
      <c r="M217" s="464"/>
      <c r="N217" s="464"/>
      <c r="O217" s="74" t="s">
        <v>324</v>
      </c>
      <c r="P217" s="55">
        <v>2</v>
      </c>
      <c r="Q217" s="55">
        <v>30</v>
      </c>
      <c r="R217" s="55"/>
      <c r="S217" s="121">
        <f t="shared" si="3"/>
        <v>0</v>
      </c>
      <c r="T217" s="478"/>
      <c r="U217" s="480"/>
      <c r="V217" s="482"/>
      <c r="W217" s="482"/>
      <c r="X217" s="452"/>
      <c r="Y217" s="89"/>
      <c r="Z217" s="89"/>
      <c r="AA217" s="89"/>
      <c r="AB217" s="474"/>
    </row>
    <row r="218" spans="1:28" ht="60" customHeight="1" x14ac:dyDescent="0.2">
      <c r="A218" s="490"/>
      <c r="B218" s="508"/>
      <c r="C218" s="492"/>
      <c r="D218" s="484"/>
      <c r="E218" s="484"/>
      <c r="F218" s="484"/>
      <c r="G218" s="484"/>
      <c r="H218" s="486"/>
      <c r="I218" s="484"/>
      <c r="J218" s="484"/>
      <c r="K218" s="484"/>
      <c r="L218" s="488"/>
      <c r="M218" s="464"/>
      <c r="N218" s="464"/>
      <c r="O218" s="74" t="s">
        <v>325</v>
      </c>
      <c r="P218" s="55">
        <v>10</v>
      </c>
      <c r="Q218" s="55">
        <v>1</v>
      </c>
      <c r="R218" s="55"/>
      <c r="S218" s="121">
        <f t="shared" si="3"/>
        <v>0</v>
      </c>
      <c r="T218" s="478"/>
      <c r="U218" s="480"/>
      <c r="V218" s="482"/>
      <c r="W218" s="482"/>
      <c r="X218" s="452"/>
      <c r="Y218" s="89"/>
      <c r="Z218" s="89"/>
      <c r="AA218" s="89"/>
      <c r="AB218" s="474"/>
    </row>
    <row r="219" spans="1:28" ht="60" customHeight="1" x14ac:dyDescent="0.2">
      <c r="A219" s="490"/>
      <c r="B219" s="508"/>
      <c r="C219" s="492"/>
      <c r="D219" s="484"/>
      <c r="E219" s="484"/>
      <c r="F219" s="484"/>
      <c r="G219" s="484"/>
      <c r="H219" s="486"/>
      <c r="I219" s="484"/>
      <c r="J219" s="484"/>
      <c r="K219" s="484"/>
      <c r="L219" s="488"/>
      <c r="M219" s="464"/>
      <c r="N219" s="464"/>
      <c r="O219" s="56" t="s">
        <v>176</v>
      </c>
      <c r="P219" s="55">
        <v>1</v>
      </c>
      <c r="Q219" s="55">
        <v>2</v>
      </c>
      <c r="R219" s="55"/>
      <c r="S219" s="121">
        <f t="shared" si="3"/>
        <v>0</v>
      </c>
      <c r="T219" s="478"/>
      <c r="U219" s="480"/>
      <c r="V219" s="482"/>
      <c r="W219" s="482"/>
      <c r="X219" s="452"/>
      <c r="Y219" s="89"/>
      <c r="Z219" s="89"/>
      <c r="AA219" s="89"/>
      <c r="AB219" s="474"/>
    </row>
    <row r="220" spans="1:28" ht="70.5" customHeight="1" x14ac:dyDescent="0.2">
      <c r="A220" s="490"/>
      <c r="B220" s="508"/>
      <c r="C220" s="492"/>
      <c r="D220" s="484"/>
      <c r="E220" s="484"/>
      <c r="F220" s="484"/>
      <c r="G220" s="484"/>
      <c r="H220" s="486"/>
      <c r="I220" s="484"/>
      <c r="J220" s="484"/>
      <c r="K220" s="484"/>
      <c r="L220" s="488"/>
      <c r="M220" s="464"/>
      <c r="N220" s="464"/>
      <c r="O220" s="56" t="s">
        <v>505</v>
      </c>
      <c r="P220" s="55">
        <v>20</v>
      </c>
      <c r="Q220" s="55">
        <v>4</v>
      </c>
      <c r="R220" s="55"/>
      <c r="S220" s="121">
        <f t="shared" si="3"/>
        <v>0</v>
      </c>
      <c r="T220" s="478"/>
      <c r="U220" s="480"/>
      <c r="V220" s="482"/>
      <c r="W220" s="482"/>
      <c r="X220" s="452"/>
      <c r="Y220" s="89"/>
      <c r="Z220" s="89"/>
      <c r="AA220" s="89"/>
      <c r="AB220" s="474"/>
    </row>
    <row r="221" spans="1:28" ht="60" customHeight="1" x14ac:dyDescent="0.2">
      <c r="A221" s="490"/>
      <c r="B221" s="508"/>
      <c r="C221" s="492"/>
      <c r="D221" s="484"/>
      <c r="E221" s="484"/>
      <c r="F221" s="484"/>
      <c r="G221" s="484"/>
      <c r="H221" s="486"/>
      <c r="I221" s="484"/>
      <c r="J221" s="484"/>
      <c r="K221" s="484"/>
      <c r="L221" s="488"/>
      <c r="M221" s="464"/>
      <c r="N221" s="464"/>
      <c r="O221" s="74" t="s">
        <v>326</v>
      </c>
      <c r="P221" s="28">
        <v>1</v>
      </c>
      <c r="Q221" s="55">
        <v>1</v>
      </c>
      <c r="R221" s="55"/>
      <c r="S221" s="121">
        <f t="shared" si="3"/>
        <v>0</v>
      </c>
      <c r="T221" s="478"/>
      <c r="U221" s="480"/>
      <c r="V221" s="482"/>
      <c r="W221" s="482"/>
      <c r="X221" s="452"/>
      <c r="Y221" s="89"/>
      <c r="Z221" s="89"/>
      <c r="AA221" s="89"/>
      <c r="AB221" s="474"/>
    </row>
    <row r="222" spans="1:28" ht="60" customHeight="1" x14ac:dyDescent="0.2">
      <c r="A222" s="490"/>
      <c r="B222" s="508"/>
      <c r="C222" s="492"/>
      <c r="D222" s="484"/>
      <c r="E222" s="484"/>
      <c r="F222" s="484"/>
      <c r="G222" s="484"/>
      <c r="H222" s="486"/>
      <c r="I222" s="484"/>
      <c r="J222" s="484"/>
      <c r="K222" s="484"/>
      <c r="L222" s="488"/>
      <c r="M222" s="464"/>
      <c r="N222" s="464"/>
      <c r="O222" s="56" t="s">
        <v>327</v>
      </c>
      <c r="P222" s="55">
        <v>1</v>
      </c>
      <c r="Q222" s="24">
        <v>1</v>
      </c>
      <c r="R222" s="24"/>
      <c r="S222" s="121">
        <f t="shared" si="3"/>
        <v>0</v>
      </c>
      <c r="T222" s="478"/>
      <c r="U222" s="480"/>
      <c r="V222" s="482"/>
      <c r="W222" s="482"/>
      <c r="X222" s="452"/>
      <c r="Y222" s="89"/>
      <c r="Z222" s="89"/>
      <c r="AA222" s="89"/>
      <c r="AB222" s="474"/>
    </row>
    <row r="223" spans="1:28" ht="60" customHeight="1" x14ac:dyDescent="0.2">
      <c r="A223" s="490"/>
      <c r="B223" s="508"/>
      <c r="C223" s="492"/>
      <c r="D223" s="484"/>
      <c r="E223" s="484"/>
      <c r="F223" s="484"/>
      <c r="G223" s="484"/>
      <c r="H223" s="486"/>
      <c r="I223" s="484"/>
      <c r="J223" s="484"/>
      <c r="K223" s="484"/>
      <c r="L223" s="488"/>
      <c r="M223" s="464"/>
      <c r="N223" s="464"/>
      <c r="O223" s="56" t="s">
        <v>445</v>
      </c>
      <c r="P223" s="55">
        <v>2</v>
      </c>
      <c r="Q223" s="55">
        <v>30</v>
      </c>
      <c r="R223" s="55"/>
      <c r="S223" s="121">
        <f t="shared" si="3"/>
        <v>0</v>
      </c>
      <c r="T223" s="478"/>
      <c r="U223" s="480"/>
      <c r="V223" s="482"/>
      <c r="W223" s="482"/>
      <c r="X223" s="452"/>
      <c r="Y223" s="89"/>
      <c r="Z223" s="89"/>
      <c r="AA223" s="89"/>
      <c r="AB223" s="474"/>
    </row>
    <row r="224" spans="1:28" ht="60" customHeight="1" x14ac:dyDescent="0.2">
      <c r="A224" s="490"/>
      <c r="B224" s="508"/>
      <c r="C224" s="492"/>
      <c r="D224" s="484"/>
      <c r="E224" s="484"/>
      <c r="F224" s="484"/>
      <c r="G224" s="484"/>
      <c r="H224" s="486"/>
      <c r="I224" s="484"/>
      <c r="J224" s="484"/>
      <c r="K224" s="484"/>
      <c r="L224" s="488"/>
      <c r="M224" s="464"/>
      <c r="N224" s="464"/>
      <c r="O224" s="74" t="s">
        <v>328</v>
      </c>
      <c r="P224" s="55">
        <v>0</v>
      </c>
      <c r="Q224" s="55">
        <v>30</v>
      </c>
      <c r="R224" s="55"/>
      <c r="S224" s="121">
        <f t="shared" si="3"/>
        <v>0</v>
      </c>
      <c r="T224" s="478"/>
      <c r="U224" s="480"/>
      <c r="V224" s="482"/>
      <c r="W224" s="482"/>
      <c r="X224" s="452"/>
      <c r="Y224" s="89"/>
      <c r="Z224" s="89"/>
      <c r="AA224" s="89"/>
      <c r="AB224" s="474"/>
    </row>
    <row r="225" spans="1:28" ht="60" customHeight="1" x14ac:dyDescent="0.2">
      <c r="A225" s="490"/>
      <c r="B225" s="508"/>
      <c r="C225" s="492"/>
      <c r="D225" s="484"/>
      <c r="E225" s="484"/>
      <c r="F225" s="484"/>
      <c r="G225" s="484"/>
      <c r="H225" s="486"/>
      <c r="I225" s="484"/>
      <c r="J225" s="484"/>
      <c r="K225" s="484"/>
      <c r="L225" s="488"/>
      <c r="M225" s="464"/>
      <c r="N225" s="464"/>
      <c r="O225" s="56" t="s">
        <v>175</v>
      </c>
      <c r="P225" s="55">
        <v>0</v>
      </c>
      <c r="Q225" s="55">
        <v>6</v>
      </c>
      <c r="R225" s="55"/>
      <c r="S225" s="121">
        <f t="shared" si="3"/>
        <v>0</v>
      </c>
      <c r="T225" s="478"/>
      <c r="U225" s="480"/>
      <c r="V225" s="482"/>
      <c r="W225" s="482"/>
      <c r="X225" s="452"/>
      <c r="Y225" s="89"/>
      <c r="Z225" s="89"/>
      <c r="AA225" s="89"/>
      <c r="AB225" s="474"/>
    </row>
    <row r="226" spans="1:28" ht="60" customHeight="1" x14ac:dyDescent="0.2">
      <c r="A226" s="490"/>
      <c r="B226" s="508"/>
      <c r="C226" s="492"/>
      <c r="D226" s="484"/>
      <c r="E226" s="484"/>
      <c r="F226" s="484"/>
      <c r="G226" s="484"/>
      <c r="H226" s="486"/>
      <c r="I226" s="484"/>
      <c r="J226" s="484"/>
      <c r="K226" s="484"/>
      <c r="L226" s="488"/>
      <c r="M226" s="464"/>
      <c r="N226" s="464"/>
      <c r="O226" s="74" t="s">
        <v>329</v>
      </c>
      <c r="P226" s="55">
        <v>0</v>
      </c>
      <c r="Q226" s="55">
        <v>15</v>
      </c>
      <c r="R226" s="55"/>
      <c r="S226" s="121">
        <f t="shared" si="3"/>
        <v>0</v>
      </c>
      <c r="T226" s="478"/>
      <c r="U226" s="480"/>
      <c r="V226" s="482"/>
      <c r="W226" s="482"/>
      <c r="X226" s="452"/>
      <c r="Y226" s="89"/>
      <c r="Z226" s="89"/>
      <c r="AA226" s="89"/>
      <c r="AB226" s="474"/>
    </row>
    <row r="227" spans="1:28" ht="60" customHeight="1" x14ac:dyDescent="0.2">
      <c r="A227" s="490"/>
      <c r="B227" s="508"/>
      <c r="C227" s="492"/>
      <c r="D227" s="484"/>
      <c r="E227" s="484"/>
      <c r="F227" s="484"/>
      <c r="G227" s="484"/>
      <c r="H227" s="486"/>
      <c r="I227" s="484"/>
      <c r="J227" s="484"/>
      <c r="K227" s="484"/>
      <c r="L227" s="488"/>
      <c r="M227" s="464"/>
      <c r="N227" s="464"/>
      <c r="O227" s="56" t="s">
        <v>446</v>
      </c>
      <c r="P227" s="55">
        <v>1</v>
      </c>
      <c r="Q227" s="55">
        <v>11</v>
      </c>
      <c r="R227" s="55"/>
      <c r="S227" s="121">
        <f t="shared" si="3"/>
        <v>0</v>
      </c>
      <c r="T227" s="478"/>
      <c r="U227" s="480"/>
      <c r="V227" s="482"/>
      <c r="W227" s="482"/>
      <c r="X227" s="452"/>
      <c r="Y227" s="89"/>
      <c r="Z227" s="89"/>
      <c r="AA227" s="89"/>
      <c r="AB227" s="474"/>
    </row>
    <row r="228" spans="1:28" ht="96" customHeight="1" x14ac:dyDescent="0.2">
      <c r="A228" s="490"/>
      <c r="B228" s="508"/>
      <c r="C228" s="492"/>
      <c r="D228" s="484"/>
      <c r="E228" s="484"/>
      <c r="F228" s="484"/>
      <c r="G228" s="484"/>
      <c r="H228" s="486"/>
      <c r="I228" s="484"/>
      <c r="J228" s="484"/>
      <c r="K228" s="484"/>
      <c r="L228" s="488"/>
      <c r="M228" s="464"/>
      <c r="N228" s="464"/>
      <c r="O228" s="56" t="s">
        <v>330</v>
      </c>
      <c r="P228" s="55">
        <v>3</v>
      </c>
      <c r="Q228" s="55">
        <v>8</v>
      </c>
      <c r="R228" s="55"/>
      <c r="S228" s="121">
        <f t="shared" si="3"/>
        <v>0</v>
      </c>
      <c r="T228" s="478"/>
      <c r="U228" s="480"/>
      <c r="V228" s="482"/>
      <c r="W228" s="482"/>
      <c r="X228" s="452"/>
      <c r="Y228" s="89"/>
      <c r="Z228" s="89"/>
      <c r="AA228" s="89"/>
      <c r="AB228" s="474"/>
    </row>
    <row r="229" spans="1:28" ht="60" customHeight="1" x14ac:dyDescent="0.2">
      <c r="A229" s="490"/>
      <c r="B229" s="508"/>
      <c r="C229" s="492"/>
      <c r="D229" s="484"/>
      <c r="E229" s="484"/>
      <c r="F229" s="484"/>
      <c r="G229" s="484"/>
      <c r="H229" s="486"/>
      <c r="I229" s="484"/>
      <c r="J229" s="484"/>
      <c r="K229" s="484"/>
      <c r="L229" s="488"/>
      <c r="M229" s="464"/>
      <c r="N229" s="464"/>
      <c r="O229" s="56" t="s">
        <v>331</v>
      </c>
      <c r="P229" s="55">
        <v>4</v>
      </c>
      <c r="Q229" s="55">
        <v>2</v>
      </c>
      <c r="R229" s="55"/>
      <c r="S229" s="121">
        <f t="shared" si="3"/>
        <v>0</v>
      </c>
      <c r="T229" s="478"/>
      <c r="U229" s="480"/>
      <c r="V229" s="482"/>
      <c r="W229" s="482"/>
      <c r="X229" s="452"/>
      <c r="Y229" s="89"/>
      <c r="Z229" s="89"/>
      <c r="AA229" s="89"/>
      <c r="AB229" s="474"/>
    </row>
    <row r="230" spans="1:28" ht="60" customHeight="1" x14ac:dyDescent="0.2">
      <c r="A230" s="490"/>
      <c r="B230" s="508"/>
      <c r="C230" s="492"/>
      <c r="D230" s="484"/>
      <c r="E230" s="484"/>
      <c r="F230" s="484"/>
      <c r="G230" s="484"/>
      <c r="H230" s="486"/>
      <c r="I230" s="484"/>
      <c r="J230" s="484"/>
      <c r="K230" s="484"/>
      <c r="L230" s="488"/>
      <c r="M230" s="464"/>
      <c r="N230" s="464"/>
      <c r="O230" s="56" t="s">
        <v>327</v>
      </c>
      <c r="P230" s="55">
        <v>0</v>
      </c>
      <c r="Q230" s="24">
        <v>1</v>
      </c>
      <c r="R230" s="24"/>
      <c r="S230" s="121">
        <f t="shared" si="3"/>
        <v>0</v>
      </c>
      <c r="T230" s="478"/>
      <c r="U230" s="480"/>
      <c r="V230" s="482"/>
      <c r="W230" s="482"/>
      <c r="X230" s="452"/>
      <c r="Y230" s="89"/>
      <c r="Z230" s="89"/>
      <c r="AA230" s="89"/>
      <c r="AB230" s="474"/>
    </row>
    <row r="231" spans="1:28" ht="60" customHeight="1" x14ac:dyDescent="0.2">
      <c r="A231" s="490"/>
      <c r="B231" s="508"/>
      <c r="C231" s="492"/>
      <c r="D231" s="484"/>
      <c r="E231" s="484"/>
      <c r="F231" s="484"/>
      <c r="G231" s="484"/>
      <c r="H231" s="486"/>
      <c r="I231" s="484"/>
      <c r="J231" s="484"/>
      <c r="K231" s="484"/>
      <c r="L231" s="488"/>
      <c r="M231" s="464"/>
      <c r="N231" s="464"/>
      <c r="O231" s="56" t="s">
        <v>447</v>
      </c>
      <c r="P231" s="55">
        <v>50</v>
      </c>
      <c r="Q231" s="55">
        <v>11</v>
      </c>
      <c r="R231" s="55"/>
      <c r="S231" s="121">
        <f t="shared" si="3"/>
        <v>0</v>
      </c>
      <c r="T231" s="478"/>
      <c r="U231" s="480"/>
      <c r="V231" s="482"/>
      <c r="W231" s="482"/>
      <c r="X231" s="452"/>
      <c r="Y231" s="89"/>
      <c r="Z231" s="89"/>
      <c r="AA231" s="89"/>
      <c r="AB231" s="474"/>
    </row>
    <row r="232" spans="1:28" ht="60" customHeight="1" x14ac:dyDescent="0.2">
      <c r="A232" s="490"/>
      <c r="B232" s="508"/>
      <c r="C232" s="492"/>
      <c r="D232" s="484"/>
      <c r="E232" s="484"/>
      <c r="F232" s="484"/>
      <c r="G232" s="484"/>
      <c r="H232" s="486"/>
      <c r="I232" s="484"/>
      <c r="J232" s="484"/>
      <c r="K232" s="484"/>
      <c r="L232" s="488"/>
      <c r="M232" s="464"/>
      <c r="N232" s="464"/>
      <c r="O232" s="56" t="s">
        <v>543</v>
      </c>
      <c r="P232" s="55">
        <v>0</v>
      </c>
      <c r="Q232" s="24">
        <v>1</v>
      </c>
      <c r="R232" s="24"/>
      <c r="S232" s="121">
        <f t="shared" si="3"/>
        <v>0</v>
      </c>
      <c r="T232" s="478"/>
      <c r="U232" s="480"/>
      <c r="V232" s="482"/>
      <c r="W232" s="482"/>
      <c r="X232" s="452"/>
      <c r="Y232" s="89"/>
      <c r="Z232" s="89"/>
      <c r="AA232" s="89"/>
      <c r="AB232" s="474"/>
    </row>
    <row r="233" spans="1:28" ht="60" customHeight="1" x14ac:dyDescent="0.2">
      <c r="A233" s="490"/>
      <c r="B233" s="508"/>
      <c r="C233" s="492"/>
      <c r="D233" s="484"/>
      <c r="E233" s="484"/>
      <c r="F233" s="484"/>
      <c r="G233" s="484"/>
      <c r="H233" s="486"/>
      <c r="I233" s="484"/>
      <c r="J233" s="484"/>
      <c r="K233" s="484"/>
      <c r="L233" s="488"/>
      <c r="M233" s="464"/>
      <c r="N233" s="464"/>
      <c r="O233" s="56" t="s">
        <v>572</v>
      </c>
      <c r="P233" s="55">
        <v>0</v>
      </c>
      <c r="Q233" s="55">
        <v>11</v>
      </c>
      <c r="R233" s="55"/>
      <c r="S233" s="121">
        <f t="shared" si="3"/>
        <v>0</v>
      </c>
      <c r="T233" s="478"/>
      <c r="U233" s="480"/>
      <c r="V233" s="482"/>
      <c r="W233" s="482"/>
      <c r="X233" s="452"/>
      <c r="Y233" s="89"/>
      <c r="Z233" s="89"/>
      <c r="AA233" s="89"/>
      <c r="AB233" s="474"/>
    </row>
    <row r="234" spans="1:28" ht="60" customHeight="1" x14ac:dyDescent="0.2">
      <c r="A234" s="490"/>
      <c r="B234" s="508"/>
      <c r="C234" s="492"/>
      <c r="D234" s="484"/>
      <c r="E234" s="484"/>
      <c r="F234" s="484"/>
      <c r="G234" s="484"/>
      <c r="H234" s="486"/>
      <c r="I234" s="484"/>
      <c r="J234" s="484"/>
      <c r="K234" s="484"/>
      <c r="L234" s="488"/>
      <c r="M234" s="464"/>
      <c r="N234" s="464"/>
      <c r="O234" s="56" t="s">
        <v>520</v>
      </c>
      <c r="P234" s="55">
        <v>0</v>
      </c>
      <c r="Q234" s="55">
        <v>1</v>
      </c>
      <c r="R234" s="55"/>
      <c r="S234" s="121">
        <f t="shared" si="3"/>
        <v>0</v>
      </c>
      <c r="T234" s="478"/>
      <c r="U234" s="480"/>
      <c r="V234" s="482"/>
      <c r="W234" s="482"/>
      <c r="X234" s="452"/>
      <c r="Y234" s="89"/>
      <c r="Z234" s="89"/>
      <c r="AA234" s="89"/>
      <c r="AB234" s="474"/>
    </row>
    <row r="235" spans="1:28" ht="70.5" customHeight="1" x14ac:dyDescent="0.2">
      <c r="A235" s="490"/>
      <c r="B235" s="508"/>
      <c r="C235" s="492"/>
      <c r="D235" s="484"/>
      <c r="E235" s="484"/>
      <c r="F235" s="484"/>
      <c r="G235" s="484"/>
      <c r="H235" s="486"/>
      <c r="I235" s="484"/>
      <c r="J235" s="484"/>
      <c r="K235" s="484"/>
      <c r="L235" s="488"/>
      <c r="M235" s="464"/>
      <c r="N235" s="464"/>
      <c r="O235" s="56" t="s">
        <v>521</v>
      </c>
      <c r="P235" s="55">
        <v>0</v>
      </c>
      <c r="Q235" s="24">
        <v>1</v>
      </c>
      <c r="R235" s="24"/>
      <c r="S235" s="121">
        <f t="shared" si="3"/>
        <v>0</v>
      </c>
      <c r="T235" s="478"/>
      <c r="U235" s="480"/>
      <c r="V235" s="482"/>
      <c r="W235" s="482"/>
      <c r="X235" s="452"/>
      <c r="Y235" s="89"/>
      <c r="Z235" s="89"/>
      <c r="AA235" s="89"/>
      <c r="AB235" s="474"/>
    </row>
    <row r="236" spans="1:28" ht="108" customHeight="1" x14ac:dyDescent="0.2">
      <c r="A236" s="490"/>
      <c r="B236" s="508"/>
      <c r="C236" s="492"/>
      <c r="D236" s="484"/>
      <c r="E236" s="484"/>
      <c r="F236" s="484"/>
      <c r="G236" s="484"/>
      <c r="H236" s="486"/>
      <c r="I236" s="484"/>
      <c r="J236" s="484"/>
      <c r="K236" s="484"/>
      <c r="L236" s="488"/>
      <c r="M236" s="464"/>
      <c r="N236" s="464"/>
      <c r="O236" s="56" t="s">
        <v>522</v>
      </c>
      <c r="P236" s="55">
        <v>0</v>
      </c>
      <c r="Q236" s="55">
        <v>1</v>
      </c>
      <c r="R236" s="55"/>
      <c r="S236" s="121">
        <f t="shared" si="3"/>
        <v>0</v>
      </c>
      <c r="T236" s="478"/>
      <c r="U236" s="480"/>
      <c r="V236" s="482"/>
      <c r="W236" s="482"/>
      <c r="X236" s="452"/>
      <c r="Y236" s="89"/>
      <c r="Z236" s="89"/>
      <c r="AA236" s="89"/>
      <c r="AB236" s="474"/>
    </row>
    <row r="237" spans="1:28" ht="60" customHeight="1" x14ac:dyDescent="0.2">
      <c r="A237" s="490"/>
      <c r="B237" s="508"/>
      <c r="C237" s="492"/>
      <c r="D237" s="484"/>
      <c r="E237" s="484"/>
      <c r="F237" s="484"/>
      <c r="G237" s="484"/>
      <c r="H237" s="486"/>
      <c r="I237" s="484"/>
      <c r="J237" s="484"/>
      <c r="K237" s="484"/>
      <c r="L237" s="488"/>
      <c r="M237" s="464"/>
      <c r="N237" s="464"/>
      <c r="O237" s="56" t="s">
        <v>448</v>
      </c>
      <c r="P237" s="55">
        <v>10</v>
      </c>
      <c r="Q237" s="55">
        <v>11</v>
      </c>
      <c r="R237" s="55"/>
      <c r="S237" s="121">
        <f t="shared" si="3"/>
        <v>0</v>
      </c>
      <c r="T237" s="478"/>
      <c r="U237" s="480"/>
      <c r="V237" s="482"/>
      <c r="W237" s="482"/>
      <c r="X237" s="452"/>
      <c r="Y237" s="89"/>
      <c r="Z237" s="89"/>
      <c r="AA237" s="89"/>
      <c r="AB237" s="474"/>
    </row>
    <row r="238" spans="1:28" ht="60" customHeight="1" x14ac:dyDescent="0.2">
      <c r="A238" s="490" t="s">
        <v>83</v>
      </c>
      <c r="B238" s="492" t="s">
        <v>27</v>
      </c>
      <c r="C238" s="492" t="s">
        <v>96</v>
      </c>
      <c r="D238" s="484" t="s">
        <v>115</v>
      </c>
      <c r="E238" s="484" t="s">
        <v>29</v>
      </c>
      <c r="F238" s="484">
        <v>5000</v>
      </c>
      <c r="G238" s="484" t="s">
        <v>177</v>
      </c>
      <c r="H238" s="486" t="s">
        <v>178</v>
      </c>
      <c r="I238" s="484" t="s">
        <v>35</v>
      </c>
      <c r="J238" s="484" t="s">
        <v>41</v>
      </c>
      <c r="K238" s="484">
        <v>2000</v>
      </c>
      <c r="L238" s="488">
        <v>2020630010124</v>
      </c>
      <c r="M238" s="464" t="s">
        <v>71</v>
      </c>
      <c r="N238" s="464" t="s">
        <v>248</v>
      </c>
      <c r="O238" s="56" t="s">
        <v>332</v>
      </c>
      <c r="P238" s="55">
        <v>4</v>
      </c>
      <c r="Q238" s="55">
        <v>11</v>
      </c>
      <c r="R238" s="55"/>
      <c r="S238" s="121">
        <f t="shared" si="3"/>
        <v>0</v>
      </c>
      <c r="T238" s="477" t="s">
        <v>629</v>
      </c>
      <c r="U238" s="480" t="s">
        <v>630</v>
      </c>
      <c r="V238" s="482">
        <v>969585140</v>
      </c>
      <c r="W238" s="482">
        <v>668739091</v>
      </c>
      <c r="X238" s="452">
        <f>W238/V238</f>
        <v>0.68971672874441947</v>
      </c>
      <c r="Y238" s="89"/>
      <c r="Z238" s="89"/>
      <c r="AA238" s="89"/>
      <c r="AB238" s="474" t="s">
        <v>87</v>
      </c>
    </row>
    <row r="239" spans="1:28" ht="60" customHeight="1" x14ac:dyDescent="0.2">
      <c r="A239" s="490"/>
      <c r="B239" s="492"/>
      <c r="C239" s="492"/>
      <c r="D239" s="484"/>
      <c r="E239" s="484"/>
      <c r="F239" s="484"/>
      <c r="G239" s="484"/>
      <c r="H239" s="486"/>
      <c r="I239" s="484"/>
      <c r="J239" s="484"/>
      <c r="K239" s="484"/>
      <c r="L239" s="488"/>
      <c r="M239" s="464"/>
      <c r="N239" s="464"/>
      <c r="O239" s="56" t="s">
        <v>263</v>
      </c>
      <c r="P239" s="55">
        <v>100</v>
      </c>
      <c r="Q239" s="24">
        <v>1</v>
      </c>
      <c r="R239" s="24"/>
      <c r="S239" s="121">
        <f t="shared" si="3"/>
        <v>0</v>
      </c>
      <c r="T239" s="478"/>
      <c r="U239" s="480"/>
      <c r="V239" s="482"/>
      <c r="W239" s="482"/>
      <c r="X239" s="452"/>
      <c r="Y239" s="89"/>
      <c r="Z239" s="89"/>
      <c r="AA239" s="89"/>
      <c r="AB239" s="474"/>
    </row>
    <row r="240" spans="1:28" ht="60" customHeight="1" x14ac:dyDescent="0.2">
      <c r="A240" s="490"/>
      <c r="B240" s="492"/>
      <c r="C240" s="492"/>
      <c r="D240" s="484"/>
      <c r="E240" s="484"/>
      <c r="F240" s="484"/>
      <c r="G240" s="484"/>
      <c r="H240" s="486"/>
      <c r="I240" s="484"/>
      <c r="J240" s="484"/>
      <c r="K240" s="484"/>
      <c r="L240" s="488"/>
      <c r="M240" s="464"/>
      <c r="N240" s="464"/>
      <c r="O240" s="56" t="s">
        <v>523</v>
      </c>
      <c r="P240" s="55">
        <v>0</v>
      </c>
      <c r="Q240" s="55">
        <v>1</v>
      </c>
      <c r="R240" s="55"/>
      <c r="S240" s="121">
        <f t="shared" si="3"/>
        <v>0</v>
      </c>
      <c r="T240" s="478"/>
      <c r="U240" s="480"/>
      <c r="V240" s="482"/>
      <c r="W240" s="482"/>
      <c r="X240" s="452"/>
      <c r="Y240" s="89"/>
      <c r="Z240" s="89"/>
      <c r="AA240" s="89"/>
      <c r="AB240" s="474"/>
    </row>
    <row r="241" spans="1:28" ht="60" customHeight="1" x14ac:dyDescent="0.2">
      <c r="A241" s="490"/>
      <c r="B241" s="492"/>
      <c r="C241" s="492"/>
      <c r="D241" s="484"/>
      <c r="E241" s="484"/>
      <c r="F241" s="484"/>
      <c r="G241" s="484"/>
      <c r="H241" s="486"/>
      <c r="I241" s="484"/>
      <c r="J241" s="484"/>
      <c r="K241" s="484"/>
      <c r="L241" s="488"/>
      <c r="M241" s="464"/>
      <c r="N241" s="464"/>
      <c r="O241" s="56" t="s">
        <v>478</v>
      </c>
      <c r="P241" s="55">
        <v>1</v>
      </c>
      <c r="Q241" s="24">
        <v>1</v>
      </c>
      <c r="R241" s="24"/>
      <c r="S241" s="121">
        <f t="shared" si="3"/>
        <v>0</v>
      </c>
      <c r="T241" s="478"/>
      <c r="U241" s="480"/>
      <c r="V241" s="482"/>
      <c r="W241" s="482"/>
      <c r="X241" s="452"/>
      <c r="Y241" s="89"/>
      <c r="Z241" s="89"/>
      <c r="AA241" s="89"/>
      <c r="AB241" s="474"/>
    </row>
    <row r="242" spans="1:28" ht="60" customHeight="1" x14ac:dyDescent="0.2">
      <c r="A242" s="490"/>
      <c r="B242" s="492"/>
      <c r="C242" s="492"/>
      <c r="D242" s="484"/>
      <c r="E242" s="484"/>
      <c r="F242" s="484"/>
      <c r="G242" s="484"/>
      <c r="H242" s="486"/>
      <c r="I242" s="484"/>
      <c r="J242" s="484"/>
      <c r="K242" s="484"/>
      <c r="L242" s="488"/>
      <c r="M242" s="464"/>
      <c r="N242" s="464"/>
      <c r="O242" s="56" t="s">
        <v>479</v>
      </c>
      <c r="P242" s="55">
        <v>8</v>
      </c>
      <c r="Q242" s="55">
        <v>12</v>
      </c>
      <c r="R242" s="55"/>
      <c r="S242" s="121">
        <f t="shared" si="3"/>
        <v>0</v>
      </c>
      <c r="T242" s="478"/>
      <c r="U242" s="480"/>
      <c r="V242" s="482"/>
      <c r="W242" s="482"/>
      <c r="X242" s="452"/>
      <c r="Y242" s="89"/>
      <c r="Z242" s="89"/>
      <c r="AA242" s="89"/>
      <c r="AB242" s="474"/>
    </row>
    <row r="243" spans="1:28" ht="60" customHeight="1" x14ac:dyDescent="0.2">
      <c r="A243" s="490"/>
      <c r="B243" s="492"/>
      <c r="C243" s="492"/>
      <c r="D243" s="484"/>
      <c r="E243" s="484"/>
      <c r="F243" s="484"/>
      <c r="G243" s="484"/>
      <c r="H243" s="486"/>
      <c r="I243" s="484"/>
      <c r="J243" s="484"/>
      <c r="K243" s="484"/>
      <c r="L243" s="488"/>
      <c r="M243" s="464"/>
      <c r="N243" s="464"/>
      <c r="O243" s="56" t="s">
        <v>449</v>
      </c>
      <c r="P243" s="55">
        <v>1</v>
      </c>
      <c r="Q243" s="24">
        <v>1</v>
      </c>
      <c r="R243" s="24"/>
      <c r="S243" s="121">
        <f t="shared" si="3"/>
        <v>0</v>
      </c>
      <c r="T243" s="478"/>
      <c r="U243" s="480"/>
      <c r="V243" s="482"/>
      <c r="W243" s="482"/>
      <c r="X243" s="452"/>
      <c r="Y243" s="89"/>
      <c r="Z243" s="89"/>
      <c r="AA243" s="89"/>
      <c r="AB243" s="474"/>
    </row>
    <row r="244" spans="1:28" ht="60" customHeight="1" x14ac:dyDescent="0.2">
      <c r="A244" s="490"/>
      <c r="B244" s="492"/>
      <c r="C244" s="492"/>
      <c r="D244" s="484"/>
      <c r="E244" s="484"/>
      <c r="F244" s="484"/>
      <c r="G244" s="484"/>
      <c r="H244" s="486"/>
      <c r="I244" s="484"/>
      <c r="J244" s="484"/>
      <c r="K244" s="484"/>
      <c r="L244" s="488"/>
      <c r="M244" s="464"/>
      <c r="N244" s="464"/>
      <c r="O244" s="56" t="s">
        <v>333</v>
      </c>
      <c r="P244" s="55">
        <v>10</v>
      </c>
      <c r="Q244" s="24">
        <v>1</v>
      </c>
      <c r="R244" s="24"/>
      <c r="S244" s="121">
        <f t="shared" si="3"/>
        <v>0</v>
      </c>
      <c r="T244" s="478"/>
      <c r="U244" s="480"/>
      <c r="V244" s="482"/>
      <c r="W244" s="482"/>
      <c r="X244" s="452"/>
      <c r="Y244" s="89"/>
      <c r="Z244" s="89"/>
      <c r="AA244" s="89"/>
      <c r="AB244" s="474"/>
    </row>
    <row r="245" spans="1:28" ht="60" customHeight="1" x14ac:dyDescent="0.2">
      <c r="A245" s="490"/>
      <c r="B245" s="492"/>
      <c r="C245" s="492"/>
      <c r="D245" s="484"/>
      <c r="E245" s="484"/>
      <c r="F245" s="484"/>
      <c r="G245" s="484"/>
      <c r="H245" s="486"/>
      <c r="I245" s="484"/>
      <c r="J245" s="484"/>
      <c r="K245" s="484"/>
      <c r="L245" s="488"/>
      <c r="M245" s="464"/>
      <c r="N245" s="464"/>
      <c r="O245" s="56" t="s">
        <v>450</v>
      </c>
      <c r="P245" s="55">
        <v>1</v>
      </c>
      <c r="Q245" s="24">
        <v>1</v>
      </c>
      <c r="R245" s="24"/>
      <c r="S245" s="121">
        <f t="shared" si="3"/>
        <v>0</v>
      </c>
      <c r="T245" s="478"/>
      <c r="U245" s="480"/>
      <c r="V245" s="482"/>
      <c r="W245" s="482"/>
      <c r="X245" s="452"/>
      <c r="Y245" s="89"/>
      <c r="Z245" s="89"/>
      <c r="AA245" s="89"/>
      <c r="AB245" s="474"/>
    </row>
    <row r="246" spans="1:28" ht="60" customHeight="1" x14ac:dyDescent="0.2">
      <c r="A246" s="490"/>
      <c r="B246" s="492"/>
      <c r="C246" s="492"/>
      <c r="D246" s="484"/>
      <c r="E246" s="484"/>
      <c r="F246" s="484"/>
      <c r="G246" s="484"/>
      <c r="H246" s="486"/>
      <c r="I246" s="484"/>
      <c r="J246" s="484"/>
      <c r="K246" s="484"/>
      <c r="L246" s="488"/>
      <c r="M246" s="464"/>
      <c r="N246" s="464"/>
      <c r="O246" s="56" t="s">
        <v>391</v>
      </c>
      <c r="P246" s="55">
        <v>0</v>
      </c>
      <c r="Q246" s="24">
        <v>1</v>
      </c>
      <c r="R246" s="24"/>
      <c r="S246" s="121">
        <f t="shared" si="3"/>
        <v>0</v>
      </c>
      <c r="T246" s="478"/>
      <c r="U246" s="480"/>
      <c r="V246" s="482"/>
      <c r="W246" s="482"/>
      <c r="X246" s="452"/>
      <c r="Y246" s="89"/>
      <c r="Z246" s="89"/>
      <c r="AA246" s="89"/>
      <c r="AB246" s="474"/>
    </row>
    <row r="247" spans="1:28" ht="79.5" customHeight="1" x14ac:dyDescent="0.2">
      <c r="A247" s="490"/>
      <c r="B247" s="492"/>
      <c r="C247" s="492"/>
      <c r="D247" s="484"/>
      <c r="E247" s="484"/>
      <c r="F247" s="484"/>
      <c r="G247" s="484"/>
      <c r="H247" s="486"/>
      <c r="I247" s="484"/>
      <c r="J247" s="484"/>
      <c r="K247" s="484"/>
      <c r="L247" s="488"/>
      <c r="M247" s="464"/>
      <c r="N247" s="464"/>
      <c r="O247" s="56" t="s">
        <v>506</v>
      </c>
      <c r="P247" s="55">
        <v>1</v>
      </c>
      <c r="Q247" s="55">
        <v>4</v>
      </c>
      <c r="R247" s="55"/>
      <c r="S247" s="121">
        <f t="shared" si="3"/>
        <v>0</v>
      </c>
      <c r="T247" s="478"/>
      <c r="U247" s="480"/>
      <c r="V247" s="482"/>
      <c r="W247" s="482"/>
      <c r="X247" s="452"/>
      <c r="Y247" s="89"/>
      <c r="Z247" s="89"/>
      <c r="AA247" s="89"/>
      <c r="AB247" s="474"/>
    </row>
    <row r="248" spans="1:28" ht="79.5" customHeight="1" x14ac:dyDescent="0.2">
      <c r="A248" s="490"/>
      <c r="B248" s="492"/>
      <c r="C248" s="492"/>
      <c r="D248" s="484"/>
      <c r="E248" s="484"/>
      <c r="F248" s="484"/>
      <c r="G248" s="484"/>
      <c r="H248" s="486"/>
      <c r="I248" s="484"/>
      <c r="J248" s="484"/>
      <c r="K248" s="484"/>
      <c r="L248" s="488"/>
      <c r="M248" s="464"/>
      <c r="N248" s="464"/>
      <c r="O248" s="51" t="s">
        <v>480</v>
      </c>
      <c r="P248" s="55">
        <v>4</v>
      </c>
      <c r="Q248" s="55">
        <v>10</v>
      </c>
      <c r="R248" s="55"/>
      <c r="S248" s="121">
        <f t="shared" si="3"/>
        <v>0</v>
      </c>
      <c r="T248" s="478"/>
      <c r="U248" s="480"/>
      <c r="V248" s="482"/>
      <c r="W248" s="482"/>
      <c r="X248" s="452"/>
      <c r="Y248" s="89"/>
      <c r="Z248" s="89"/>
      <c r="AA248" s="89"/>
      <c r="AB248" s="474"/>
    </row>
    <row r="249" spans="1:28" ht="60" customHeight="1" x14ac:dyDescent="0.2">
      <c r="A249" s="490"/>
      <c r="B249" s="492"/>
      <c r="C249" s="492"/>
      <c r="D249" s="484"/>
      <c r="E249" s="484"/>
      <c r="F249" s="484"/>
      <c r="G249" s="484"/>
      <c r="H249" s="486"/>
      <c r="I249" s="484"/>
      <c r="J249" s="484"/>
      <c r="K249" s="484"/>
      <c r="L249" s="488"/>
      <c r="M249" s="464"/>
      <c r="N249" s="464"/>
      <c r="O249" s="56" t="s">
        <v>524</v>
      </c>
      <c r="P249" s="55">
        <v>1</v>
      </c>
      <c r="Q249" s="55">
        <v>3</v>
      </c>
      <c r="R249" s="55"/>
      <c r="S249" s="121">
        <f t="shared" si="3"/>
        <v>0</v>
      </c>
      <c r="T249" s="478"/>
      <c r="U249" s="480"/>
      <c r="V249" s="482"/>
      <c r="W249" s="482"/>
      <c r="X249" s="452"/>
      <c r="Y249" s="89"/>
      <c r="Z249" s="89"/>
      <c r="AA249" s="89"/>
      <c r="AB249" s="474"/>
    </row>
    <row r="250" spans="1:28" ht="60" customHeight="1" x14ac:dyDescent="0.2">
      <c r="A250" s="490"/>
      <c r="B250" s="492"/>
      <c r="C250" s="492"/>
      <c r="D250" s="484"/>
      <c r="E250" s="484"/>
      <c r="F250" s="484"/>
      <c r="G250" s="484"/>
      <c r="H250" s="486"/>
      <c r="I250" s="484"/>
      <c r="J250" s="484"/>
      <c r="K250" s="484"/>
      <c r="L250" s="488"/>
      <c r="M250" s="464"/>
      <c r="N250" s="464"/>
      <c r="O250" s="56" t="s">
        <v>451</v>
      </c>
      <c r="P250" s="55">
        <v>1</v>
      </c>
      <c r="Q250" s="24">
        <v>1</v>
      </c>
      <c r="R250" s="24"/>
      <c r="S250" s="121">
        <f t="shared" si="3"/>
        <v>0</v>
      </c>
      <c r="T250" s="478"/>
      <c r="U250" s="480"/>
      <c r="V250" s="482"/>
      <c r="W250" s="482"/>
      <c r="X250" s="452"/>
      <c r="Y250" s="89"/>
      <c r="Z250" s="89"/>
      <c r="AA250" s="89"/>
      <c r="AB250" s="474"/>
    </row>
    <row r="251" spans="1:28" ht="60" customHeight="1" x14ac:dyDescent="0.2">
      <c r="A251" s="490"/>
      <c r="B251" s="492"/>
      <c r="C251" s="492"/>
      <c r="D251" s="484"/>
      <c r="E251" s="484"/>
      <c r="F251" s="484"/>
      <c r="G251" s="484"/>
      <c r="H251" s="486"/>
      <c r="I251" s="484"/>
      <c r="J251" s="484"/>
      <c r="K251" s="484"/>
      <c r="L251" s="488"/>
      <c r="M251" s="464"/>
      <c r="N251" s="464"/>
      <c r="O251" s="56" t="s">
        <v>249</v>
      </c>
      <c r="P251" s="55">
        <v>1</v>
      </c>
      <c r="Q251" s="55">
        <v>1</v>
      </c>
      <c r="R251" s="55"/>
      <c r="S251" s="121">
        <f t="shared" si="3"/>
        <v>0</v>
      </c>
      <c r="T251" s="478"/>
      <c r="U251" s="480"/>
      <c r="V251" s="482"/>
      <c r="W251" s="482"/>
      <c r="X251" s="452"/>
      <c r="Y251" s="89"/>
      <c r="Z251" s="89"/>
      <c r="AA251" s="89"/>
      <c r="AB251" s="474"/>
    </row>
    <row r="252" spans="1:28" ht="60" customHeight="1" x14ac:dyDescent="0.2">
      <c r="A252" s="490"/>
      <c r="B252" s="492"/>
      <c r="C252" s="492"/>
      <c r="D252" s="484"/>
      <c r="E252" s="484"/>
      <c r="F252" s="484"/>
      <c r="G252" s="484"/>
      <c r="H252" s="486"/>
      <c r="I252" s="484"/>
      <c r="J252" s="484"/>
      <c r="K252" s="484"/>
      <c r="L252" s="488"/>
      <c r="M252" s="464"/>
      <c r="N252" s="464"/>
      <c r="O252" s="56" t="s">
        <v>181</v>
      </c>
      <c r="P252" s="55">
        <v>1</v>
      </c>
      <c r="Q252" s="55">
        <v>4</v>
      </c>
      <c r="R252" s="55"/>
      <c r="S252" s="121">
        <f t="shared" si="3"/>
        <v>0</v>
      </c>
      <c r="T252" s="478"/>
      <c r="U252" s="480"/>
      <c r="V252" s="482"/>
      <c r="W252" s="482"/>
      <c r="X252" s="452"/>
      <c r="Y252" s="89"/>
      <c r="Z252" s="89"/>
      <c r="AA252" s="89"/>
      <c r="AB252" s="474"/>
    </row>
    <row r="253" spans="1:28" ht="79.5" customHeight="1" x14ac:dyDescent="0.2">
      <c r="A253" s="490"/>
      <c r="B253" s="492"/>
      <c r="C253" s="492"/>
      <c r="D253" s="484"/>
      <c r="E253" s="484"/>
      <c r="F253" s="484"/>
      <c r="G253" s="484"/>
      <c r="H253" s="486"/>
      <c r="I253" s="484"/>
      <c r="J253" s="484"/>
      <c r="K253" s="484"/>
      <c r="L253" s="488"/>
      <c r="M253" s="464"/>
      <c r="N253" s="464"/>
      <c r="O253" s="56" t="s">
        <v>525</v>
      </c>
      <c r="P253" s="55">
        <v>0</v>
      </c>
      <c r="Q253" s="24">
        <v>1</v>
      </c>
      <c r="R253" s="24"/>
      <c r="S253" s="121">
        <f t="shared" si="3"/>
        <v>0</v>
      </c>
      <c r="T253" s="478"/>
      <c r="U253" s="480"/>
      <c r="V253" s="482"/>
      <c r="W253" s="482"/>
      <c r="X253" s="452"/>
      <c r="Y253" s="89"/>
      <c r="Z253" s="89"/>
      <c r="AA253" s="89"/>
      <c r="AB253" s="474"/>
    </row>
    <row r="254" spans="1:28" ht="82.5" customHeight="1" x14ac:dyDescent="0.2">
      <c r="A254" s="490"/>
      <c r="B254" s="492"/>
      <c r="C254" s="492"/>
      <c r="D254" s="484"/>
      <c r="E254" s="484"/>
      <c r="F254" s="484"/>
      <c r="G254" s="484"/>
      <c r="H254" s="486"/>
      <c r="I254" s="484"/>
      <c r="J254" s="484"/>
      <c r="K254" s="484"/>
      <c r="L254" s="488"/>
      <c r="M254" s="464"/>
      <c r="N254" s="464"/>
      <c r="O254" s="56" t="s">
        <v>481</v>
      </c>
      <c r="P254" s="55">
        <v>1</v>
      </c>
      <c r="Q254" s="55">
        <v>1</v>
      </c>
      <c r="R254" s="55"/>
      <c r="S254" s="121">
        <f t="shared" si="3"/>
        <v>0</v>
      </c>
      <c r="T254" s="478"/>
      <c r="U254" s="480"/>
      <c r="V254" s="482"/>
      <c r="W254" s="482"/>
      <c r="X254" s="452"/>
      <c r="Y254" s="89"/>
      <c r="Z254" s="89"/>
      <c r="AA254" s="89"/>
      <c r="AB254" s="474"/>
    </row>
    <row r="255" spans="1:28" ht="60" customHeight="1" x14ac:dyDescent="0.2">
      <c r="A255" s="490"/>
      <c r="B255" s="492"/>
      <c r="C255" s="492"/>
      <c r="D255" s="484"/>
      <c r="E255" s="484"/>
      <c r="F255" s="484"/>
      <c r="G255" s="484"/>
      <c r="H255" s="486"/>
      <c r="I255" s="484"/>
      <c r="J255" s="484"/>
      <c r="K255" s="484"/>
      <c r="L255" s="488"/>
      <c r="M255" s="464"/>
      <c r="N255" s="464"/>
      <c r="O255" s="51" t="s">
        <v>526</v>
      </c>
      <c r="P255" s="75">
        <v>0</v>
      </c>
      <c r="Q255" s="75">
        <v>81</v>
      </c>
      <c r="R255" s="75"/>
      <c r="S255" s="121">
        <f t="shared" si="3"/>
        <v>0</v>
      </c>
      <c r="T255" s="478"/>
      <c r="U255" s="480"/>
      <c r="V255" s="482"/>
      <c r="W255" s="482"/>
      <c r="X255" s="452"/>
      <c r="Y255" s="89"/>
      <c r="Z255" s="89"/>
      <c r="AA255" s="89"/>
      <c r="AB255" s="474"/>
    </row>
    <row r="256" spans="1:28" ht="60" customHeight="1" x14ac:dyDescent="0.2">
      <c r="A256" s="490"/>
      <c r="B256" s="492"/>
      <c r="C256" s="492"/>
      <c r="D256" s="484"/>
      <c r="E256" s="484"/>
      <c r="F256" s="484"/>
      <c r="G256" s="484"/>
      <c r="H256" s="486"/>
      <c r="I256" s="484"/>
      <c r="J256" s="484"/>
      <c r="K256" s="484"/>
      <c r="L256" s="488"/>
      <c r="M256" s="464"/>
      <c r="N256" s="464"/>
      <c r="O256" s="84" t="s">
        <v>482</v>
      </c>
      <c r="P256" s="75">
        <v>0</v>
      </c>
      <c r="Q256" s="75">
        <v>81</v>
      </c>
      <c r="R256" s="75"/>
      <c r="S256" s="121">
        <f t="shared" si="3"/>
        <v>0</v>
      </c>
      <c r="T256" s="478"/>
      <c r="U256" s="480"/>
      <c r="V256" s="482"/>
      <c r="W256" s="482"/>
      <c r="X256" s="452"/>
      <c r="Y256" s="89"/>
      <c r="Z256" s="89"/>
      <c r="AA256" s="89"/>
      <c r="AB256" s="474"/>
    </row>
    <row r="257" spans="1:28" ht="60" customHeight="1" x14ac:dyDescent="0.2">
      <c r="A257" s="490"/>
      <c r="B257" s="492"/>
      <c r="C257" s="492"/>
      <c r="D257" s="484"/>
      <c r="E257" s="484"/>
      <c r="F257" s="484"/>
      <c r="G257" s="484"/>
      <c r="H257" s="486"/>
      <c r="I257" s="484"/>
      <c r="J257" s="484"/>
      <c r="K257" s="484"/>
      <c r="L257" s="488"/>
      <c r="M257" s="464"/>
      <c r="N257" s="464"/>
      <c r="O257" s="84" t="s">
        <v>527</v>
      </c>
      <c r="P257" s="75">
        <v>0</v>
      </c>
      <c r="Q257" s="75">
        <v>81</v>
      </c>
      <c r="R257" s="75"/>
      <c r="S257" s="121">
        <f t="shared" si="3"/>
        <v>0</v>
      </c>
      <c r="T257" s="478"/>
      <c r="U257" s="480"/>
      <c r="V257" s="482"/>
      <c r="W257" s="482"/>
      <c r="X257" s="452"/>
      <c r="Y257" s="89"/>
      <c r="Z257" s="89"/>
      <c r="AA257" s="89"/>
      <c r="AB257" s="474"/>
    </row>
    <row r="258" spans="1:28" ht="60" customHeight="1" x14ac:dyDescent="0.2">
      <c r="A258" s="490"/>
      <c r="B258" s="492"/>
      <c r="C258" s="492"/>
      <c r="D258" s="484"/>
      <c r="E258" s="484"/>
      <c r="F258" s="484"/>
      <c r="G258" s="484"/>
      <c r="H258" s="486"/>
      <c r="I258" s="484"/>
      <c r="J258" s="484"/>
      <c r="K258" s="484"/>
      <c r="L258" s="488"/>
      <c r="M258" s="464"/>
      <c r="N258" s="464"/>
      <c r="O258" s="84" t="s">
        <v>528</v>
      </c>
      <c r="P258" s="75">
        <v>0</v>
      </c>
      <c r="Q258" s="75">
        <v>81</v>
      </c>
      <c r="R258" s="75"/>
      <c r="S258" s="121">
        <f t="shared" si="3"/>
        <v>0</v>
      </c>
      <c r="T258" s="478"/>
      <c r="U258" s="480"/>
      <c r="V258" s="482"/>
      <c r="W258" s="482"/>
      <c r="X258" s="452"/>
      <c r="Y258" s="89"/>
      <c r="Z258" s="89"/>
      <c r="AA258" s="89"/>
      <c r="AB258" s="474"/>
    </row>
    <row r="259" spans="1:28" ht="60" customHeight="1" x14ac:dyDescent="0.2">
      <c r="A259" s="490"/>
      <c r="B259" s="492"/>
      <c r="C259" s="492"/>
      <c r="D259" s="484"/>
      <c r="E259" s="484"/>
      <c r="F259" s="484"/>
      <c r="G259" s="484"/>
      <c r="H259" s="486"/>
      <c r="I259" s="484"/>
      <c r="J259" s="484"/>
      <c r="K259" s="484"/>
      <c r="L259" s="488"/>
      <c r="M259" s="464"/>
      <c r="N259" s="464"/>
      <c r="O259" s="85" t="s">
        <v>483</v>
      </c>
      <c r="P259" s="75">
        <v>0</v>
      </c>
      <c r="Q259" s="76">
        <v>1</v>
      </c>
      <c r="R259" s="76"/>
      <c r="S259" s="121">
        <f t="shared" si="3"/>
        <v>0</v>
      </c>
      <c r="T259" s="478"/>
      <c r="U259" s="480"/>
      <c r="V259" s="482"/>
      <c r="W259" s="482"/>
      <c r="X259" s="452"/>
      <c r="Y259" s="89"/>
      <c r="Z259" s="89"/>
      <c r="AA259" s="89"/>
      <c r="AB259" s="474"/>
    </row>
    <row r="260" spans="1:28" ht="60" customHeight="1" x14ac:dyDescent="0.2">
      <c r="A260" s="490"/>
      <c r="B260" s="492"/>
      <c r="C260" s="492"/>
      <c r="D260" s="484"/>
      <c r="E260" s="484"/>
      <c r="F260" s="484"/>
      <c r="G260" s="484"/>
      <c r="H260" s="486"/>
      <c r="I260" s="484"/>
      <c r="J260" s="484"/>
      <c r="K260" s="484"/>
      <c r="L260" s="488"/>
      <c r="M260" s="464"/>
      <c r="N260" s="464"/>
      <c r="O260" s="84" t="s">
        <v>529</v>
      </c>
      <c r="P260" s="75">
        <v>0</v>
      </c>
      <c r="Q260" s="75">
        <v>81</v>
      </c>
      <c r="R260" s="75"/>
      <c r="S260" s="121">
        <f t="shared" si="3"/>
        <v>0</v>
      </c>
      <c r="T260" s="478"/>
      <c r="U260" s="480"/>
      <c r="V260" s="482"/>
      <c r="W260" s="482"/>
      <c r="X260" s="452"/>
      <c r="Y260" s="89"/>
      <c r="Z260" s="89"/>
      <c r="AA260" s="89"/>
      <c r="AB260" s="474"/>
    </row>
    <row r="261" spans="1:28" ht="60" customHeight="1" x14ac:dyDescent="0.2">
      <c r="A261" s="490"/>
      <c r="B261" s="492"/>
      <c r="C261" s="492"/>
      <c r="D261" s="484"/>
      <c r="E261" s="484"/>
      <c r="F261" s="484"/>
      <c r="G261" s="484"/>
      <c r="H261" s="486"/>
      <c r="I261" s="484"/>
      <c r="J261" s="484"/>
      <c r="K261" s="484"/>
      <c r="L261" s="488"/>
      <c r="M261" s="464"/>
      <c r="N261" s="464"/>
      <c r="O261" s="84" t="s">
        <v>530</v>
      </c>
      <c r="P261" s="75">
        <v>0</v>
      </c>
      <c r="Q261" s="76">
        <v>1</v>
      </c>
      <c r="R261" s="76"/>
      <c r="S261" s="121">
        <f t="shared" si="3"/>
        <v>0</v>
      </c>
      <c r="T261" s="478"/>
      <c r="U261" s="480"/>
      <c r="V261" s="482"/>
      <c r="W261" s="482"/>
      <c r="X261" s="452"/>
      <c r="Y261" s="89"/>
      <c r="Z261" s="89"/>
      <c r="AA261" s="89"/>
      <c r="AB261" s="474"/>
    </row>
    <row r="262" spans="1:28" ht="60" customHeight="1" x14ac:dyDescent="0.2">
      <c r="A262" s="490"/>
      <c r="B262" s="492"/>
      <c r="C262" s="492"/>
      <c r="D262" s="484"/>
      <c r="E262" s="484"/>
      <c r="F262" s="484"/>
      <c r="G262" s="484"/>
      <c r="H262" s="486"/>
      <c r="I262" s="484"/>
      <c r="J262" s="484"/>
      <c r="K262" s="484"/>
      <c r="L262" s="488"/>
      <c r="M262" s="464"/>
      <c r="N262" s="464"/>
      <c r="O262" s="84" t="s">
        <v>531</v>
      </c>
      <c r="P262" s="77">
        <v>0</v>
      </c>
      <c r="Q262" s="77">
        <v>450</v>
      </c>
      <c r="R262" s="77"/>
      <c r="S262" s="121">
        <f t="shared" si="3"/>
        <v>0</v>
      </c>
      <c r="T262" s="478"/>
      <c r="U262" s="480"/>
      <c r="V262" s="482"/>
      <c r="W262" s="482"/>
      <c r="X262" s="452"/>
      <c r="Y262" s="89"/>
      <c r="Z262" s="89"/>
      <c r="AA262" s="89"/>
      <c r="AB262" s="474"/>
    </row>
    <row r="263" spans="1:28" ht="60" customHeight="1" x14ac:dyDescent="0.2">
      <c r="A263" s="490"/>
      <c r="B263" s="492"/>
      <c r="C263" s="492"/>
      <c r="D263" s="484"/>
      <c r="E263" s="484"/>
      <c r="F263" s="484"/>
      <c r="G263" s="484"/>
      <c r="H263" s="486"/>
      <c r="I263" s="484"/>
      <c r="J263" s="484"/>
      <c r="K263" s="484"/>
      <c r="L263" s="488"/>
      <c r="M263" s="464"/>
      <c r="N263" s="464"/>
      <c r="O263" s="84" t="s">
        <v>484</v>
      </c>
      <c r="P263" s="75">
        <v>0</v>
      </c>
      <c r="Q263" s="75">
        <v>2</v>
      </c>
      <c r="R263" s="75"/>
      <c r="S263" s="121">
        <f t="shared" si="3"/>
        <v>0</v>
      </c>
      <c r="T263" s="478"/>
      <c r="U263" s="480"/>
      <c r="V263" s="482"/>
      <c r="W263" s="482"/>
      <c r="X263" s="452"/>
      <c r="Y263" s="89"/>
      <c r="Z263" s="89"/>
      <c r="AA263" s="89"/>
      <c r="AB263" s="474"/>
    </row>
    <row r="264" spans="1:28" ht="60" customHeight="1" x14ac:dyDescent="0.2">
      <c r="A264" s="490"/>
      <c r="B264" s="492"/>
      <c r="C264" s="492"/>
      <c r="D264" s="484"/>
      <c r="E264" s="484"/>
      <c r="F264" s="484"/>
      <c r="G264" s="484"/>
      <c r="H264" s="486"/>
      <c r="I264" s="484"/>
      <c r="J264" s="484"/>
      <c r="K264" s="484"/>
      <c r="L264" s="488"/>
      <c r="M264" s="464"/>
      <c r="N264" s="464"/>
      <c r="O264" s="84" t="s">
        <v>532</v>
      </c>
      <c r="P264" s="75">
        <v>0</v>
      </c>
      <c r="Q264" s="75">
        <v>4</v>
      </c>
      <c r="R264" s="75"/>
      <c r="S264" s="121">
        <f t="shared" si="3"/>
        <v>0</v>
      </c>
      <c r="T264" s="478"/>
      <c r="U264" s="480"/>
      <c r="V264" s="482"/>
      <c r="W264" s="482"/>
      <c r="X264" s="452"/>
      <c r="Y264" s="89"/>
      <c r="Z264" s="89"/>
      <c r="AA264" s="89"/>
      <c r="AB264" s="474"/>
    </row>
    <row r="265" spans="1:28" ht="60" customHeight="1" x14ac:dyDescent="0.2">
      <c r="A265" s="490"/>
      <c r="B265" s="492"/>
      <c r="C265" s="492"/>
      <c r="D265" s="484"/>
      <c r="E265" s="484"/>
      <c r="F265" s="484"/>
      <c r="G265" s="484"/>
      <c r="H265" s="486"/>
      <c r="I265" s="484"/>
      <c r="J265" s="484"/>
      <c r="K265" s="484"/>
      <c r="L265" s="488"/>
      <c r="M265" s="464"/>
      <c r="N265" s="464"/>
      <c r="O265" s="84" t="s">
        <v>533</v>
      </c>
      <c r="P265" s="75">
        <v>0</v>
      </c>
      <c r="Q265" s="75">
        <v>1</v>
      </c>
      <c r="R265" s="75"/>
      <c r="S265" s="121">
        <f t="shared" si="3"/>
        <v>0</v>
      </c>
      <c r="T265" s="478"/>
      <c r="U265" s="480"/>
      <c r="V265" s="482"/>
      <c r="W265" s="482"/>
      <c r="X265" s="452"/>
      <c r="Y265" s="89"/>
      <c r="Z265" s="89"/>
      <c r="AA265" s="89"/>
      <c r="AB265" s="474"/>
    </row>
    <row r="266" spans="1:28" ht="60" customHeight="1" x14ac:dyDescent="0.2">
      <c r="A266" s="490"/>
      <c r="B266" s="492"/>
      <c r="C266" s="492"/>
      <c r="D266" s="484"/>
      <c r="E266" s="484"/>
      <c r="F266" s="484"/>
      <c r="G266" s="484"/>
      <c r="H266" s="486"/>
      <c r="I266" s="484"/>
      <c r="J266" s="484"/>
      <c r="K266" s="484"/>
      <c r="L266" s="488"/>
      <c r="M266" s="464"/>
      <c r="N266" s="464"/>
      <c r="O266" s="84" t="s">
        <v>485</v>
      </c>
      <c r="P266" s="75">
        <v>0</v>
      </c>
      <c r="Q266" s="76">
        <v>1</v>
      </c>
      <c r="R266" s="76"/>
      <c r="S266" s="121">
        <f t="shared" si="3"/>
        <v>0</v>
      </c>
      <c r="T266" s="478"/>
      <c r="U266" s="480"/>
      <c r="V266" s="482"/>
      <c r="W266" s="482"/>
      <c r="X266" s="452"/>
      <c r="Y266" s="89"/>
      <c r="Z266" s="89"/>
      <c r="AA266" s="89"/>
      <c r="AB266" s="474"/>
    </row>
    <row r="267" spans="1:28" ht="60" customHeight="1" x14ac:dyDescent="0.2">
      <c r="A267" s="490"/>
      <c r="B267" s="492"/>
      <c r="C267" s="492"/>
      <c r="D267" s="484"/>
      <c r="E267" s="484"/>
      <c r="F267" s="484"/>
      <c r="G267" s="484"/>
      <c r="H267" s="486"/>
      <c r="I267" s="484"/>
      <c r="J267" s="484"/>
      <c r="K267" s="484"/>
      <c r="L267" s="488"/>
      <c r="M267" s="464"/>
      <c r="N267" s="464"/>
      <c r="O267" s="56" t="s">
        <v>453</v>
      </c>
      <c r="P267" s="55">
        <v>2</v>
      </c>
      <c r="Q267" s="23">
        <v>4</v>
      </c>
      <c r="R267" s="23"/>
      <c r="S267" s="121">
        <f t="shared" si="3"/>
        <v>0</v>
      </c>
      <c r="T267" s="478"/>
      <c r="U267" s="480"/>
      <c r="V267" s="482"/>
      <c r="W267" s="482"/>
      <c r="X267" s="452"/>
      <c r="Y267" s="89"/>
      <c r="Z267" s="89"/>
      <c r="AA267" s="89"/>
      <c r="AB267" s="474"/>
    </row>
    <row r="268" spans="1:28" ht="60" customHeight="1" x14ac:dyDescent="0.2">
      <c r="A268" s="490"/>
      <c r="B268" s="492"/>
      <c r="C268" s="492"/>
      <c r="D268" s="484"/>
      <c r="E268" s="484"/>
      <c r="F268" s="484"/>
      <c r="G268" s="484"/>
      <c r="H268" s="486"/>
      <c r="I268" s="484"/>
      <c r="J268" s="484"/>
      <c r="K268" s="484"/>
      <c r="L268" s="488"/>
      <c r="M268" s="464"/>
      <c r="N268" s="464"/>
      <c r="O268" s="56" t="s">
        <v>534</v>
      </c>
      <c r="P268" s="55">
        <v>0</v>
      </c>
      <c r="Q268" s="23">
        <v>1</v>
      </c>
      <c r="R268" s="23"/>
      <c r="S268" s="121">
        <f t="shared" si="3"/>
        <v>0</v>
      </c>
      <c r="T268" s="478"/>
      <c r="U268" s="480"/>
      <c r="V268" s="482"/>
      <c r="W268" s="482"/>
      <c r="X268" s="452"/>
      <c r="Y268" s="89"/>
      <c r="Z268" s="89"/>
      <c r="AA268" s="89"/>
      <c r="AB268" s="474"/>
    </row>
    <row r="269" spans="1:28" ht="60" customHeight="1" x14ac:dyDescent="0.2">
      <c r="A269" s="490"/>
      <c r="B269" s="492"/>
      <c r="C269" s="492"/>
      <c r="D269" s="484"/>
      <c r="E269" s="484"/>
      <c r="F269" s="484"/>
      <c r="G269" s="484"/>
      <c r="H269" s="486"/>
      <c r="I269" s="484"/>
      <c r="J269" s="484"/>
      <c r="K269" s="484"/>
      <c r="L269" s="488"/>
      <c r="M269" s="464"/>
      <c r="N269" s="464"/>
      <c r="O269" s="56" t="s">
        <v>535</v>
      </c>
      <c r="P269" s="55">
        <v>0</v>
      </c>
      <c r="Q269" s="55">
        <v>1</v>
      </c>
      <c r="R269" s="55"/>
      <c r="S269" s="121">
        <f t="shared" ref="S269:S332" si="4">R269/Q269</f>
        <v>0</v>
      </c>
      <c r="T269" s="478"/>
      <c r="U269" s="480"/>
      <c r="V269" s="482"/>
      <c r="W269" s="482"/>
      <c r="X269" s="452"/>
      <c r="Y269" s="89"/>
      <c r="Z269" s="89"/>
      <c r="AA269" s="89"/>
      <c r="AB269" s="474"/>
    </row>
    <row r="270" spans="1:28" ht="60" customHeight="1" x14ac:dyDescent="0.2">
      <c r="A270" s="490"/>
      <c r="B270" s="492"/>
      <c r="C270" s="492"/>
      <c r="D270" s="484"/>
      <c r="E270" s="484"/>
      <c r="F270" s="484"/>
      <c r="G270" s="484"/>
      <c r="H270" s="486"/>
      <c r="I270" s="484"/>
      <c r="J270" s="484"/>
      <c r="K270" s="484"/>
      <c r="L270" s="488"/>
      <c r="M270" s="464"/>
      <c r="N270" s="464"/>
      <c r="O270" s="56" t="s">
        <v>536</v>
      </c>
      <c r="P270" s="55">
        <v>0</v>
      </c>
      <c r="Q270" s="55">
        <v>1</v>
      </c>
      <c r="R270" s="55"/>
      <c r="S270" s="121">
        <f t="shared" si="4"/>
        <v>0</v>
      </c>
      <c r="T270" s="478"/>
      <c r="U270" s="480"/>
      <c r="V270" s="482"/>
      <c r="W270" s="482"/>
      <c r="X270" s="452"/>
      <c r="Y270" s="89"/>
      <c r="Z270" s="89"/>
      <c r="AA270" s="89"/>
      <c r="AB270" s="474"/>
    </row>
    <row r="271" spans="1:28" ht="60" customHeight="1" x14ac:dyDescent="0.2">
      <c r="A271" s="490"/>
      <c r="B271" s="492"/>
      <c r="C271" s="492"/>
      <c r="D271" s="484"/>
      <c r="E271" s="484"/>
      <c r="F271" s="484"/>
      <c r="G271" s="484"/>
      <c r="H271" s="486"/>
      <c r="I271" s="484"/>
      <c r="J271" s="484"/>
      <c r="K271" s="484"/>
      <c r="L271" s="488"/>
      <c r="M271" s="464"/>
      <c r="N271" s="464"/>
      <c r="O271" s="74" t="s">
        <v>486</v>
      </c>
      <c r="P271" s="23">
        <v>2</v>
      </c>
      <c r="Q271" s="23">
        <v>10926</v>
      </c>
      <c r="R271" s="23"/>
      <c r="S271" s="121">
        <f t="shared" si="4"/>
        <v>0</v>
      </c>
      <c r="T271" s="478"/>
      <c r="U271" s="480"/>
      <c r="V271" s="482"/>
      <c r="W271" s="482"/>
      <c r="X271" s="452"/>
      <c r="Y271" s="89"/>
      <c r="Z271" s="89"/>
      <c r="AA271" s="89"/>
      <c r="AB271" s="474"/>
    </row>
    <row r="272" spans="1:28" ht="60" customHeight="1" x14ac:dyDescent="0.2">
      <c r="A272" s="490"/>
      <c r="B272" s="492"/>
      <c r="C272" s="492"/>
      <c r="D272" s="484"/>
      <c r="E272" s="484"/>
      <c r="F272" s="484"/>
      <c r="G272" s="484"/>
      <c r="H272" s="486"/>
      <c r="I272" s="484"/>
      <c r="J272" s="484"/>
      <c r="K272" s="484"/>
      <c r="L272" s="488"/>
      <c r="M272" s="464"/>
      <c r="N272" s="464"/>
      <c r="O272" s="74" t="s">
        <v>334</v>
      </c>
      <c r="P272" s="23">
        <v>4</v>
      </c>
      <c r="Q272" s="55">
        <v>1</v>
      </c>
      <c r="R272" s="55"/>
      <c r="S272" s="121">
        <f t="shared" si="4"/>
        <v>0</v>
      </c>
      <c r="T272" s="478"/>
      <c r="U272" s="480"/>
      <c r="V272" s="482"/>
      <c r="W272" s="482"/>
      <c r="X272" s="452"/>
      <c r="Y272" s="89"/>
      <c r="Z272" s="89"/>
      <c r="AA272" s="89"/>
      <c r="AB272" s="474"/>
    </row>
    <row r="273" spans="1:28" ht="60" customHeight="1" x14ac:dyDescent="0.2">
      <c r="A273" s="490"/>
      <c r="B273" s="492"/>
      <c r="C273" s="492"/>
      <c r="D273" s="484"/>
      <c r="E273" s="484"/>
      <c r="F273" s="484"/>
      <c r="G273" s="484"/>
      <c r="H273" s="486"/>
      <c r="I273" s="484"/>
      <c r="J273" s="484"/>
      <c r="K273" s="484"/>
      <c r="L273" s="488"/>
      <c r="M273" s="464"/>
      <c r="N273" s="464"/>
      <c r="O273" s="74" t="s">
        <v>487</v>
      </c>
      <c r="P273" s="23">
        <v>4</v>
      </c>
      <c r="Q273" s="23">
        <v>1</v>
      </c>
      <c r="R273" s="23"/>
      <c r="S273" s="121">
        <f t="shared" si="4"/>
        <v>0</v>
      </c>
      <c r="T273" s="478"/>
      <c r="U273" s="480"/>
      <c r="V273" s="482"/>
      <c r="W273" s="482"/>
      <c r="X273" s="452"/>
      <c r="Y273" s="89"/>
      <c r="Z273" s="89"/>
      <c r="AA273" s="89"/>
      <c r="AB273" s="474"/>
    </row>
    <row r="274" spans="1:28" ht="60" customHeight="1" x14ac:dyDescent="0.2">
      <c r="A274" s="490"/>
      <c r="B274" s="492"/>
      <c r="C274" s="492"/>
      <c r="D274" s="484"/>
      <c r="E274" s="484"/>
      <c r="F274" s="484"/>
      <c r="G274" s="484"/>
      <c r="H274" s="486"/>
      <c r="I274" s="484"/>
      <c r="J274" s="484"/>
      <c r="K274" s="484"/>
      <c r="L274" s="488"/>
      <c r="M274" s="464"/>
      <c r="N274" s="464"/>
      <c r="O274" s="74" t="s">
        <v>336</v>
      </c>
      <c r="P274" s="23">
        <v>1</v>
      </c>
      <c r="Q274" s="23">
        <v>4</v>
      </c>
      <c r="R274" s="23"/>
      <c r="S274" s="121">
        <f t="shared" si="4"/>
        <v>0</v>
      </c>
      <c r="T274" s="478"/>
      <c r="U274" s="480"/>
      <c r="V274" s="482"/>
      <c r="W274" s="482"/>
      <c r="X274" s="452"/>
      <c r="Y274" s="89"/>
      <c r="Z274" s="89"/>
      <c r="AA274" s="89"/>
      <c r="AB274" s="474"/>
    </row>
    <row r="275" spans="1:28" ht="60" customHeight="1" x14ac:dyDescent="0.2">
      <c r="A275" s="490"/>
      <c r="B275" s="492"/>
      <c r="C275" s="492"/>
      <c r="D275" s="484"/>
      <c r="E275" s="484"/>
      <c r="F275" s="484"/>
      <c r="G275" s="484"/>
      <c r="H275" s="486"/>
      <c r="I275" s="484"/>
      <c r="J275" s="484"/>
      <c r="K275" s="484"/>
      <c r="L275" s="488"/>
      <c r="M275" s="464"/>
      <c r="N275" s="464"/>
      <c r="O275" s="74" t="s">
        <v>337</v>
      </c>
      <c r="P275" s="23">
        <v>1</v>
      </c>
      <c r="Q275" s="55">
        <v>11</v>
      </c>
      <c r="R275" s="55"/>
      <c r="S275" s="121">
        <f t="shared" si="4"/>
        <v>0</v>
      </c>
      <c r="T275" s="478"/>
      <c r="U275" s="480"/>
      <c r="V275" s="482"/>
      <c r="W275" s="482"/>
      <c r="X275" s="452"/>
      <c r="Y275" s="89"/>
      <c r="Z275" s="89"/>
      <c r="AA275" s="89"/>
      <c r="AB275" s="474"/>
    </row>
    <row r="276" spans="1:28" ht="60" customHeight="1" x14ac:dyDescent="0.2">
      <c r="A276" s="490"/>
      <c r="B276" s="492"/>
      <c r="C276" s="492"/>
      <c r="D276" s="484"/>
      <c r="E276" s="484"/>
      <c r="F276" s="484"/>
      <c r="G276" s="484"/>
      <c r="H276" s="486"/>
      <c r="I276" s="484"/>
      <c r="J276" s="484"/>
      <c r="K276" s="484"/>
      <c r="L276" s="488"/>
      <c r="M276" s="464"/>
      <c r="N276" s="464"/>
      <c r="O276" s="74" t="s">
        <v>537</v>
      </c>
      <c r="P276" s="78">
        <v>0</v>
      </c>
      <c r="Q276" s="75">
        <v>1</v>
      </c>
      <c r="R276" s="75"/>
      <c r="S276" s="121">
        <f t="shared" si="4"/>
        <v>0</v>
      </c>
      <c r="T276" s="478"/>
      <c r="U276" s="480"/>
      <c r="V276" s="482"/>
      <c r="W276" s="482"/>
      <c r="X276" s="452"/>
      <c r="Y276" s="89"/>
      <c r="Z276" s="89"/>
      <c r="AA276" s="89"/>
      <c r="AB276" s="474"/>
    </row>
    <row r="277" spans="1:28" ht="60" customHeight="1" x14ac:dyDescent="0.2">
      <c r="A277" s="490"/>
      <c r="B277" s="492"/>
      <c r="C277" s="492"/>
      <c r="D277" s="484"/>
      <c r="E277" s="484"/>
      <c r="F277" s="484"/>
      <c r="G277" s="484"/>
      <c r="H277" s="486"/>
      <c r="I277" s="484"/>
      <c r="J277" s="484"/>
      <c r="K277" s="484"/>
      <c r="L277" s="488"/>
      <c r="M277" s="464"/>
      <c r="N277" s="464"/>
      <c r="O277" s="51" t="s">
        <v>452</v>
      </c>
      <c r="P277" s="75">
        <v>0</v>
      </c>
      <c r="Q277" s="75">
        <v>4</v>
      </c>
      <c r="R277" s="75"/>
      <c r="S277" s="121">
        <f t="shared" si="4"/>
        <v>0</v>
      </c>
      <c r="T277" s="478"/>
      <c r="U277" s="480"/>
      <c r="V277" s="482"/>
      <c r="W277" s="482"/>
      <c r="X277" s="452"/>
      <c r="Y277" s="89"/>
      <c r="Z277" s="89"/>
      <c r="AA277" s="89"/>
      <c r="AB277" s="474"/>
    </row>
    <row r="278" spans="1:28" ht="60" customHeight="1" x14ac:dyDescent="0.2">
      <c r="A278" s="142" t="s">
        <v>83</v>
      </c>
      <c r="B278" s="144" t="s">
        <v>27</v>
      </c>
      <c r="C278" s="144" t="s">
        <v>96</v>
      </c>
      <c r="D278" s="134" t="s">
        <v>115</v>
      </c>
      <c r="E278" s="134" t="s">
        <v>29</v>
      </c>
      <c r="F278" s="134">
        <v>5000</v>
      </c>
      <c r="G278" s="134" t="s">
        <v>177</v>
      </c>
      <c r="H278" s="134" t="s">
        <v>179</v>
      </c>
      <c r="I278" s="152" t="s">
        <v>180</v>
      </c>
      <c r="J278" s="134">
        <v>0</v>
      </c>
      <c r="K278" s="134">
        <v>1</v>
      </c>
      <c r="L278" s="488"/>
      <c r="M278" s="464"/>
      <c r="N278" s="464"/>
      <c r="O278" s="74" t="s">
        <v>335</v>
      </c>
      <c r="P278" s="55">
        <v>4</v>
      </c>
      <c r="Q278" s="27">
        <v>1</v>
      </c>
      <c r="R278" s="27"/>
      <c r="S278" s="121">
        <f t="shared" si="4"/>
        <v>0</v>
      </c>
      <c r="T278" s="135" t="s">
        <v>548</v>
      </c>
      <c r="U278" s="136" t="s">
        <v>548</v>
      </c>
      <c r="V278" s="137">
        <v>0</v>
      </c>
      <c r="W278" s="137">
        <v>0</v>
      </c>
      <c r="X278" s="150" t="e">
        <f>W278/V278</f>
        <v>#DIV/0!</v>
      </c>
      <c r="Y278" s="89"/>
      <c r="Z278" s="89"/>
      <c r="AA278" s="89"/>
      <c r="AB278" s="474"/>
    </row>
    <row r="279" spans="1:28" ht="60" customHeight="1" x14ac:dyDescent="0.2">
      <c r="A279" s="142" t="s">
        <v>83</v>
      </c>
      <c r="B279" s="144" t="s">
        <v>27</v>
      </c>
      <c r="C279" s="144" t="s">
        <v>96</v>
      </c>
      <c r="D279" s="134" t="s">
        <v>115</v>
      </c>
      <c r="E279" s="484" t="s">
        <v>29</v>
      </c>
      <c r="F279" s="484">
        <v>5000</v>
      </c>
      <c r="G279" s="484" t="s">
        <v>177</v>
      </c>
      <c r="H279" s="484" t="s">
        <v>182</v>
      </c>
      <c r="I279" s="484" t="s">
        <v>183</v>
      </c>
      <c r="J279" s="484">
        <v>0</v>
      </c>
      <c r="K279" s="484">
        <v>1</v>
      </c>
      <c r="L279" s="488"/>
      <c r="M279" s="464"/>
      <c r="N279" s="464"/>
      <c r="O279" s="56" t="s">
        <v>338</v>
      </c>
      <c r="P279" s="55">
        <v>1</v>
      </c>
      <c r="Q279" s="55">
        <v>4</v>
      </c>
      <c r="R279" s="55"/>
      <c r="S279" s="121">
        <f t="shared" si="4"/>
        <v>0</v>
      </c>
      <c r="T279" s="504" t="s">
        <v>548</v>
      </c>
      <c r="U279" s="506" t="s">
        <v>548</v>
      </c>
      <c r="V279" s="482">
        <v>0</v>
      </c>
      <c r="W279" s="482">
        <v>0</v>
      </c>
      <c r="X279" s="452" t="e">
        <f>W279/V279</f>
        <v>#DIV/0!</v>
      </c>
      <c r="Y279" s="89"/>
      <c r="Z279" s="89"/>
      <c r="AA279" s="89"/>
      <c r="AB279" s="474"/>
    </row>
    <row r="280" spans="1:28" ht="60" customHeight="1" x14ac:dyDescent="0.2">
      <c r="A280" s="142"/>
      <c r="B280" s="144"/>
      <c r="C280" s="144"/>
      <c r="D280" s="134"/>
      <c r="E280" s="484"/>
      <c r="F280" s="484"/>
      <c r="G280" s="484"/>
      <c r="H280" s="484"/>
      <c r="I280" s="484"/>
      <c r="J280" s="484"/>
      <c r="K280" s="484"/>
      <c r="L280" s="488"/>
      <c r="M280" s="464"/>
      <c r="N280" s="464"/>
      <c r="O280" s="56" t="s">
        <v>250</v>
      </c>
      <c r="P280" s="55">
        <v>2</v>
      </c>
      <c r="Q280" s="29">
        <v>4</v>
      </c>
      <c r="R280" s="29"/>
      <c r="S280" s="121">
        <f t="shared" si="4"/>
        <v>0</v>
      </c>
      <c r="T280" s="505"/>
      <c r="U280" s="507"/>
      <c r="V280" s="482"/>
      <c r="W280" s="482"/>
      <c r="X280" s="452"/>
      <c r="Y280" s="89"/>
      <c r="Z280" s="89"/>
      <c r="AA280" s="89"/>
      <c r="AB280" s="474"/>
    </row>
    <row r="281" spans="1:28" ht="250.5" customHeight="1" x14ac:dyDescent="0.2">
      <c r="A281" s="142" t="s">
        <v>83</v>
      </c>
      <c r="B281" s="136" t="s">
        <v>27</v>
      </c>
      <c r="C281" s="136" t="s">
        <v>33</v>
      </c>
      <c r="D281" s="140" t="s">
        <v>184</v>
      </c>
      <c r="E281" s="140" t="s">
        <v>29</v>
      </c>
      <c r="F281" s="140">
        <v>5000</v>
      </c>
      <c r="G281" s="140" t="s">
        <v>177</v>
      </c>
      <c r="H281" s="148" t="s">
        <v>185</v>
      </c>
      <c r="I281" s="140" t="s">
        <v>186</v>
      </c>
      <c r="J281" s="140">
        <v>600</v>
      </c>
      <c r="K281" s="140">
        <v>600</v>
      </c>
      <c r="L281" s="141">
        <v>2020630010135</v>
      </c>
      <c r="M281" s="140" t="s">
        <v>72</v>
      </c>
      <c r="N281" s="140" t="s">
        <v>251</v>
      </c>
      <c r="O281" s="56" t="s">
        <v>73</v>
      </c>
      <c r="P281" s="24">
        <v>1</v>
      </c>
      <c r="Q281" s="24">
        <v>1</v>
      </c>
      <c r="R281" s="24"/>
      <c r="S281" s="121">
        <f t="shared" si="4"/>
        <v>0</v>
      </c>
      <c r="T281" s="135" t="s">
        <v>643</v>
      </c>
      <c r="U281" s="136" t="s">
        <v>631</v>
      </c>
      <c r="V281" s="137">
        <v>406934030</v>
      </c>
      <c r="W281" s="137">
        <v>137506000</v>
      </c>
      <c r="X281" s="150">
        <f>W281/V281</f>
        <v>0.33790735073200934</v>
      </c>
      <c r="Y281" s="89"/>
      <c r="Z281" s="89"/>
      <c r="AA281" s="89"/>
      <c r="AB281" s="138" t="s">
        <v>87</v>
      </c>
    </row>
    <row r="282" spans="1:28" s="200" customFormat="1" ht="60" customHeight="1" x14ac:dyDescent="0.2">
      <c r="A282" s="186"/>
      <c r="B282" s="187"/>
      <c r="C282" s="187"/>
      <c r="D282" s="188"/>
      <c r="E282" s="188"/>
      <c r="F282" s="188"/>
      <c r="G282" s="188"/>
      <c r="H282" s="189"/>
      <c r="I282" s="188"/>
      <c r="J282" s="188"/>
      <c r="K282" s="188"/>
      <c r="L282" s="190"/>
      <c r="M282" s="188"/>
      <c r="N282" s="188"/>
      <c r="O282" s="191" t="s">
        <v>538</v>
      </c>
      <c r="P282" s="192">
        <v>0</v>
      </c>
      <c r="Q282" s="193">
        <v>2</v>
      </c>
      <c r="R282" s="193"/>
      <c r="S282" s="194">
        <f t="shared" si="4"/>
        <v>0</v>
      </c>
      <c r="T282" s="195" t="s">
        <v>599</v>
      </c>
      <c r="U282" s="187" t="s">
        <v>599</v>
      </c>
      <c r="V282" s="196" t="s">
        <v>599</v>
      </c>
      <c r="W282" s="196"/>
      <c r="X282" s="197" t="e">
        <f>W282/V282</f>
        <v>#VALUE!</v>
      </c>
      <c r="Y282" s="198"/>
      <c r="Z282" s="198"/>
      <c r="AA282" s="198"/>
      <c r="AB282" s="199"/>
    </row>
    <row r="283" spans="1:28" ht="108" customHeight="1" x14ac:dyDescent="0.2">
      <c r="A283" s="490" t="s">
        <v>83</v>
      </c>
      <c r="B283" s="492" t="s">
        <v>95</v>
      </c>
      <c r="C283" s="492" t="s">
        <v>96</v>
      </c>
      <c r="D283" s="484" t="s">
        <v>187</v>
      </c>
      <c r="E283" s="484" t="s">
        <v>29</v>
      </c>
      <c r="F283" s="484">
        <v>9</v>
      </c>
      <c r="G283" s="484" t="s">
        <v>188</v>
      </c>
      <c r="H283" s="486" t="s">
        <v>192</v>
      </c>
      <c r="I283" s="484" t="s">
        <v>193</v>
      </c>
      <c r="J283" s="484">
        <v>3</v>
      </c>
      <c r="K283" s="484">
        <v>4</v>
      </c>
      <c r="L283" s="488">
        <v>2020630010127</v>
      </c>
      <c r="M283" s="460" t="s">
        <v>74</v>
      </c>
      <c r="N283" s="464" t="s">
        <v>191</v>
      </c>
      <c r="O283" s="56" t="s">
        <v>454</v>
      </c>
      <c r="P283" s="55">
        <v>11</v>
      </c>
      <c r="Q283" s="55">
        <v>11</v>
      </c>
      <c r="R283" s="55"/>
      <c r="S283" s="121">
        <f t="shared" si="4"/>
        <v>0</v>
      </c>
      <c r="T283" s="477" t="s">
        <v>632</v>
      </c>
      <c r="U283" s="480" t="s">
        <v>633</v>
      </c>
      <c r="V283" s="482">
        <v>409860511</v>
      </c>
      <c r="W283" s="482">
        <v>223605872</v>
      </c>
      <c r="X283" s="452">
        <f>W283/V283</f>
        <v>0.54556578640482889</v>
      </c>
      <c r="Y283" s="89"/>
      <c r="Z283" s="89"/>
      <c r="AA283" s="89"/>
      <c r="AB283" s="474" t="s">
        <v>87</v>
      </c>
    </row>
    <row r="284" spans="1:28" ht="60" customHeight="1" x14ac:dyDescent="0.2">
      <c r="A284" s="490"/>
      <c r="B284" s="492"/>
      <c r="C284" s="492"/>
      <c r="D284" s="484"/>
      <c r="E284" s="484"/>
      <c r="F284" s="484"/>
      <c r="G284" s="484"/>
      <c r="H284" s="486"/>
      <c r="I284" s="484"/>
      <c r="J284" s="484"/>
      <c r="K284" s="484"/>
      <c r="L284" s="488"/>
      <c r="M284" s="460"/>
      <c r="N284" s="464"/>
      <c r="O284" s="56" t="s">
        <v>491</v>
      </c>
      <c r="P284" s="55">
        <v>0</v>
      </c>
      <c r="Q284" s="55">
        <v>1</v>
      </c>
      <c r="R284" s="55"/>
      <c r="S284" s="121">
        <f t="shared" si="4"/>
        <v>0</v>
      </c>
      <c r="T284" s="477"/>
      <c r="U284" s="480"/>
      <c r="V284" s="482"/>
      <c r="W284" s="482"/>
      <c r="X284" s="452"/>
      <c r="Y284" s="89"/>
      <c r="Z284" s="89"/>
      <c r="AA284" s="89"/>
      <c r="AB284" s="474"/>
    </row>
    <row r="285" spans="1:28" ht="60" customHeight="1" x14ac:dyDescent="0.2">
      <c r="A285" s="490"/>
      <c r="B285" s="492"/>
      <c r="C285" s="492"/>
      <c r="D285" s="484"/>
      <c r="E285" s="484"/>
      <c r="F285" s="484"/>
      <c r="G285" s="484"/>
      <c r="H285" s="486"/>
      <c r="I285" s="484"/>
      <c r="J285" s="484"/>
      <c r="K285" s="484"/>
      <c r="L285" s="488"/>
      <c r="M285" s="460"/>
      <c r="N285" s="464"/>
      <c r="O285" s="56" t="s">
        <v>339</v>
      </c>
      <c r="P285" s="55">
        <v>1</v>
      </c>
      <c r="Q285" s="55">
        <v>1</v>
      </c>
      <c r="R285" s="55"/>
      <c r="S285" s="121">
        <f t="shared" si="4"/>
        <v>0</v>
      </c>
      <c r="T285" s="478"/>
      <c r="U285" s="480"/>
      <c r="V285" s="482"/>
      <c r="W285" s="482"/>
      <c r="X285" s="452"/>
      <c r="Y285" s="89"/>
      <c r="Z285" s="89"/>
      <c r="AA285" s="89"/>
      <c r="AB285" s="474"/>
    </row>
    <row r="286" spans="1:28" ht="60" customHeight="1" x14ac:dyDescent="0.2">
      <c r="A286" s="490"/>
      <c r="B286" s="492"/>
      <c r="C286" s="492"/>
      <c r="D286" s="484"/>
      <c r="E286" s="484"/>
      <c r="F286" s="484"/>
      <c r="G286" s="484"/>
      <c r="H286" s="486"/>
      <c r="I286" s="484"/>
      <c r="J286" s="484"/>
      <c r="K286" s="484"/>
      <c r="L286" s="488"/>
      <c r="M286" s="460"/>
      <c r="N286" s="464"/>
      <c r="O286" s="56" t="s">
        <v>340</v>
      </c>
      <c r="P286" s="55">
        <v>11</v>
      </c>
      <c r="Q286" s="55">
        <v>11</v>
      </c>
      <c r="R286" s="55"/>
      <c r="S286" s="121">
        <f t="shared" si="4"/>
        <v>0</v>
      </c>
      <c r="T286" s="478"/>
      <c r="U286" s="480"/>
      <c r="V286" s="482"/>
      <c r="W286" s="482"/>
      <c r="X286" s="452"/>
      <c r="Y286" s="89"/>
      <c r="Z286" s="89"/>
      <c r="AA286" s="89"/>
      <c r="AB286" s="474"/>
    </row>
    <row r="287" spans="1:28" ht="60" customHeight="1" x14ac:dyDescent="0.2">
      <c r="A287" s="490"/>
      <c r="B287" s="492"/>
      <c r="C287" s="492"/>
      <c r="D287" s="484"/>
      <c r="E287" s="484"/>
      <c r="F287" s="484"/>
      <c r="G287" s="484"/>
      <c r="H287" s="486"/>
      <c r="I287" s="484"/>
      <c r="J287" s="484"/>
      <c r="K287" s="484"/>
      <c r="L287" s="488"/>
      <c r="M287" s="460"/>
      <c r="N287" s="464"/>
      <c r="O287" s="56" t="s">
        <v>341</v>
      </c>
      <c r="P287" s="55">
        <v>11</v>
      </c>
      <c r="Q287" s="24">
        <v>1</v>
      </c>
      <c r="R287" s="24"/>
      <c r="S287" s="121">
        <f t="shared" si="4"/>
        <v>0</v>
      </c>
      <c r="T287" s="478"/>
      <c r="U287" s="480"/>
      <c r="V287" s="482"/>
      <c r="W287" s="482"/>
      <c r="X287" s="452"/>
      <c r="Y287" s="89"/>
      <c r="Z287" s="89"/>
      <c r="AA287" s="89"/>
      <c r="AB287" s="474"/>
    </row>
    <row r="288" spans="1:28" ht="60" customHeight="1" x14ac:dyDescent="0.2">
      <c r="A288" s="490"/>
      <c r="B288" s="492"/>
      <c r="C288" s="492"/>
      <c r="D288" s="484"/>
      <c r="E288" s="484"/>
      <c r="F288" s="484"/>
      <c r="G288" s="484"/>
      <c r="H288" s="486"/>
      <c r="I288" s="484"/>
      <c r="J288" s="484"/>
      <c r="K288" s="484"/>
      <c r="L288" s="488"/>
      <c r="M288" s="460"/>
      <c r="N288" s="464"/>
      <c r="O288" s="56" t="s">
        <v>342</v>
      </c>
      <c r="P288" s="55">
        <v>11</v>
      </c>
      <c r="Q288" s="24">
        <v>1</v>
      </c>
      <c r="R288" s="24"/>
      <c r="S288" s="121">
        <f t="shared" si="4"/>
        <v>0</v>
      </c>
      <c r="T288" s="478"/>
      <c r="U288" s="480"/>
      <c r="V288" s="482"/>
      <c r="W288" s="482"/>
      <c r="X288" s="452"/>
      <c r="Y288" s="89"/>
      <c r="Z288" s="89"/>
      <c r="AA288" s="89"/>
      <c r="AB288" s="474"/>
    </row>
    <row r="289" spans="1:28" ht="60" customHeight="1" x14ac:dyDescent="0.2">
      <c r="A289" s="490"/>
      <c r="B289" s="492"/>
      <c r="C289" s="492"/>
      <c r="D289" s="484"/>
      <c r="E289" s="484"/>
      <c r="F289" s="484"/>
      <c r="G289" s="484"/>
      <c r="H289" s="486"/>
      <c r="I289" s="484"/>
      <c r="J289" s="484"/>
      <c r="K289" s="484"/>
      <c r="L289" s="488"/>
      <c r="M289" s="460"/>
      <c r="N289" s="464"/>
      <c r="O289" s="56" t="s">
        <v>343</v>
      </c>
      <c r="P289" s="24">
        <v>1</v>
      </c>
      <c r="Q289" s="24">
        <v>1</v>
      </c>
      <c r="R289" s="24"/>
      <c r="S289" s="121">
        <f t="shared" si="4"/>
        <v>0</v>
      </c>
      <c r="T289" s="478"/>
      <c r="U289" s="480"/>
      <c r="V289" s="482"/>
      <c r="W289" s="482"/>
      <c r="X289" s="452"/>
      <c r="Y289" s="89"/>
      <c r="Z289" s="89"/>
      <c r="AA289" s="89"/>
      <c r="AB289" s="474"/>
    </row>
    <row r="290" spans="1:28" ht="60" customHeight="1" x14ac:dyDescent="0.2">
      <c r="A290" s="490"/>
      <c r="B290" s="492"/>
      <c r="C290" s="492"/>
      <c r="D290" s="484"/>
      <c r="E290" s="484"/>
      <c r="F290" s="484"/>
      <c r="G290" s="484"/>
      <c r="H290" s="486"/>
      <c r="I290" s="484"/>
      <c r="J290" s="484"/>
      <c r="K290" s="484"/>
      <c r="L290" s="488"/>
      <c r="M290" s="460"/>
      <c r="N290" s="464"/>
      <c r="O290" s="56" t="s">
        <v>492</v>
      </c>
      <c r="P290" s="24">
        <v>0</v>
      </c>
      <c r="Q290" s="24">
        <v>1</v>
      </c>
      <c r="R290" s="24"/>
      <c r="S290" s="121">
        <f t="shared" si="4"/>
        <v>0</v>
      </c>
      <c r="T290" s="478"/>
      <c r="U290" s="480"/>
      <c r="V290" s="482"/>
      <c r="W290" s="482"/>
      <c r="X290" s="452"/>
      <c r="Y290" s="89"/>
      <c r="Z290" s="89"/>
      <c r="AA290" s="89"/>
      <c r="AB290" s="474"/>
    </row>
    <row r="291" spans="1:28" ht="60" customHeight="1" x14ac:dyDescent="0.2">
      <c r="A291" s="490"/>
      <c r="B291" s="492"/>
      <c r="C291" s="492"/>
      <c r="D291" s="484"/>
      <c r="E291" s="484"/>
      <c r="F291" s="484"/>
      <c r="G291" s="484"/>
      <c r="H291" s="486"/>
      <c r="I291" s="484"/>
      <c r="J291" s="484"/>
      <c r="K291" s="484"/>
      <c r="L291" s="488"/>
      <c r="M291" s="460"/>
      <c r="N291" s="464"/>
      <c r="O291" s="56" t="s">
        <v>493</v>
      </c>
      <c r="P291" s="24">
        <v>0</v>
      </c>
      <c r="Q291" s="24">
        <v>1</v>
      </c>
      <c r="R291" s="24"/>
      <c r="S291" s="121">
        <f t="shared" si="4"/>
        <v>0</v>
      </c>
      <c r="T291" s="478"/>
      <c r="U291" s="480"/>
      <c r="V291" s="482"/>
      <c r="W291" s="482"/>
      <c r="X291" s="452"/>
      <c r="Y291" s="89"/>
      <c r="Z291" s="89"/>
      <c r="AA291" s="89"/>
      <c r="AB291" s="474"/>
    </row>
    <row r="292" spans="1:28" ht="84" customHeight="1" x14ac:dyDescent="0.2">
      <c r="A292" s="490"/>
      <c r="B292" s="492"/>
      <c r="C292" s="492"/>
      <c r="D292" s="484"/>
      <c r="E292" s="484"/>
      <c r="F292" s="484"/>
      <c r="G292" s="484"/>
      <c r="H292" s="486"/>
      <c r="I292" s="484"/>
      <c r="J292" s="484"/>
      <c r="K292" s="484"/>
      <c r="L292" s="488"/>
      <c r="M292" s="460"/>
      <c r="N292" s="464"/>
      <c r="O292" s="56" t="s">
        <v>260</v>
      </c>
      <c r="P292" s="24">
        <v>1</v>
      </c>
      <c r="Q292" s="24">
        <v>1</v>
      </c>
      <c r="R292" s="24"/>
      <c r="S292" s="121">
        <f t="shared" si="4"/>
        <v>0</v>
      </c>
      <c r="T292" s="478"/>
      <c r="U292" s="480"/>
      <c r="V292" s="482"/>
      <c r="W292" s="482"/>
      <c r="X292" s="452"/>
      <c r="Y292" s="89"/>
      <c r="Z292" s="89"/>
      <c r="AA292" s="89"/>
      <c r="AB292" s="474"/>
    </row>
    <row r="293" spans="1:28" ht="60" customHeight="1" x14ac:dyDescent="0.2">
      <c r="A293" s="490"/>
      <c r="B293" s="492"/>
      <c r="C293" s="492"/>
      <c r="D293" s="484"/>
      <c r="E293" s="484"/>
      <c r="F293" s="484"/>
      <c r="G293" s="484"/>
      <c r="H293" s="486"/>
      <c r="I293" s="484"/>
      <c r="J293" s="484"/>
      <c r="K293" s="484"/>
      <c r="L293" s="488"/>
      <c r="M293" s="460"/>
      <c r="N293" s="464"/>
      <c r="O293" s="56" t="s">
        <v>344</v>
      </c>
      <c r="P293" s="24">
        <v>1</v>
      </c>
      <c r="Q293" s="30" t="s">
        <v>352</v>
      </c>
      <c r="R293" s="30"/>
      <c r="S293" s="121">
        <f t="shared" si="4"/>
        <v>0</v>
      </c>
      <c r="T293" s="478"/>
      <c r="U293" s="480"/>
      <c r="V293" s="482"/>
      <c r="W293" s="482"/>
      <c r="X293" s="452"/>
      <c r="Y293" s="89"/>
      <c r="Z293" s="89"/>
      <c r="AA293" s="89"/>
      <c r="AB293" s="474"/>
    </row>
    <row r="294" spans="1:28" ht="60" customHeight="1" x14ac:dyDescent="0.2">
      <c r="A294" s="490"/>
      <c r="B294" s="492"/>
      <c r="C294" s="492"/>
      <c r="D294" s="484"/>
      <c r="E294" s="484"/>
      <c r="F294" s="484"/>
      <c r="G294" s="484"/>
      <c r="H294" s="486"/>
      <c r="I294" s="484"/>
      <c r="J294" s="484"/>
      <c r="K294" s="484"/>
      <c r="L294" s="488"/>
      <c r="M294" s="460"/>
      <c r="N294" s="464"/>
      <c r="O294" s="56" t="s">
        <v>345</v>
      </c>
      <c r="P294" s="55">
        <v>11</v>
      </c>
      <c r="Q294" s="24">
        <v>0.8</v>
      </c>
      <c r="R294" s="24"/>
      <c r="S294" s="121">
        <f t="shared" si="4"/>
        <v>0</v>
      </c>
      <c r="T294" s="478"/>
      <c r="U294" s="480"/>
      <c r="V294" s="482"/>
      <c r="W294" s="482"/>
      <c r="X294" s="452"/>
      <c r="Y294" s="89"/>
      <c r="Z294" s="89"/>
      <c r="AA294" s="89"/>
      <c r="AB294" s="474"/>
    </row>
    <row r="295" spans="1:28" ht="82.5" customHeight="1" x14ac:dyDescent="0.2">
      <c r="A295" s="490"/>
      <c r="B295" s="492"/>
      <c r="C295" s="492"/>
      <c r="D295" s="484"/>
      <c r="E295" s="484"/>
      <c r="F295" s="484"/>
      <c r="G295" s="484"/>
      <c r="H295" s="486"/>
      <c r="I295" s="484"/>
      <c r="J295" s="484"/>
      <c r="K295" s="484"/>
      <c r="L295" s="488"/>
      <c r="M295" s="460"/>
      <c r="N295" s="464"/>
      <c r="O295" s="56" t="s">
        <v>346</v>
      </c>
      <c r="P295" s="24">
        <v>1</v>
      </c>
      <c r="Q295" s="24">
        <v>1</v>
      </c>
      <c r="R295" s="24"/>
      <c r="S295" s="121">
        <f t="shared" si="4"/>
        <v>0</v>
      </c>
      <c r="T295" s="478"/>
      <c r="U295" s="480"/>
      <c r="V295" s="482"/>
      <c r="W295" s="482"/>
      <c r="X295" s="452"/>
      <c r="Y295" s="89"/>
      <c r="Z295" s="89"/>
      <c r="AA295" s="89"/>
      <c r="AB295" s="474"/>
    </row>
    <row r="296" spans="1:28" ht="60" customHeight="1" x14ac:dyDescent="0.2">
      <c r="A296" s="490"/>
      <c r="B296" s="492"/>
      <c r="C296" s="492"/>
      <c r="D296" s="484"/>
      <c r="E296" s="484"/>
      <c r="F296" s="484"/>
      <c r="G296" s="484"/>
      <c r="H296" s="486"/>
      <c r="I296" s="484"/>
      <c r="J296" s="484"/>
      <c r="K296" s="484"/>
      <c r="L296" s="488"/>
      <c r="M296" s="460"/>
      <c r="N296" s="464"/>
      <c r="O296" s="56" t="s">
        <v>573</v>
      </c>
      <c r="P296" s="24">
        <v>1</v>
      </c>
      <c r="Q296" s="27">
        <v>1</v>
      </c>
      <c r="R296" s="27"/>
      <c r="S296" s="121">
        <f t="shared" si="4"/>
        <v>0</v>
      </c>
      <c r="T296" s="478"/>
      <c r="U296" s="480"/>
      <c r="V296" s="482"/>
      <c r="W296" s="482"/>
      <c r="X296" s="452"/>
      <c r="Y296" s="89"/>
      <c r="Z296" s="89"/>
      <c r="AA296" s="89"/>
      <c r="AB296" s="474"/>
    </row>
    <row r="297" spans="1:28" ht="60" customHeight="1" x14ac:dyDescent="0.2">
      <c r="A297" s="490"/>
      <c r="B297" s="492"/>
      <c r="C297" s="492"/>
      <c r="D297" s="484"/>
      <c r="E297" s="484"/>
      <c r="F297" s="484"/>
      <c r="G297" s="484"/>
      <c r="H297" s="486"/>
      <c r="I297" s="484"/>
      <c r="J297" s="484"/>
      <c r="K297" s="484"/>
      <c r="L297" s="488"/>
      <c r="M297" s="460"/>
      <c r="N297" s="464"/>
      <c r="O297" s="56" t="s">
        <v>261</v>
      </c>
      <c r="P297" s="30" t="s">
        <v>268</v>
      </c>
      <c r="Q297" s="24">
        <v>1</v>
      </c>
      <c r="R297" s="24"/>
      <c r="S297" s="121">
        <f t="shared" si="4"/>
        <v>0</v>
      </c>
      <c r="T297" s="478"/>
      <c r="U297" s="480"/>
      <c r="V297" s="482"/>
      <c r="W297" s="482"/>
      <c r="X297" s="452"/>
      <c r="Y297" s="89"/>
      <c r="Z297" s="89"/>
      <c r="AA297" s="89"/>
      <c r="AB297" s="474"/>
    </row>
    <row r="298" spans="1:28" ht="60" customHeight="1" x14ac:dyDescent="0.2">
      <c r="A298" s="490"/>
      <c r="B298" s="492"/>
      <c r="C298" s="492"/>
      <c r="D298" s="484"/>
      <c r="E298" s="484"/>
      <c r="F298" s="484"/>
      <c r="G298" s="484"/>
      <c r="H298" s="486"/>
      <c r="I298" s="484"/>
      <c r="J298" s="484"/>
      <c r="K298" s="484"/>
      <c r="L298" s="488"/>
      <c r="M298" s="460"/>
      <c r="N298" s="464"/>
      <c r="O298" s="74" t="s">
        <v>347</v>
      </c>
      <c r="P298" s="24">
        <v>1</v>
      </c>
      <c r="Q298" s="24">
        <v>1</v>
      </c>
      <c r="R298" s="24"/>
      <c r="S298" s="121">
        <f t="shared" si="4"/>
        <v>0</v>
      </c>
      <c r="T298" s="478"/>
      <c r="U298" s="480"/>
      <c r="V298" s="482"/>
      <c r="W298" s="482"/>
      <c r="X298" s="452"/>
      <c r="Y298" s="89"/>
      <c r="Z298" s="89"/>
      <c r="AA298" s="89"/>
      <c r="AB298" s="474"/>
    </row>
    <row r="299" spans="1:28" ht="60" customHeight="1" x14ac:dyDescent="0.2">
      <c r="A299" s="490"/>
      <c r="B299" s="492"/>
      <c r="C299" s="492"/>
      <c r="D299" s="484"/>
      <c r="E299" s="484"/>
      <c r="F299" s="484"/>
      <c r="G299" s="484"/>
      <c r="H299" s="486"/>
      <c r="I299" s="484"/>
      <c r="J299" s="484"/>
      <c r="K299" s="484"/>
      <c r="L299" s="488"/>
      <c r="M299" s="460"/>
      <c r="N299" s="464"/>
      <c r="O299" s="74" t="s">
        <v>348</v>
      </c>
      <c r="P299" s="55">
        <v>180</v>
      </c>
      <c r="Q299" s="24">
        <v>1</v>
      </c>
      <c r="R299" s="24"/>
      <c r="S299" s="121">
        <f t="shared" si="4"/>
        <v>0</v>
      </c>
      <c r="T299" s="478"/>
      <c r="U299" s="480"/>
      <c r="V299" s="482"/>
      <c r="W299" s="482"/>
      <c r="X299" s="452"/>
      <c r="Y299" s="89"/>
      <c r="Z299" s="89"/>
      <c r="AA299" s="89"/>
      <c r="AB299" s="474"/>
    </row>
    <row r="300" spans="1:28" ht="60" customHeight="1" x14ac:dyDescent="0.2">
      <c r="A300" s="490"/>
      <c r="B300" s="492"/>
      <c r="C300" s="492"/>
      <c r="D300" s="484"/>
      <c r="E300" s="484"/>
      <c r="F300" s="484"/>
      <c r="G300" s="484"/>
      <c r="H300" s="486"/>
      <c r="I300" s="484"/>
      <c r="J300" s="484"/>
      <c r="K300" s="484"/>
      <c r="L300" s="488"/>
      <c r="M300" s="460"/>
      <c r="N300" s="464"/>
      <c r="O300" s="74" t="s">
        <v>349</v>
      </c>
      <c r="P300" s="24">
        <v>1</v>
      </c>
      <c r="Q300" s="24">
        <v>1</v>
      </c>
      <c r="R300" s="24"/>
      <c r="S300" s="121">
        <f t="shared" si="4"/>
        <v>0</v>
      </c>
      <c r="T300" s="478"/>
      <c r="U300" s="480"/>
      <c r="V300" s="482"/>
      <c r="W300" s="482"/>
      <c r="X300" s="452"/>
      <c r="Y300" s="89"/>
      <c r="Z300" s="89"/>
      <c r="AA300" s="89"/>
      <c r="AB300" s="474"/>
    </row>
    <row r="301" spans="1:28" ht="60" customHeight="1" x14ac:dyDescent="0.2">
      <c r="A301" s="490"/>
      <c r="B301" s="492"/>
      <c r="C301" s="492"/>
      <c r="D301" s="484"/>
      <c r="E301" s="484"/>
      <c r="F301" s="484"/>
      <c r="G301" s="484"/>
      <c r="H301" s="486"/>
      <c r="I301" s="484"/>
      <c r="J301" s="484"/>
      <c r="K301" s="484"/>
      <c r="L301" s="488"/>
      <c r="M301" s="460"/>
      <c r="N301" s="464"/>
      <c r="O301" s="56" t="s">
        <v>350</v>
      </c>
      <c r="P301" s="24">
        <v>1</v>
      </c>
      <c r="Q301" s="57">
        <v>1</v>
      </c>
      <c r="R301" s="57"/>
      <c r="S301" s="121">
        <f t="shared" si="4"/>
        <v>0</v>
      </c>
      <c r="T301" s="478"/>
      <c r="U301" s="480"/>
      <c r="V301" s="482"/>
      <c r="W301" s="482"/>
      <c r="X301" s="452"/>
      <c r="Y301" s="89"/>
      <c r="Z301" s="89"/>
      <c r="AA301" s="89"/>
      <c r="AB301" s="474"/>
    </row>
    <row r="302" spans="1:28" ht="70.5" customHeight="1" x14ac:dyDescent="0.2">
      <c r="A302" s="490"/>
      <c r="B302" s="492"/>
      <c r="C302" s="492"/>
      <c r="D302" s="484"/>
      <c r="E302" s="484"/>
      <c r="F302" s="484"/>
      <c r="G302" s="484"/>
      <c r="H302" s="486"/>
      <c r="I302" s="484"/>
      <c r="J302" s="484"/>
      <c r="K302" s="484"/>
      <c r="L302" s="488"/>
      <c r="M302" s="460"/>
      <c r="N302" s="464"/>
      <c r="O302" s="56" t="s">
        <v>351</v>
      </c>
      <c r="P302" s="24">
        <v>1</v>
      </c>
      <c r="Q302" s="24">
        <v>1</v>
      </c>
      <c r="R302" s="24"/>
      <c r="S302" s="121">
        <f t="shared" si="4"/>
        <v>0</v>
      </c>
      <c r="T302" s="478"/>
      <c r="U302" s="480"/>
      <c r="V302" s="482"/>
      <c r="W302" s="482"/>
      <c r="X302" s="452"/>
      <c r="Y302" s="89"/>
      <c r="Z302" s="89"/>
      <c r="AA302" s="89"/>
      <c r="AB302" s="474"/>
    </row>
    <row r="303" spans="1:28" ht="60" customHeight="1" x14ac:dyDescent="0.2">
      <c r="A303" s="490"/>
      <c r="B303" s="492"/>
      <c r="C303" s="492"/>
      <c r="D303" s="484"/>
      <c r="E303" s="484"/>
      <c r="F303" s="484"/>
      <c r="G303" s="484"/>
      <c r="H303" s="486"/>
      <c r="I303" s="484"/>
      <c r="J303" s="484"/>
      <c r="K303" s="484"/>
      <c r="L303" s="488"/>
      <c r="M303" s="460"/>
      <c r="N303" s="464"/>
      <c r="O303" s="56" t="s">
        <v>252</v>
      </c>
      <c r="P303" s="24">
        <v>1</v>
      </c>
      <c r="Q303" s="30" t="s">
        <v>353</v>
      </c>
      <c r="R303" s="30"/>
      <c r="S303" s="121">
        <f t="shared" si="4"/>
        <v>0</v>
      </c>
      <c r="T303" s="478"/>
      <c r="U303" s="480"/>
      <c r="V303" s="482"/>
      <c r="W303" s="482"/>
      <c r="X303" s="452"/>
      <c r="Y303" s="89"/>
      <c r="Z303" s="89"/>
      <c r="AA303" s="89"/>
      <c r="AB303" s="474"/>
    </row>
    <row r="304" spans="1:28" ht="60" customHeight="1" x14ac:dyDescent="0.2">
      <c r="A304" s="490"/>
      <c r="B304" s="492"/>
      <c r="C304" s="492"/>
      <c r="D304" s="484"/>
      <c r="E304" s="484"/>
      <c r="F304" s="484"/>
      <c r="G304" s="484"/>
      <c r="H304" s="486"/>
      <c r="I304" s="484"/>
      <c r="J304" s="484"/>
      <c r="K304" s="484"/>
      <c r="L304" s="488"/>
      <c r="M304" s="460"/>
      <c r="N304" s="464"/>
      <c r="O304" s="56" t="s">
        <v>539</v>
      </c>
      <c r="P304" s="24">
        <v>0</v>
      </c>
      <c r="Q304" s="30" t="s">
        <v>201</v>
      </c>
      <c r="R304" s="30"/>
      <c r="S304" s="121">
        <f t="shared" si="4"/>
        <v>0</v>
      </c>
      <c r="T304" s="478"/>
      <c r="U304" s="480"/>
      <c r="V304" s="482"/>
      <c r="W304" s="482"/>
      <c r="X304" s="452"/>
      <c r="Y304" s="89"/>
      <c r="Z304" s="89"/>
      <c r="AA304" s="89"/>
      <c r="AB304" s="474"/>
    </row>
    <row r="305" spans="1:28" ht="60" customHeight="1" x14ac:dyDescent="0.2">
      <c r="A305" s="490" t="s">
        <v>83</v>
      </c>
      <c r="B305" s="492" t="s">
        <v>95</v>
      </c>
      <c r="C305" s="492" t="s">
        <v>96</v>
      </c>
      <c r="D305" s="484" t="s">
        <v>187</v>
      </c>
      <c r="E305" s="484" t="s">
        <v>29</v>
      </c>
      <c r="F305" s="484">
        <v>9</v>
      </c>
      <c r="G305" s="484" t="s">
        <v>188</v>
      </c>
      <c r="H305" s="486" t="s">
        <v>189</v>
      </c>
      <c r="I305" s="484" t="s">
        <v>190</v>
      </c>
      <c r="J305" s="484">
        <v>0</v>
      </c>
      <c r="K305" s="484">
        <v>11</v>
      </c>
      <c r="L305" s="488"/>
      <c r="M305" s="460"/>
      <c r="N305" s="464"/>
      <c r="O305" s="51" t="s">
        <v>455</v>
      </c>
      <c r="P305" s="79">
        <v>1</v>
      </c>
      <c r="Q305" s="30" t="s">
        <v>201</v>
      </c>
      <c r="R305" s="30"/>
      <c r="S305" s="121">
        <f t="shared" si="4"/>
        <v>0</v>
      </c>
      <c r="T305" s="477" t="s">
        <v>473</v>
      </c>
      <c r="U305" s="480" t="s">
        <v>558</v>
      </c>
      <c r="V305" s="482">
        <v>20000000</v>
      </c>
      <c r="W305" s="482">
        <v>10352000</v>
      </c>
      <c r="X305" s="452">
        <f>W305/V305</f>
        <v>0.51759999999999995</v>
      </c>
      <c r="Y305" s="89"/>
      <c r="Z305" s="89"/>
      <c r="AA305" s="89"/>
      <c r="AB305" s="474"/>
    </row>
    <row r="306" spans="1:28" ht="60" customHeight="1" x14ac:dyDescent="0.2">
      <c r="A306" s="490"/>
      <c r="B306" s="492"/>
      <c r="C306" s="492"/>
      <c r="D306" s="484"/>
      <c r="E306" s="484"/>
      <c r="F306" s="484"/>
      <c r="G306" s="484"/>
      <c r="H306" s="486"/>
      <c r="I306" s="484"/>
      <c r="J306" s="484"/>
      <c r="K306" s="484"/>
      <c r="L306" s="488"/>
      <c r="M306" s="460"/>
      <c r="N306" s="464"/>
      <c r="O306" s="56" t="s">
        <v>456</v>
      </c>
      <c r="P306" s="24">
        <v>1</v>
      </c>
      <c r="Q306" s="30" t="s">
        <v>353</v>
      </c>
      <c r="R306" s="30"/>
      <c r="S306" s="121">
        <f t="shared" si="4"/>
        <v>0</v>
      </c>
      <c r="T306" s="477"/>
      <c r="U306" s="480"/>
      <c r="V306" s="482"/>
      <c r="W306" s="482"/>
      <c r="X306" s="452"/>
      <c r="Y306" s="89"/>
      <c r="Z306" s="89"/>
      <c r="AA306" s="89"/>
      <c r="AB306" s="474"/>
    </row>
    <row r="307" spans="1:28" ht="96" customHeight="1" x14ac:dyDescent="0.2">
      <c r="A307" s="490"/>
      <c r="B307" s="492"/>
      <c r="C307" s="492"/>
      <c r="D307" s="484"/>
      <c r="E307" s="484"/>
      <c r="F307" s="484"/>
      <c r="G307" s="484"/>
      <c r="H307" s="486"/>
      <c r="I307" s="484"/>
      <c r="J307" s="484"/>
      <c r="K307" s="484"/>
      <c r="L307" s="488"/>
      <c r="M307" s="460"/>
      <c r="N307" s="464"/>
      <c r="O307" s="56" t="s">
        <v>457</v>
      </c>
      <c r="P307" s="55">
        <v>0</v>
      </c>
      <c r="Q307" s="24">
        <v>1</v>
      </c>
      <c r="R307" s="24"/>
      <c r="S307" s="121">
        <f t="shared" si="4"/>
        <v>0</v>
      </c>
      <c r="T307" s="477"/>
      <c r="U307" s="480"/>
      <c r="V307" s="482"/>
      <c r="W307" s="482"/>
      <c r="X307" s="452"/>
      <c r="Y307" s="89"/>
      <c r="Z307" s="89"/>
      <c r="AA307" s="89"/>
      <c r="AB307" s="474"/>
    </row>
    <row r="308" spans="1:28" ht="60" customHeight="1" x14ac:dyDescent="0.2">
      <c r="A308" s="490"/>
      <c r="B308" s="492"/>
      <c r="C308" s="492"/>
      <c r="D308" s="484"/>
      <c r="E308" s="484"/>
      <c r="F308" s="484"/>
      <c r="G308" s="484"/>
      <c r="H308" s="486"/>
      <c r="I308" s="484"/>
      <c r="J308" s="484"/>
      <c r="K308" s="484"/>
      <c r="L308" s="488"/>
      <c r="M308" s="460"/>
      <c r="N308" s="464"/>
      <c r="O308" s="51" t="s">
        <v>354</v>
      </c>
      <c r="P308" s="24">
        <v>1</v>
      </c>
      <c r="Q308" s="24">
        <v>1</v>
      </c>
      <c r="R308" s="24"/>
      <c r="S308" s="121">
        <f t="shared" si="4"/>
        <v>0</v>
      </c>
      <c r="T308" s="477"/>
      <c r="U308" s="480"/>
      <c r="V308" s="482"/>
      <c r="W308" s="482"/>
      <c r="X308" s="452"/>
      <c r="Y308" s="89"/>
      <c r="Z308" s="89"/>
      <c r="AA308" s="89"/>
      <c r="AB308" s="474"/>
    </row>
    <row r="309" spans="1:28" ht="93" customHeight="1" x14ac:dyDescent="0.2">
      <c r="A309" s="490"/>
      <c r="B309" s="492"/>
      <c r="C309" s="492"/>
      <c r="D309" s="484"/>
      <c r="E309" s="484"/>
      <c r="F309" s="484"/>
      <c r="G309" s="484"/>
      <c r="H309" s="486"/>
      <c r="I309" s="484"/>
      <c r="J309" s="484"/>
      <c r="K309" s="484"/>
      <c r="L309" s="488"/>
      <c r="M309" s="460"/>
      <c r="N309" s="464"/>
      <c r="O309" s="51" t="s">
        <v>494</v>
      </c>
      <c r="P309" s="24">
        <v>0</v>
      </c>
      <c r="Q309" s="30" t="s">
        <v>201</v>
      </c>
      <c r="R309" s="30"/>
      <c r="S309" s="121">
        <f t="shared" si="4"/>
        <v>0</v>
      </c>
      <c r="T309" s="478"/>
      <c r="U309" s="480"/>
      <c r="V309" s="482"/>
      <c r="W309" s="482"/>
      <c r="X309" s="452"/>
      <c r="Y309" s="89"/>
      <c r="Z309" s="89"/>
      <c r="AA309" s="89"/>
      <c r="AB309" s="474"/>
    </row>
    <row r="310" spans="1:28" ht="60" customHeight="1" x14ac:dyDescent="0.2">
      <c r="A310" s="142" t="s">
        <v>83</v>
      </c>
      <c r="B310" s="45" t="s">
        <v>95</v>
      </c>
      <c r="C310" s="144" t="s">
        <v>96</v>
      </c>
      <c r="D310" s="134" t="s">
        <v>187</v>
      </c>
      <c r="E310" s="134" t="s">
        <v>29</v>
      </c>
      <c r="F310" s="134">
        <v>9</v>
      </c>
      <c r="G310" s="484" t="s">
        <v>188</v>
      </c>
      <c r="H310" s="486" t="s">
        <v>192</v>
      </c>
      <c r="I310" s="484" t="s">
        <v>193</v>
      </c>
      <c r="J310" s="484">
        <v>3</v>
      </c>
      <c r="K310" s="484">
        <v>4</v>
      </c>
      <c r="L310" s="488">
        <v>2020630010125</v>
      </c>
      <c r="M310" s="460" t="s">
        <v>75</v>
      </c>
      <c r="N310" s="464" t="s">
        <v>194</v>
      </c>
      <c r="O310" s="56" t="s">
        <v>195</v>
      </c>
      <c r="P310" s="24">
        <v>1</v>
      </c>
      <c r="Q310" s="24">
        <v>1</v>
      </c>
      <c r="R310" s="24"/>
      <c r="S310" s="121">
        <f t="shared" si="4"/>
        <v>0</v>
      </c>
      <c r="T310" s="477" t="s">
        <v>634</v>
      </c>
      <c r="U310" s="480" t="s">
        <v>635</v>
      </c>
      <c r="V310" s="482">
        <v>128971385</v>
      </c>
      <c r="W310" s="482">
        <v>16528000</v>
      </c>
      <c r="X310" s="452">
        <f>W310/V310</f>
        <v>0.12815245800454109</v>
      </c>
      <c r="Y310" s="89"/>
      <c r="Z310" s="89"/>
      <c r="AA310" s="89"/>
      <c r="AB310" s="474" t="s">
        <v>87</v>
      </c>
    </row>
    <row r="311" spans="1:28" ht="60" customHeight="1" x14ac:dyDescent="0.2">
      <c r="A311" s="490"/>
      <c r="B311" s="492"/>
      <c r="C311" s="492"/>
      <c r="D311" s="484"/>
      <c r="E311" s="484"/>
      <c r="F311" s="484"/>
      <c r="G311" s="484"/>
      <c r="H311" s="486"/>
      <c r="I311" s="484"/>
      <c r="J311" s="484"/>
      <c r="K311" s="484"/>
      <c r="L311" s="488"/>
      <c r="M311" s="460"/>
      <c r="N311" s="464"/>
      <c r="O311" s="56" t="s">
        <v>458</v>
      </c>
      <c r="P311" s="24">
        <v>1</v>
      </c>
      <c r="Q311" s="57">
        <v>1</v>
      </c>
      <c r="R311" s="57"/>
      <c r="S311" s="121">
        <f t="shared" si="4"/>
        <v>0</v>
      </c>
      <c r="T311" s="478"/>
      <c r="U311" s="480"/>
      <c r="V311" s="482"/>
      <c r="W311" s="482"/>
      <c r="X311" s="452"/>
      <c r="Y311" s="89"/>
      <c r="Z311" s="89"/>
      <c r="AA311" s="89"/>
      <c r="AB311" s="474"/>
    </row>
    <row r="312" spans="1:28" ht="60" customHeight="1" x14ac:dyDescent="0.2">
      <c r="A312" s="490"/>
      <c r="B312" s="492"/>
      <c r="C312" s="492"/>
      <c r="D312" s="484"/>
      <c r="E312" s="484"/>
      <c r="F312" s="484"/>
      <c r="G312" s="484"/>
      <c r="H312" s="486"/>
      <c r="I312" s="484"/>
      <c r="J312" s="484"/>
      <c r="K312" s="484"/>
      <c r="L312" s="488"/>
      <c r="M312" s="460"/>
      <c r="N312" s="464"/>
      <c r="O312" s="56" t="s">
        <v>196</v>
      </c>
      <c r="P312" s="31">
        <v>7</v>
      </c>
      <c r="Q312" s="24">
        <v>1</v>
      </c>
      <c r="R312" s="24"/>
      <c r="S312" s="121">
        <f t="shared" si="4"/>
        <v>0</v>
      </c>
      <c r="T312" s="478"/>
      <c r="U312" s="480"/>
      <c r="V312" s="482"/>
      <c r="W312" s="482"/>
      <c r="X312" s="452"/>
      <c r="Y312" s="89"/>
      <c r="Z312" s="89"/>
      <c r="AA312" s="89"/>
      <c r="AB312" s="474"/>
    </row>
    <row r="313" spans="1:28" ht="60" customHeight="1" x14ac:dyDescent="0.2">
      <c r="A313" s="490"/>
      <c r="B313" s="492"/>
      <c r="C313" s="492"/>
      <c r="D313" s="484"/>
      <c r="E313" s="484"/>
      <c r="F313" s="484"/>
      <c r="G313" s="484"/>
      <c r="H313" s="486"/>
      <c r="I313" s="484"/>
      <c r="J313" s="484"/>
      <c r="K313" s="484"/>
      <c r="L313" s="488"/>
      <c r="M313" s="460"/>
      <c r="N313" s="464"/>
      <c r="O313" s="56" t="s">
        <v>496</v>
      </c>
      <c r="P313" s="24" t="s">
        <v>197</v>
      </c>
      <c r="Q313" s="26">
        <v>1</v>
      </c>
      <c r="R313" s="26"/>
      <c r="S313" s="121">
        <f t="shared" si="4"/>
        <v>0</v>
      </c>
      <c r="T313" s="478"/>
      <c r="U313" s="480"/>
      <c r="V313" s="482"/>
      <c r="W313" s="482"/>
      <c r="X313" s="452"/>
      <c r="Y313" s="89"/>
      <c r="Z313" s="89"/>
      <c r="AA313" s="89"/>
      <c r="AB313" s="474"/>
    </row>
    <row r="314" spans="1:28" ht="60" customHeight="1" x14ac:dyDescent="0.2">
      <c r="A314" s="490"/>
      <c r="B314" s="492"/>
      <c r="C314" s="492"/>
      <c r="D314" s="484"/>
      <c r="E314" s="484"/>
      <c r="F314" s="484"/>
      <c r="G314" s="484"/>
      <c r="H314" s="486"/>
      <c r="I314" s="484"/>
      <c r="J314" s="484"/>
      <c r="K314" s="484"/>
      <c r="L314" s="488"/>
      <c r="M314" s="460"/>
      <c r="N314" s="464"/>
      <c r="O314" s="86" t="s">
        <v>495</v>
      </c>
      <c r="P314" s="59">
        <v>1</v>
      </c>
      <c r="Q314" s="59">
        <v>1</v>
      </c>
      <c r="R314" s="59"/>
      <c r="S314" s="121">
        <f t="shared" si="4"/>
        <v>0</v>
      </c>
      <c r="T314" s="478"/>
      <c r="U314" s="480"/>
      <c r="V314" s="482"/>
      <c r="W314" s="482"/>
      <c r="X314" s="452"/>
      <c r="Y314" s="89"/>
      <c r="Z314" s="89"/>
      <c r="AA314" s="89"/>
      <c r="AB314" s="474"/>
    </row>
    <row r="315" spans="1:28" ht="60" customHeight="1" x14ac:dyDescent="0.2">
      <c r="A315" s="490"/>
      <c r="B315" s="492"/>
      <c r="C315" s="492"/>
      <c r="D315" s="484"/>
      <c r="E315" s="484"/>
      <c r="F315" s="484"/>
      <c r="G315" s="484"/>
      <c r="H315" s="486"/>
      <c r="I315" s="484"/>
      <c r="J315" s="484"/>
      <c r="K315" s="484"/>
      <c r="L315" s="488"/>
      <c r="M315" s="460"/>
      <c r="N315" s="464"/>
      <c r="O315" s="56" t="s">
        <v>355</v>
      </c>
      <c r="P315" s="24">
        <v>1</v>
      </c>
      <c r="Q315" s="24" t="s">
        <v>197</v>
      </c>
      <c r="R315" s="24"/>
      <c r="S315" s="121">
        <f t="shared" si="4"/>
        <v>0</v>
      </c>
      <c r="T315" s="478"/>
      <c r="U315" s="480"/>
      <c r="V315" s="482"/>
      <c r="W315" s="482"/>
      <c r="X315" s="452"/>
      <c r="Y315" s="89"/>
      <c r="Z315" s="89"/>
      <c r="AA315" s="89"/>
      <c r="AB315" s="474"/>
    </row>
    <row r="316" spans="1:28" ht="60" customHeight="1" x14ac:dyDescent="0.2">
      <c r="A316" s="490"/>
      <c r="B316" s="492"/>
      <c r="C316" s="492"/>
      <c r="D316" s="484"/>
      <c r="E316" s="484"/>
      <c r="F316" s="484"/>
      <c r="G316" s="484"/>
      <c r="H316" s="486"/>
      <c r="I316" s="484"/>
      <c r="J316" s="484"/>
      <c r="K316" s="484"/>
      <c r="L316" s="488"/>
      <c r="M316" s="460"/>
      <c r="N316" s="464"/>
      <c r="O316" s="56" t="s">
        <v>356</v>
      </c>
      <c r="P316" s="55">
        <v>11</v>
      </c>
      <c r="Q316" s="24" t="s">
        <v>197</v>
      </c>
      <c r="R316" s="24"/>
      <c r="S316" s="121">
        <f t="shared" si="4"/>
        <v>0</v>
      </c>
      <c r="T316" s="478"/>
      <c r="U316" s="480"/>
      <c r="V316" s="482"/>
      <c r="W316" s="482"/>
      <c r="X316" s="452"/>
      <c r="Y316" s="89"/>
      <c r="Z316" s="89"/>
      <c r="AA316" s="89"/>
      <c r="AB316" s="474"/>
    </row>
    <row r="317" spans="1:28" ht="60" customHeight="1" x14ac:dyDescent="0.2">
      <c r="A317" s="490"/>
      <c r="B317" s="492"/>
      <c r="C317" s="492"/>
      <c r="D317" s="484"/>
      <c r="E317" s="484"/>
      <c r="F317" s="484"/>
      <c r="G317" s="484"/>
      <c r="H317" s="486"/>
      <c r="I317" s="484"/>
      <c r="J317" s="484"/>
      <c r="K317" s="484"/>
      <c r="L317" s="488"/>
      <c r="M317" s="460"/>
      <c r="N317" s="464"/>
      <c r="O317" s="56" t="s">
        <v>459</v>
      </c>
      <c r="P317" s="32">
        <v>7</v>
      </c>
      <c r="Q317" s="24">
        <v>1</v>
      </c>
      <c r="R317" s="24"/>
      <c r="S317" s="121">
        <f t="shared" si="4"/>
        <v>0</v>
      </c>
      <c r="T317" s="478"/>
      <c r="U317" s="480"/>
      <c r="V317" s="482"/>
      <c r="W317" s="482"/>
      <c r="X317" s="452"/>
      <c r="Y317" s="89"/>
      <c r="Z317" s="89"/>
      <c r="AA317" s="89"/>
      <c r="AB317" s="474"/>
    </row>
    <row r="318" spans="1:28" ht="52.5" customHeight="1" x14ac:dyDescent="0.2">
      <c r="A318" s="142" t="s">
        <v>83</v>
      </c>
      <c r="B318" s="45" t="s">
        <v>95</v>
      </c>
      <c r="C318" s="144" t="s">
        <v>96</v>
      </c>
      <c r="D318" s="134" t="s">
        <v>187</v>
      </c>
      <c r="E318" s="134" t="s">
        <v>29</v>
      </c>
      <c r="F318" s="134">
        <v>9</v>
      </c>
      <c r="G318" s="484" t="s">
        <v>188</v>
      </c>
      <c r="H318" s="486" t="s">
        <v>198</v>
      </c>
      <c r="I318" s="484" t="s">
        <v>199</v>
      </c>
      <c r="J318" s="484">
        <v>11</v>
      </c>
      <c r="K318" s="484">
        <v>11</v>
      </c>
      <c r="L318" s="488">
        <v>2020630010126</v>
      </c>
      <c r="M318" s="460" t="s">
        <v>76</v>
      </c>
      <c r="N318" s="464" t="s">
        <v>200</v>
      </c>
      <c r="O318" s="56" t="s">
        <v>497</v>
      </c>
      <c r="P318" s="50">
        <v>1</v>
      </c>
      <c r="Q318" s="50">
        <v>1</v>
      </c>
      <c r="R318" s="50"/>
      <c r="S318" s="121">
        <f t="shared" si="4"/>
        <v>0</v>
      </c>
      <c r="T318" s="477" t="s">
        <v>636</v>
      </c>
      <c r="U318" s="480" t="s">
        <v>637</v>
      </c>
      <c r="V318" s="482">
        <v>3375714056</v>
      </c>
      <c r="W318" s="482">
        <v>1069720146</v>
      </c>
      <c r="X318" s="452">
        <f>W318/V318</f>
        <v>0.3168870728546091</v>
      </c>
      <c r="Y318" s="89"/>
      <c r="Z318" s="89"/>
      <c r="AA318" s="89"/>
      <c r="AB318" s="474" t="s">
        <v>87</v>
      </c>
    </row>
    <row r="319" spans="1:28" ht="52.5" customHeight="1" x14ac:dyDescent="0.2">
      <c r="A319" s="142" t="s">
        <v>83</v>
      </c>
      <c r="B319" s="45" t="s">
        <v>95</v>
      </c>
      <c r="C319" s="144" t="s">
        <v>96</v>
      </c>
      <c r="D319" s="134" t="s">
        <v>187</v>
      </c>
      <c r="E319" s="134" t="s">
        <v>29</v>
      </c>
      <c r="F319" s="134">
        <v>9</v>
      </c>
      <c r="G319" s="484"/>
      <c r="H319" s="486"/>
      <c r="I319" s="484"/>
      <c r="J319" s="484"/>
      <c r="K319" s="484"/>
      <c r="L319" s="488"/>
      <c r="M319" s="460"/>
      <c r="N319" s="464"/>
      <c r="O319" s="56" t="s">
        <v>499</v>
      </c>
      <c r="P319" s="50">
        <v>0.2</v>
      </c>
      <c r="Q319" s="50">
        <v>1</v>
      </c>
      <c r="R319" s="50"/>
      <c r="S319" s="121">
        <f t="shared" si="4"/>
        <v>0</v>
      </c>
      <c r="T319" s="478"/>
      <c r="U319" s="480"/>
      <c r="V319" s="482"/>
      <c r="W319" s="482"/>
      <c r="X319" s="452"/>
      <c r="Y319" s="89"/>
      <c r="Z319" s="89"/>
      <c r="AA319" s="89"/>
      <c r="AB319" s="474"/>
    </row>
    <row r="320" spans="1:28" ht="52.5" customHeight="1" x14ac:dyDescent="0.2">
      <c r="A320" s="142" t="s">
        <v>83</v>
      </c>
      <c r="B320" s="45" t="s">
        <v>95</v>
      </c>
      <c r="C320" s="144" t="s">
        <v>96</v>
      </c>
      <c r="D320" s="134" t="s">
        <v>187</v>
      </c>
      <c r="E320" s="134" t="s">
        <v>29</v>
      </c>
      <c r="F320" s="134">
        <v>9</v>
      </c>
      <c r="G320" s="484"/>
      <c r="H320" s="486"/>
      <c r="I320" s="484"/>
      <c r="J320" s="484"/>
      <c r="K320" s="484"/>
      <c r="L320" s="488"/>
      <c r="M320" s="460"/>
      <c r="N320" s="464"/>
      <c r="O320" s="56" t="s">
        <v>498</v>
      </c>
      <c r="P320" s="24" t="s">
        <v>201</v>
      </c>
      <c r="Q320" s="55">
        <v>11</v>
      </c>
      <c r="R320" s="55"/>
      <c r="S320" s="121">
        <f t="shared" si="4"/>
        <v>0</v>
      </c>
      <c r="T320" s="478"/>
      <c r="U320" s="480"/>
      <c r="V320" s="482"/>
      <c r="W320" s="482"/>
      <c r="X320" s="452"/>
      <c r="Y320" s="89"/>
      <c r="Z320" s="89"/>
      <c r="AA320" s="89"/>
      <c r="AB320" s="474"/>
    </row>
    <row r="321" spans="1:28" ht="52.5" customHeight="1" x14ac:dyDescent="0.2">
      <c r="A321" s="142" t="s">
        <v>83</v>
      </c>
      <c r="B321" s="45" t="s">
        <v>95</v>
      </c>
      <c r="C321" s="144" t="s">
        <v>96</v>
      </c>
      <c r="D321" s="134" t="s">
        <v>187</v>
      </c>
      <c r="E321" s="134" t="s">
        <v>29</v>
      </c>
      <c r="F321" s="134">
        <v>9</v>
      </c>
      <c r="G321" s="484"/>
      <c r="H321" s="486"/>
      <c r="I321" s="484"/>
      <c r="J321" s="484"/>
      <c r="K321" s="484"/>
      <c r="L321" s="488"/>
      <c r="M321" s="460"/>
      <c r="N321" s="464"/>
      <c r="O321" s="56" t="s">
        <v>460</v>
      </c>
      <c r="P321" s="24" t="s">
        <v>201</v>
      </c>
      <c r="Q321" s="24" t="s">
        <v>201</v>
      </c>
      <c r="R321" s="24"/>
      <c r="S321" s="121">
        <f t="shared" si="4"/>
        <v>0</v>
      </c>
      <c r="T321" s="478"/>
      <c r="U321" s="480"/>
      <c r="V321" s="482"/>
      <c r="W321" s="482"/>
      <c r="X321" s="452"/>
      <c r="Y321" s="89"/>
      <c r="Z321" s="89"/>
      <c r="AA321" s="89"/>
      <c r="AB321" s="474"/>
    </row>
    <row r="322" spans="1:28" ht="52.5" customHeight="1" x14ac:dyDescent="0.2">
      <c r="A322" s="142" t="s">
        <v>83</v>
      </c>
      <c r="B322" s="45" t="s">
        <v>95</v>
      </c>
      <c r="C322" s="144" t="s">
        <v>96</v>
      </c>
      <c r="D322" s="134" t="s">
        <v>187</v>
      </c>
      <c r="E322" s="134" t="s">
        <v>29</v>
      </c>
      <c r="F322" s="134">
        <v>9</v>
      </c>
      <c r="G322" s="484"/>
      <c r="H322" s="486"/>
      <c r="I322" s="484"/>
      <c r="J322" s="484"/>
      <c r="K322" s="484"/>
      <c r="L322" s="488"/>
      <c r="M322" s="460"/>
      <c r="N322" s="464"/>
      <c r="O322" s="56" t="s">
        <v>357</v>
      </c>
      <c r="P322" s="24" t="s">
        <v>201</v>
      </c>
      <c r="Q322" s="24" t="s">
        <v>201</v>
      </c>
      <c r="R322" s="24"/>
      <c r="S322" s="121">
        <f t="shared" si="4"/>
        <v>0</v>
      </c>
      <c r="T322" s="478"/>
      <c r="U322" s="480"/>
      <c r="V322" s="482"/>
      <c r="W322" s="482"/>
      <c r="X322" s="452"/>
      <c r="Y322" s="89"/>
      <c r="Z322" s="89"/>
      <c r="AA322" s="89"/>
      <c r="AB322" s="474"/>
    </row>
    <row r="323" spans="1:28" ht="52.5" customHeight="1" x14ac:dyDescent="0.2">
      <c r="A323" s="142" t="s">
        <v>83</v>
      </c>
      <c r="B323" s="45" t="s">
        <v>95</v>
      </c>
      <c r="C323" s="144" t="s">
        <v>96</v>
      </c>
      <c r="D323" s="134" t="s">
        <v>187</v>
      </c>
      <c r="E323" s="134" t="s">
        <v>29</v>
      </c>
      <c r="F323" s="134">
        <v>9</v>
      </c>
      <c r="G323" s="484"/>
      <c r="H323" s="486"/>
      <c r="I323" s="484"/>
      <c r="J323" s="484"/>
      <c r="K323" s="484"/>
      <c r="L323" s="488"/>
      <c r="M323" s="460"/>
      <c r="N323" s="464"/>
      <c r="O323" s="56" t="s">
        <v>358</v>
      </c>
      <c r="P323" s="32">
        <v>11</v>
      </c>
      <c r="Q323" s="24" t="s">
        <v>201</v>
      </c>
      <c r="R323" s="24"/>
      <c r="S323" s="121">
        <f t="shared" si="4"/>
        <v>0</v>
      </c>
      <c r="T323" s="478"/>
      <c r="U323" s="480"/>
      <c r="V323" s="482"/>
      <c r="W323" s="482"/>
      <c r="X323" s="452"/>
      <c r="Y323" s="89"/>
      <c r="Z323" s="89"/>
      <c r="AA323" s="89"/>
      <c r="AB323" s="474"/>
    </row>
    <row r="324" spans="1:28" ht="60" customHeight="1" x14ac:dyDescent="0.2">
      <c r="A324" s="490" t="s">
        <v>83</v>
      </c>
      <c r="B324" s="492" t="s">
        <v>27</v>
      </c>
      <c r="C324" s="492" t="s">
        <v>28</v>
      </c>
      <c r="D324" s="484" t="s">
        <v>202</v>
      </c>
      <c r="E324" s="484" t="s">
        <v>29</v>
      </c>
      <c r="F324" s="484">
        <v>1</v>
      </c>
      <c r="G324" s="484" t="s">
        <v>30</v>
      </c>
      <c r="H324" s="486" t="s">
        <v>31</v>
      </c>
      <c r="I324" s="152" t="s">
        <v>203</v>
      </c>
      <c r="J324" s="134">
        <v>16</v>
      </c>
      <c r="K324" s="134">
        <v>16</v>
      </c>
      <c r="L324" s="488">
        <v>2020630010136</v>
      </c>
      <c r="M324" s="460" t="s">
        <v>77</v>
      </c>
      <c r="N324" s="464" t="s">
        <v>204</v>
      </c>
      <c r="O324" s="51" t="s">
        <v>78</v>
      </c>
      <c r="P324" s="55">
        <v>2</v>
      </c>
      <c r="Q324" s="53">
        <v>4</v>
      </c>
      <c r="R324" s="53"/>
      <c r="S324" s="121">
        <f t="shared" si="4"/>
        <v>0</v>
      </c>
      <c r="T324" s="477" t="s">
        <v>638</v>
      </c>
      <c r="U324" s="482" t="s">
        <v>639</v>
      </c>
      <c r="V324" s="482">
        <v>222429745</v>
      </c>
      <c r="W324" s="482">
        <v>131655091</v>
      </c>
      <c r="X324" s="452">
        <f>W324/V324</f>
        <v>0.5918951667188217</v>
      </c>
      <c r="Y324" s="89"/>
      <c r="Z324" s="89"/>
      <c r="AA324" s="89"/>
      <c r="AB324" s="474" t="s">
        <v>87</v>
      </c>
    </row>
    <row r="325" spans="1:28" ht="60" customHeight="1" x14ac:dyDescent="0.2">
      <c r="A325" s="490"/>
      <c r="B325" s="492"/>
      <c r="C325" s="492"/>
      <c r="D325" s="484"/>
      <c r="E325" s="484"/>
      <c r="F325" s="484"/>
      <c r="G325" s="484"/>
      <c r="H325" s="486"/>
      <c r="I325" s="494" t="s">
        <v>205</v>
      </c>
      <c r="J325" s="501">
        <v>16</v>
      </c>
      <c r="K325" s="494">
        <v>16</v>
      </c>
      <c r="L325" s="488"/>
      <c r="M325" s="460"/>
      <c r="N325" s="464"/>
      <c r="O325" s="51" t="s">
        <v>79</v>
      </c>
      <c r="P325" s="55">
        <v>2</v>
      </c>
      <c r="Q325" s="53">
        <v>4</v>
      </c>
      <c r="R325" s="53"/>
      <c r="S325" s="121">
        <f t="shared" si="4"/>
        <v>0</v>
      </c>
      <c r="T325" s="478"/>
      <c r="U325" s="482"/>
      <c r="V325" s="482"/>
      <c r="W325" s="482"/>
      <c r="X325" s="452"/>
      <c r="Y325" s="89"/>
      <c r="Z325" s="89"/>
      <c r="AA325" s="89"/>
      <c r="AB325" s="474"/>
    </row>
    <row r="326" spans="1:28" ht="60" customHeight="1" x14ac:dyDescent="0.2">
      <c r="A326" s="490"/>
      <c r="B326" s="492"/>
      <c r="C326" s="492"/>
      <c r="D326" s="484"/>
      <c r="E326" s="484"/>
      <c r="F326" s="484"/>
      <c r="G326" s="484"/>
      <c r="H326" s="486"/>
      <c r="I326" s="500"/>
      <c r="J326" s="502"/>
      <c r="K326" s="500"/>
      <c r="L326" s="488"/>
      <c r="M326" s="460"/>
      <c r="N326" s="464"/>
      <c r="O326" s="51" t="s">
        <v>80</v>
      </c>
      <c r="P326" s="55">
        <v>0</v>
      </c>
      <c r="Q326" s="53">
        <v>12</v>
      </c>
      <c r="R326" s="53"/>
      <c r="S326" s="121">
        <f t="shared" si="4"/>
        <v>0</v>
      </c>
      <c r="T326" s="478"/>
      <c r="U326" s="482"/>
      <c r="V326" s="482"/>
      <c r="W326" s="482"/>
      <c r="X326" s="452"/>
      <c r="Y326" s="89"/>
      <c r="Z326" s="89"/>
      <c r="AA326" s="89"/>
      <c r="AB326" s="474"/>
    </row>
    <row r="327" spans="1:28" ht="60" customHeight="1" x14ac:dyDescent="0.2">
      <c r="A327" s="490"/>
      <c r="B327" s="492"/>
      <c r="C327" s="492"/>
      <c r="D327" s="484"/>
      <c r="E327" s="484"/>
      <c r="F327" s="484"/>
      <c r="G327" s="484"/>
      <c r="H327" s="486"/>
      <c r="I327" s="500"/>
      <c r="J327" s="502"/>
      <c r="K327" s="500"/>
      <c r="L327" s="488"/>
      <c r="M327" s="460"/>
      <c r="N327" s="464"/>
      <c r="O327" s="51" t="s">
        <v>461</v>
      </c>
      <c r="P327" s="55">
        <v>0</v>
      </c>
      <c r="Q327" s="53">
        <v>6</v>
      </c>
      <c r="R327" s="53"/>
      <c r="S327" s="121">
        <f t="shared" si="4"/>
        <v>0</v>
      </c>
      <c r="T327" s="478"/>
      <c r="U327" s="482"/>
      <c r="V327" s="482"/>
      <c r="W327" s="482"/>
      <c r="X327" s="452"/>
      <c r="Y327" s="89"/>
      <c r="Z327" s="89"/>
      <c r="AA327" s="89"/>
      <c r="AB327" s="474"/>
    </row>
    <row r="328" spans="1:28" ht="60" customHeight="1" x14ac:dyDescent="0.2">
      <c r="A328" s="490"/>
      <c r="B328" s="492"/>
      <c r="C328" s="492"/>
      <c r="D328" s="484"/>
      <c r="E328" s="484"/>
      <c r="F328" s="484"/>
      <c r="G328" s="484"/>
      <c r="H328" s="486"/>
      <c r="I328" s="500"/>
      <c r="J328" s="502"/>
      <c r="K328" s="500"/>
      <c r="L328" s="488"/>
      <c r="M328" s="460"/>
      <c r="N328" s="464"/>
      <c r="O328" s="51" t="s">
        <v>359</v>
      </c>
      <c r="P328" s="55">
        <v>0</v>
      </c>
      <c r="Q328" s="53">
        <v>1</v>
      </c>
      <c r="R328" s="53"/>
      <c r="S328" s="121">
        <f t="shared" si="4"/>
        <v>0</v>
      </c>
      <c r="T328" s="478"/>
      <c r="U328" s="482"/>
      <c r="V328" s="482"/>
      <c r="W328" s="482"/>
      <c r="X328" s="452"/>
      <c r="Y328" s="89"/>
      <c r="Z328" s="89"/>
      <c r="AA328" s="89"/>
      <c r="AB328" s="474"/>
    </row>
    <row r="329" spans="1:28" ht="60" customHeight="1" x14ac:dyDescent="0.2">
      <c r="A329" s="490"/>
      <c r="B329" s="492"/>
      <c r="C329" s="492"/>
      <c r="D329" s="484"/>
      <c r="E329" s="484"/>
      <c r="F329" s="484"/>
      <c r="G329" s="484"/>
      <c r="H329" s="486"/>
      <c r="I329" s="500"/>
      <c r="J329" s="502"/>
      <c r="K329" s="500"/>
      <c r="L329" s="488"/>
      <c r="M329" s="460"/>
      <c r="N329" s="464"/>
      <c r="O329" s="51" t="s">
        <v>32</v>
      </c>
      <c r="P329" s="55">
        <v>0</v>
      </c>
      <c r="Q329" s="26">
        <v>1</v>
      </c>
      <c r="R329" s="26"/>
      <c r="S329" s="121">
        <f t="shared" si="4"/>
        <v>0</v>
      </c>
      <c r="T329" s="478"/>
      <c r="U329" s="482"/>
      <c r="V329" s="482"/>
      <c r="W329" s="482"/>
      <c r="X329" s="452"/>
      <c r="Y329" s="89"/>
      <c r="Z329" s="89"/>
      <c r="AA329" s="89"/>
      <c r="AB329" s="474"/>
    </row>
    <row r="330" spans="1:28" ht="60" customHeight="1" x14ac:dyDescent="0.2">
      <c r="A330" s="490"/>
      <c r="B330" s="492"/>
      <c r="C330" s="492"/>
      <c r="D330" s="484"/>
      <c r="E330" s="484"/>
      <c r="F330" s="484"/>
      <c r="G330" s="484"/>
      <c r="H330" s="486"/>
      <c r="I330" s="500"/>
      <c r="J330" s="502"/>
      <c r="K330" s="500"/>
      <c r="L330" s="488"/>
      <c r="M330" s="460"/>
      <c r="N330" s="464"/>
      <c r="O330" s="51" t="s">
        <v>508</v>
      </c>
      <c r="P330" s="24">
        <v>1</v>
      </c>
      <c r="Q330" s="26">
        <v>1</v>
      </c>
      <c r="R330" s="26"/>
      <c r="S330" s="121">
        <f t="shared" si="4"/>
        <v>0</v>
      </c>
      <c r="T330" s="478"/>
      <c r="U330" s="482"/>
      <c r="V330" s="482"/>
      <c r="W330" s="482"/>
      <c r="X330" s="452"/>
      <c r="Y330" s="89"/>
      <c r="Z330" s="89"/>
      <c r="AA330" s="89"/>
      <c r="AB330" s="474"/>
    </row>
    <row r="331" spans="1:28" ht="60" customHeight="1" x14ac:dyDescent="0.2">
      <c r="A331" s="490"/>
      <c r="B331" s="492"/>
      <c r="C331" s="492"/>
      <c r="D331" s="484"/>
      <c r="E331" s="484"/>
      <c r="F331" s="484"/>
      <c r="G331" s="484"/>
      <c r="H331" s="486"/>
      <c r="I331" s="495"/>
      <c r="J331" s="503"/>
      <c r="K331" s="495"/>
      <c r="L331" s="488"/>
      <c r="M331" s="460"/>
      <c r="N331" s="464"/>
      <c r="O331" s="51" t="s">
        <v>360</v>
      </c>
      <c r="P331" s="55">
        <v>0</v>
      </c>
      <c r="Q331" s="26">
        <v>1</v>
      </c>
      <c r="R331" s="26"/>
      <c r="S331" s="121">
        <f t="shared" si="4"/>
        <v>0</v>
      </c>
      <c r="T331" s="478"/>
      <c r="U331" s="482"/>
      <c r="V331" s="482"/>
      <c r="W331" s="482"/>
      <c r="X331" s="452"/>
      <c r="Y331" s="89"/>
      <c r="Z331" s="89"/>
      <c r="AA331" s="89"/>
      <c r="AB331" s="474"/>
    </row>
    <row r="332" spans="1:28" ht="60" customHeight="1" x14ac:dyDescent="0.2">
      <c r="A332" s="490"/>
      <c r="B332" s="492"/>
      <c r="C332" s="492"/>
      <c r="D332" s="484"/>
      <c r="E332" s="484"/>
      <c r="F332" s="484"/>
      <c r="G332" s="484"/>
      <c r="H332" s="486"/>
      <c r="I332" s="498" t="s">
        <v>206</v>
      </c>
      <c r="J332" s="484">
        <v>16</v>
      </c>
      <c r="K332" s="484">
        <v>16</v>
      </c>
      <c r="L332" s="488"/>
      <c r="M332" s="460"/>
      <c r="N332" s="464"/>
      <c r="O332" s="51" t="s">
        <v>361</v>
      </c>
      <c r="P332" s="55">
        <v>6</v>
      </c>
      <c r="Q332" s="26">
        <v>1</v>
      </c>
      <c r="R332" s="26"/>
      <c r="S332" s="121">
        <f t="shared" si="4"/>
        <v>0</v>
      </c>
      <c r="T332" s="478"/>
      <c r="U332" s="482"/>
      <c r="V332" s="482"/>
      <c r="W332" s="482"/>
      <c r="X332" s="452"/>
      <c r="Y332" s="89"/>
      <c r="Z332" s="89"/>
      <c r="AA332" s="89"/>
      <c r="AB332" s="474"/>
    </row>
    <row r="333" spans="1:28" ht="60" customHeight="1" x14ac:dyDescent="0.2">
      <c r="A333" s="490"/>
      <c r="B333" s="492"/>
      <c r="C333" s="492"/>
      <c r="D333" s="484"/>
      <c r="E333" s="484"/>
      <c r="F333" s="484"/>
      <c r="G333" s="484"/>
      <c r="H333" s="486"/>
      <c r="I333" s="498"/>
      <c r="J333" s="484"/>
      <c r="K333" s="484"/>
      <c r="L333" s="488"/>
      <c r="M333" s="460"/>
      <c r="N333" s="464"/>
      <c r="O333" s="51" t="s">
        <v>362</v>
      </c>
      <c r="P333" s="24">
        <v>1</v>
      </c>
      <c r="Q333" s="26">
        <v>1</v>
      </c>
      <c r="R333" s="26"/>
      <c r="S333" s="121">
        <f t="shared" ref="S333:S360" si="5">R333/Q333</f>
        <v>0</v>
      </c>
      <c r="T333" s="478"/>
      <c r="U333" s="482"/>
      <c r="V333" s="482"/>
      <c r="W333" s="482"/>
      <c r="X333" s="452"/>
      <c r="Y333" s="89"/>
      <c r="Z333" s="89"/>
      <c r="AA333" s="89"/>
      <c r="AB333" s="474"/>
    </row>
    <row r="334" spans="1:28" ht="60" customHeight="1" x14ac:dyDescent="0.2">
      <c r="A334" s="490"/>
      <c r="B334" s="492"/>
      <c r="C334" s="492"/>
      <c r="D334" s="484"/>
      <c r="E334" s="484"/>
      <c r="F334" s="484"/>
      <c r="G334" s="484"/>
      <c r="H334" s="486"/>
      <c r="I334" s="80" t="s">
        <v>540</v>
      </c>
      <c r="J334" s="81">
        <v>1</v>
      </c>
      <c r="K334" s="81">
        <v>1</v>
      </c>
      <c r="L334" s="488"/>
      <c r="M334" s="460"/>
      <c r="N334" s="464"/>
      <c r="O334" s="51" t="s">
        <v>363</v>
      </c>
      <c r="P334" s="24">
        <v>1</v>
      </c>
      <c r="Q334" s="26">
        <v>1</v>
      </c>
      <c r="R334" s="26"/>
      <c r="S334" s="121">
        <f t="shared" si="5"/>
        <v>0</v>
      </c>
      <c r="T334" s="478"/>
      <c r="U334" s="482"/>
      <c r="V334" s="482"/>
      <c r="W334" s="482"/>
      <c r="X334" s="452"/>
      <c r="Y334" s="89"/>
      <c r="Z334" s="89"/>
      <c r="AA334" s="89"/>
      <c r="AB334" s="474"/>
    </row>
    <row r="335" spans="1:28" ht="60" customHeight="1" x14ac:dyDescent="0.2">
      <c r="A335" s="490"/>
      <c r="B335" s="492"/>
      <c r="C335" s="492"/>
      <c r="D335" s="484"/>
      <c r="E335" s="484"/>
      <c r="F335" s="484"/>
      <c r="G335" s="484"/>
      <c r="H335" s="486"/>
      <c r="I335" s="484" t="s">
        <v>207</v>
      </c>
      <c r="J335" s="499">
        <v>1</v>
      </c>
      <c r="K335" s="499">
        <v>1</v>
      </c>
      <c r="L335" s="488"/>
      <c r="M335" s="460"/>
      <c r="N335" s="464"/>
      <c r="O335" s="51" t="s">
        <v>364</v>
      </c>
      <c r="P335" s="55">
        <v>1</v>
      </c>
      <c r="Q335" s="26">
        <v>1</v>
      </c>
      <c r="R335" s="26"/>
      <c r="S335" s="121">
        <f t="shared" si="5"/>
        <v>0</v>
      </c>
      <c r="T335" s="478"/>
      <c r="U335" s="482"/>
      <c r="V335" s="482"/>
      <c r="W335" s="482"/>
      <c r="X335" s="452"/>
      <c r="Y335" s="89"/>
      <c r="Z335" s="89"/>
      <c r="AA335" s="89"/>
      <c r="AB335" s="474"/>
    </row>
    <row r="336" spans="1:28" ht="60" customHeight="1" x14ac:dyDescent="0.2">
      <c r="A336" s="490"/>
      <c r="B336" s="492"/>
      <c r="C336" s="492"/>
      <c r="D336" s="484"/>
      <c r="E336" s="484"/>
      <c r="F336" s="484"/>
      <c r="G336" s="484"/>
      <c r="H336" s="486"/>
      <c r="I336" s="484"/>
      <c r="J336" s="499"/>
      <c r="K336" s="499"/>
      <c r="L336" s="488"/>
      <c r="M336" s="460"/>
      <c r="N336" s="464"/>
      <c r="O336" s="51" t="s">
        <v>365</v>
      </c>
      <c r="P336" s="24">
        <v>1</v>
      </c>
      <c r="Q336" s="53">
        <v>6</v>
      </c>
      <c r="R336" s="53"/>
      <c r="S336" s="121">
        <f t="shared" si="5"/>
        <v>0</v>
      </c>
      <c r="T336" s="478"/>
      <c r="U336" s="482"/>
      <c r="V336" s="482"/>
      <c r="W336" s="482"/>
      <c r="X336" s="452"/>
      <c r="Y336" s="89"/>
      <c r="Z336" s="89"/>
      <c r="AA336" s="89"/>
      <c r="AB336" s="474"/>
    </row>
    <row r="337" spans="1:28" ht="60" customHeight="1" x14ac:dyDescent="0.2">
      <c r="A337" s="490"/>
      <c r="B337" s="492"/>
      <c r="C337" s="492"/>
      <c r="D337" s="484"/>
      <c r="E337" s="484"/>
      <c r="F337" s="484"/>
      <c r="G337" s="484"/>
      <c r="H337" s="486"/>
      <c r="I337" s="484"/>
      <c r="J337" s="499"/>
      <c r="K337" s="499"/>
      <c r="L337" s="488"/>
      <c r="M337" s="460"/>
      <c r="N337" s="464"/>
      <c r="O337" s="51" t="s">
        <v>366</v>
      </c>
      <c r="P337" s="24">
        <v>1</v>
      </c>
      <c r="Q337" s="26">
        <v>1</v>
      </c>
      <c r="R337" s="26"/>
      <c r="S337" s="121">
        <f t="shared" si="5"/>
        <v>0</v>
      </c>
      <c r="T337" s="478"/>
      <c r="U337" s="482"/>
      <c r="V337" s="482"/>
      <c r="W337" s="482"/>
      <c r="X337" s="452"/>
      <c r="Y337" s="89"/>
      <c r="Z337" s="89"/>
      <c r="AA337" s="89"/>
      <c r="AB337" s="474"/>
    </row>
    <row r="338" spans="1:28" ht="76.5" customHeight="1" x14ac:dyDescent="0.2">
      <c r="A338" s="490" t="s">
        <v>83</v>
      </c>
      <c r="B338" s="492" t="s">
        <v>27</v>
      </c>
      <c r="C338" s="492" t="s">
        <v>33</v>
      </c>
      <c r="D338" s="484" t="s">
        <v>184</v>
      </c>
      <c r="E338" s="484" t="s">
        <v>29</v>
      </c>
      <c r="F338" s="484">
        <v>0.2</v>
      </c>
      <c r="G338" s="484" t="s">
        <v>34</v>
      </c>
      <c r="H338" s="486" t="s">
        <v>35</v>
      </c>
      <c r="I338" s="152" t="s">
        <v>36</v>
      </c>
      <c r="J338" s="145">
        <v>1</v>
      </c>
      <c r="K338" s="145">
        <v>1</v>
      </c>
      <c r="L338" s="488"/>
      <c r="M338" s="460"/>
      <c r="N338" s="464"/>
      <c r="O338" s="56" t="s">
        <v>462</v>
      </c>
      <c r="P338" s="55">
        <v>3</v>
      </c>
      <c r="Q338" s="33">
        <v>8</v>
      </c>
      <c r="R338" s="33"/>
      <c r="S338" s="121">
        <f t="shared" si="5"/>
        <v>0</v>
      </c>
      <c r="T338" s="477" t="s">
        <v>555</v>
      </c>
      <c r="U338" s="482" t="s">
        <v>640</v>
      </c>
      <c r="V338" s="482">
        <v>71894394</v>
      </c>
      <c r="W338" s="482">
        <v>43060000</v>
      </c>
      <c r="X338" s="452">
        <f>W338/V338</f>
        <v>0.59893404206174961</v>
      </c>
      <c r="Y338" s="89"/>
      <c r="Z338" s="89"/>
      <c r="AA338" s="89"/>
      <c r="AB338" s="474"/>
    </row>
    <row r="339" spans="1:28" ht="60" customHeight="1" x14ac:dyDescent="0.2">
      <c r="A339" s="490"/>
      <c r="B339" s="492"/>
      <c r="C339" s="492"/>
      <c r="D339" s="484"/>
      <c r="E339" s="484"/>
      <c r="F339" s="484"/>
      <c r="G339" s="484"/>
      <c r="H339" s="486"/>
      <c r="I339" s="494" t="s">
        <v>37</v>
      </c>
      <c r="J339" s="496">
        <v>1</v>
      </c>
      <c r="K339" s="496">
        <v>1</v>
      </c>
      <c r="L339" s="488"/>
      <c r="M339" s="460"/>
      <c r="N339" s="464"/>
      <c r="O339" s="56" t="s">
        <v>367</v>
      </c>
      <c r="P339" s="55">
        <v>6</v>
      </c>
      <c r="Q339" s="26">
        <v>1</v>
      </c>
      <c r="R339" s="26"/>
      <c r="S339" s="121">
        <f t="shared" si="5"/>
        <v>0</v>
      </c>
      <c r="T339" s="478"/>
      <c r="U339" s="482"/>
      <c r="V339" s="482"/>
      <c r="W339" s="482"/>
      <c r="X339" s="452"/>
      <c r="Y339" s="89"/>
      <c r="Z339" s="89"/>
      <c r="AA339" s="89"/>
      <c r="AB339" s="474"/>
    </row>
    <row r="340" spans="1:28" ht="60" customHeight="1" x14ac:dyDescent="0.2">
      <c r="A340" s="490"/>
      <c r="B340" s="492"/>
      <c r="C340" s="492"/>
      <c r="D340" s="484"/>
      <c r="E340" s="484"/>
      <c r="F340" s="484"/>
      <c r="G340" s="484"/>
      <c r="H340" s="486"/>
      <c r="I340" s="495"/>
      <c r="J340" s="497"/>
      <c r="K340" s="497"/>
      <c r="L340" s="488"/>
      <c r="M340" s="460"/>
      <c r="N340" s="464"/>
      <c r="O340" s="56" t="s">
        <v>509</v>
      </c>
      <c r="P340" s="24">
        <v>1</v>
      </c>
      <c r="Q340" s="26">
        <v>1</v>
      </c>
      <c r="R340" s="26"/>
      <c r="S340" s="121">
        <f t="shared" si="5"/>
        <v>0</v>
      </c>
      <c r="T340" s="478"/>
      <c r="U340" s="482"/>
      <c r="V340" s="482"/>
      <c r="W340" s="482"/>
      <c r="X340" s="452"/>
      <c r="Y340" s="89"/>
      <c r="Z340" s="89"/>
      <c r="AA340" s="89"/>
      <c r="AB340" s="474"/>
    </row>
    <row r="341" spans="1:28" ht="60" customHeight="1" x14ac:dyDescent="0.2">
      <c r="A341" s="490"/>
      <c r="B341" s="492"/>
      <c r="C341" s="492"/>
      <c r="D341" s="484"/>
      <c r="E341" s="484"/>
      <c r="F341" s="484"/>
      <c r="G341" s="484"/>
      <c r="H341" s="486"/>
      <c r="I341" s="494" t="s">
        <v>38</v>
      </c>
      <c r="J341" s="494">
        <v>8</v>
      </c>
      <c r="K341" s="494">
        <v>8</v>
      </c>
      <c r="L341" s="488"/>
      <c r="M341" s="460"/>
      <c r="N341" s="464"/>
      <c r="O341" s="56" t="s">
        <v>368</v>
      </c>
      <c r="P341" s="24">
        <v>1</v>
      </c>
      <c r="Q341" s="26">
        <v>1</v>
      </c>
      <c r="R341" s="26"/>
      <c r="S341" s="121">
        <f t="shared" si="5"/>
        <v>0</v>
      </c>
      <c r="T341" s="478"/>
      <c r="U341" s="482"/>
      <c r="V341" s="482"/>
      <c r="W341" s="482"/>
      <c r="X341" s="452"/>
      <c r="Y341" s="89"/>
      <c r="Z341" s="89"/>
      <c r="AA341" s="89"/>
      <c r="AB341" s="474"/>
    </row>
    <row r="342" spans="1:28" ht="60" customHeight="1" x14ac:dyDescent="0.2">
      <c r="A342" s="490"/>
      <c r="B342" s="492"/>
      <c r="C342" s="492"/>
      <c r="D342" s="484"/>
      <c r="E342" s="484"/>
      <c r="F342" s="484"/>
      <c r="G342" s="484"/>
      <c r="H342" s="486"/>
      <c r="I342" s="495"/>
      <c r="J342" s="495"/>
      <c r="K342" s="495"/>
      <c r="L342" s="488"/>
      <c r="M342" s="460"/>
      <c r="N342" s="464"/>
      <c r="O342" s="56" t="s">
        <v>369</v>
      </c>
      <c r="P342" s="24">
        <v>1</v>
      </c>
      <c r="Q342" s="34">
        <v>4</v>
      </c>
      <c r="R342" s="34"/>
      <c r="S342" s="121">
        <f t="shared" si="5"/>
        <v>0</v>
      </c>
      <c r="T342" s="478"/>
      <c r="U342" s="482"/>
      <c r="V342" s="482"/>
      <c r="W342" s="482"/>
      <c r="X342" s="452"/>
      <c r="Y342" s="89"/>
      <c r="Z342" s="89"/>
      <c r="AA342" s="89"/>
      <c r="AB342" s="474"/>
    </row>
    <row r="343" spans="1:28" ht="60" customHeight="1" x14ac:dyDescent="0.2">
      <c r="A343" s="490"/>
      <c r="B343" s="492"/>
      <c r="C343" s="492"/>
      <c r="D343" s="484"/>
      <c r="E343" s="484"/>
      <c r="F343" s="484"/>
      <c r="G343" s="484"/>
      <c r="H343" s="486"/>
      <c r="I343" s="498" t="s">
        <v>208</v>
      </c>
      <c r="J343" s="484">
        <v>8</v>
      </c>
      <c r="K343" s="484">
        <v>10</v>
      </c>
      <c r="L343" s="488"/>
      <c r="M343" s="460"/>
      <c r="N343" s="464"/>
      <c r="O343" s="56" t="s">
        <v>370</v>
      </c>
      <c r="P343" s="24">
        <v>0.5</v>
      </c>
      <c r="Q343" s="53">
        <v>6</v>
      </c>
      <c r="R343" s="53"/>
      <c r="S343" s="121">
        <f t="shared" si="5"/>
        <v>0</v>
      </c>
      <c r="T343" s="478"/>
      <c r="U343" s="482"/>
      <c r="V343" s="482"/>
      <c r="W343" s="482"/>
      <c r="X343" s="452"/>
      <c r="Y343" s="89"/>
      <c r="Z343" s="89"/>
      <c r="AA343" s="89"/>
      <c r="AB343" s="474"/>
    </row>
    <row r="344" spans="1:28" ht="81" customHeight="1" x14ac:dyDescent="0.2">
      <c r="A344" s="490"/>
      <c r="B344" s="492"/>
      <c r="C344" s="492"/>
      <c r="D344" s="484"/>
      <c r="E344" s="484"/>
      <c r="F344" s="484"/>
      <c r="G344" s="484"/>
      <c r="H344" s="486"/>
      <c r="I344" s="498"/>
      <c r="J344" s="484"/>
      <c r="K344" s="484"/>
      <c r="L344" s="488"/>
      <c r="M344" s="460"/>
      <c r="N344" s="464"/>
      <c r="O344" s="56" t="s">
        <v>463</v>
      </c>
      <c r="P344" s="55">
        <v>1</v>
      </c>
      <c r="Q344" s="53">
        <v>6</v>
      </c>
      <c r="R344" s="53"/>
      <c r="S344" s="121">
        <f t="shared" si="5"/>
        <v>0</v>
      </c>
      <c r="T344" s="478"/>
      <c r="U344" s="482"/>
      <c r="V344" s="482"/>
      <c r="W344" s="482"/>
      <c r="X344" s="452"/>
      <c r="Y344" s="89"/>
      <c r="Z344" s="89"/>
      <c r="AA344" s="89"/>
      <c r="AB344" s="474"/>
    </row>
    <row r="345" spans="1:28" ht="60" customHeight="1" x14ac:dyDescent="0.2">
      <c r="A345" s="490" t="s">
        <v>83</v>
      </c>
      <c r="B345" s="492" t="s">
        <v>27</v>
      </c>
      <c r="C345" s="492" t="s">
        <v>33</v>
      </c>
      <c r="D345" s="484" t="s">
        <v>39</v>
      </c>
      <c r="E345" s="484" t="s">
        <v>29</v>
      </c>
      <c r="F345" s="484">
        <v>4000</v>
      </c>
      <c r="G345" s="484" t="s">
        <v>209</v>
      </c>
      <c r="H345" s="486" t="s">
        <v>39</v>
      </c>
      <c r="I345" s="484" t="s">
        <v>40</v>
      </c>
      <c r="J345" s="484" t="s">
        <v>41</v>
      </c>
      <c r="K345" s="484">
        <v>1</v>
      </c>
      <c r="L345" s="488">
        <v>2020630010131</v>
      </c>
      <c r="M345" s="460" t="s">
        <v>81</v>
      </c>
      <c r="N345" s="464" t="s">
        <v>253</v>
      </c>
      <c r="O345" s="56" t="s">
        <v>371</v>
      </c>
      <c r="P345" s="54">
        <v>8</v>
      </c>
      <c r="Q345" s="54">
        <v>11</v>
      </c>
      <c r="R345" s="54"/>
      <c r="S345" s="121">
        <f t="shared" si="5"/>
        <v>0</v>
      </c>
      <c r="T345" s="477" t="s">
        <v>641</v>
      </c>
      <c r="U345" s="480" t="s">
        <v>642</v>
      </c>
      <c r="V345" s="482">
        <v>409135389</v>
      </c>
      <c r="W345" s="482">
        <v>199181153</v>
      </c>
      <c r="X345" s="452">
        <f>W345/V345</f>
        <v>0.48683433004129595</v>
      </c>
      <c r="Y345" s="96"/>
      <c r="Z345" s="96"/>
      <c r="AA345" s="96"/>
      <c r="AB345" s="474" t="s">
        <v>87</v>
      </c>
    </row>
    <row r="346" spans="1:28" ht="60" customHeight="1" x14ac:dyDescent="0.2">
      <c r="A346" s="490"/>
      <c r="B346" s="492"/>
      <c r="C346" s="492"/>
      <c r="D346" s="484"/>
      <c r="E346" s="484"/>
      <c r="F346" s="484"/>
      <c r="G346" s="484"/>
      <c r="H346" s="486"/>
      <c r="I346" s="484"/>
      <c r="J346" s="484"/>
      <c r="K346" s="484"/>
      <c r="L346" s="488"/>
      <c r="M346" s="460"/>
      <c r="N346" s="464"/>
      <c r="O346" s="56" t="s">
        <v>464</v>
      </c>
      <c r="P346" s="54">
        <v>1</v>
      </c>
      <c r="Q346" s="43">
        <v>1</v>
      </c>
      <c r="R346" s="43"/>
      <c r="S346" s="121">
        <f t="shared" si="5"/>
        <v>0</v>
      </c>
      <c r="T346" s="477"/>
      <c r="U346" s="480"/>
      <c r="V346" s="482"/>
      <c r="W346" s="482"/>
      <c r="X346" s="452"/>
      <c r="Y346" s="96"/>
      <c r="Z346" s="96"/>
      <c r="AA346" s="96"/>
      <c r="AB346" s="474"/>
    </row>
    <row r="347" spans="1:28" ht="60" customHeight="1" x14ac:dyDescent="0.2">
      <c r="A347" s="490"/>
      <c r="B347" s="492"/>
      <c r="C347" s="492"/>
      <c r="D347" s="484"/>
      <c r="E347" s="484"/>
      <c r="F347" s="484"/>
      <c r="G347" s="484"/>
      <c r="H347" s="486"/>
      <c r="I347" s="484"/>
      <c r="J347" s="484"/>
      <c r="K347" s="484"/>
      <c r="L347" s="488"/>
      <c r="M347" s="460"/>
      <c r="N347" s="464"/>
      <c r="O347" s="56" t="s">
        <v>372</v>
      </c>
      <c r="P347" s="43">
        <v>1</v>
      </c>
      <c r="Q347" s="54">
        <v>22</v>
      </c>
      <c r="R347" s="54"/>
      <c r="S347" s="121">
        <f t="shared" si="5"/>
        <v>0</v>
      </c>
      <c r="T347" s="478"/>
      <c r="U347" s="480"/>
      <c r="V347" s="482"/>
      <c r="W347" s="482"/>
      <c r="X347" s="452"/>
      <c r="Y347" s="96"/>
      <c r="Z347" s="96"/>
      <c r="AA347" s="96"/>
      <c r="AB347" s="474"/>
    </row>
    <row r="348" spans="1:28" ht="60" customHeight="1" x14ac:dyDescent="0.2">
      <c r="A348" s="490"/>
      <c r="B348" s="492"/>
      <c r="C348" s="492"/>
      <c r="D348" s="484"/>
      <c r="E348" s="484"/>
      <c r="F348" s="484"/>
      <c r="G348" s="484"/>
      <c r="H348" s="486"/>
      <c r="I348" s="484"/>
      <c r="J348" s="484"/>
      <c r="K348" s="484"/>
      <c r="L348" s="488"/>
      <c r="M348" s="460"/>
      <c r="N348" s="464"/>
      <c r="O348" s="56" t="s">
        <v>488</v>
      </c>
      <c r="P348" s="24">
        <v>1</v>
      </c>
      <c r="Q348" s="54">
        <v>1000</v>
      </c>
      <c r="R348" s="54"/>
      <c r="S348" s="121">
        <f t="shared" si="5"/>
        <v>0</v>
      </c>
      <c r="T348" s="478"/>
      <c r="U348" s="480"/>
      <c r="V348" s="482"/>
      <c r="W348" s="482"/>
      <c r="X348" s="452"/>
      <c r="Y348" s="96"/>
      <c r="Z348" s="96"/>
      <c r="AA348" s="96"/>
      <c r="AB348" s="474"/>
    </row>
    <row r="349" spans="1:28" ht="60" customHeight="1" x14ac:dyDescent="0.2">
      <c r="A349" s="490"/>
      <c r="B349" s="492"/>
      <c r="C349" s="492"/>
      <c r="D349" s="484"/>
      <c r="E349" s="484"/>
      <c r="F349" s="484"/>
      <c r="G349" s="484"/>
      <c r="H349" s="486"/>
      <c r="I349" s="484"/>
      <c r="J349" s="484"/>
      <c r="K349" s="484"/>
      <c r="L349" s="488"/>
      <c r="M349" s="460"/>
      <c r="N349" s="464"/>
      <c r="O349" s="56" t="s">
        <v>510</v>
      </c>
      <c r="P349" s="54">
        <v>8</v>
      </c>
      <c r="Q349" s="54">
        <v>11</v>
      </c>
      <c r="R349" s="54"/>
      <c r="S349" s="121">
        <f t="shared" si="5"/>
        <v>0</v>
      </c>
      <c r="T349" s="478"/>
      <c r="U349" s="480"/>
      <c r="V349" s="482"/>
      <c r="W349" s="482"/>
      <c r="X349" s="452"/>
      <c r="Y349" s="96"/>
      <c r="Z349" s="96"/>
      <c r="AA349" s="96"/>
      <c r="AB349" s="474"/>
    </row>
    <row r="350" spans="1:28" ht="60" customHeight="1" x14ac:dyDescent="0.2">
      <c r="A350" s="490"/>
      <c r="B350" s="492"/>
      <c r="C350" s="492"/>
      <c r="D350" s="484"/>
      <c r="E350" s="484"/>
      <c r="F350" s="484"/>
      <c r="G350" s="484"/>
      <c r="H350" s="486"/>
      <c r="I350" s="484"/>
      <c r="J350" s="484"/>
      <c r="K350" s="484"/>
      <c r="L350" s="488"/>
      <c r="M350" s="460"/>
      <c r="N350" s="464"/>
      <c r="O350" s="56" t="s">
        <v>391</v>
      </c>
      <c r="P350" s="54">
        <v>0</v>
      </c>
      <c r="Q350" s="43">
        <v>1</v>
      </c>
      <c r="R350" s="43"/>
      <c r="S350" s="121">
        <f t="shared" si="5"/>
        <v>0</v>
      </c>
      <c r="T350" s="478"/>
      <c r="U350" s="480"/>
      <c r="V350" s="482"/>
      <c r="W350" s="482"/>
      <c r="X350" s="452"/>
      <c r="Y350" s="96"/>
      <c r="Z350" s="96"/>
      <c r="AA350" s="96"/>
      <c r="AB350" s="474"/>
    </row>
    <row r="351" spans="1:28" ht="60" customHeight="1" x14ac:dyDescent="0.2">
      <c r="A351" s="490"/>
      <c r="B351" s="492"/>
      <c r="C351" s="492"/>
      <c r="D351" s="484"/>
      <c r="E351" s="484"/>
      <c r="F351" s="484"/>
      <c r="G351" s="484"/>
      <c r="H351" s="486"/>
      <c r="I351" s="484"/>
      <c r="J351" s="484"/>
      <c r="K351" s="484"/>
      <c r="L351" s="488"/>
      <c r="M351" s="460"/>
      <c r="N351" s="464"/>
      <c r="O351" s="56" t="s">
        <v>373</v>
      </c>
      <c r="P351" s="54">
        <v>8</v>
      </c>
      <c r="Q351" s="54">
        <v>33</v>
      </c>
      <c r="R351" s="54"/>
      <c r="S351" s="121">
        <f t="shared" si="5"/>
        <v>0</v>
      </c>
      <c r="T351" s="478"/>
      <c r="U351" s="480"/>
      <c r="V351" s="482"/>
      <c r="W351" s="482"/>
      <c r="X351" s="452"/>
      <c r="Y351" s="96"/>
      <c r="Z351" s="96"/>
      <c r="AA351" s="96"/>
      <c r="AB351" s="474"/>
    </row>
    <row r="352" spans="1:28" ht="60" customHeight="1" x14ac:dyDescent="0.2">
      <c r="A352" s="490"/>
      <c r="B352" s="492"/>
      <c r="C352" s="492"/>
      <c r="D352" s="484"/>
      <c r="E352" s="484"/>
      <c r="F352" s="484"/>
      <c r="G352" s="484"/>
      <c r="H352" s="486"/>
      <c r="I352" s="484"/>
      <c r="J352" s="484"/>
      <c r="K352" s="484"/>
      <c r="L352" s="488"/>
      <c r="M352" s="460"/>
      <c r="N352" s="464"/>
      <c r="O352" s="56" t="s">
        <v>374</v>
      </c>
      <c r="P352" s="54">
        <v>8</v>
      </c>
      <c r="Q352" s="54">
        <v>33</v>
      </c>
      <c r="R352" s="54"/>
      <c r="S352" s="121">
        <f t="shared" si="5"/>
        <v>0</v>
      </c>
      <c r="T352" s="478"/>
      <c r="U352" s="480"/>
      <c r="V352" s="482"/>
      <c r="W352" s="482"/>
      <c r="X352" s="452"/>
      <c r="Y352" s="96"/>
      <c r="Z352" s="96"/>
      <c r="AA352" s="96"/>
      <c r="AB352" s="474"/>
    </row>
    <row r="353" spans="1:28" ht="60" customHeight="1" x14ac:dyDescent="0.2">
      <c r="A353" s="490"/>
      <c r="B353" s="492"/>
      <c r="C353" s="492"/>
      <c r="D353" s="484"/>
      <c r="E353" s="484"/>
      <c r="F353" s="484"/>
      <c r="G353" s="484"/>
      <c r="H353" s="486"/>
      <c r="I353" s="484"/>
      <c r="J353" s="484"/>
      <c r="K353" s="484"/>
      <c r="L353" s="488"/>
      <c r="M353" s="460"/>
      <c r="N353" s="464"/>
      <c r="O353" s="56" t="s">
        <v>465</v>
      </c>
      <c r="P353" s="43">
        <v>1</v>
      </c>
      <c r="Q353" s="44">
        <v>33</v>
      </c>
      <c r="R353" s="44"/>
      <c r="S353" s="121">
        <f t="shared" si="5"/>
        <v>0</v>
      </c>
      <c r="T353" s="478"/>
      <c r="U353" s="480"/>
      <c r="V353" s="482"/>
      <c r="W353" s="482"/>
      <c r="X353" s="452"/>
      <c r="Y353" s="96"/>
      <c r="Z353" s="96"/>
      <c r="AA353" s="96"/>
      <c r="AB353" s="474"/>
    </row>
    <row r="354" spans="1:28" ht="60" customHeight="1" x14ac:dyDescent="0.2">
      <c r="A354" s="490"/>
      <c r="B354" s="492"/>
      <c r="C354" s="492"/>
      <c r="D354" s="484"/>
      <c r="E354" s="484"/>
      <c r="F354" s="484"/>
      <c r="G354" s="484"/>
      <c r="H354" s="486"/>
      <c r="I354" s="484"/>
      <c r="J354" s="484"/>
      <c r="K354" s="484"/>
      <c r="L354" s="488"/>
      <c r="M354" s="460"/>
      <c r="N354" s="464"/>
      <c r="O354" s="56" t="s">
        <v>392</v>
      </c>
      <c r="P354" s="43">
        <v>1</v>
      </c>
      <c r="Q354" s="43">
        <v>1</v>
      </c>
      <c r="R354" s="43"/>
      <c r="S354" s="121">
        <f t="shared" si="5"/>
        <v>0</v>
      </c>
      <c r="T354" s="478"/>
      <c r="U354" s="480"/>
      <c r="V354" s="482"/>
      <c r="W354" s="482"/>
      <c r="X354" s="452"/>
      <c r="Y354" s="96"/>
      <c r="Z354" s="96"/>
      <c r="AA354" s="96"/>
      <c r="AB354" s="474"/>
    </row>
    <row r="355" spans="1:28" ht="60" customHeight="1" x14ac:dyDescent="0.2">
      <c r="A355" s="490"/>
      <c r="B355" s="492"/>
      <c r="C355" s="492"/>
      <c r="D355" s="484"/>
      <c r="E355" s="484"/>
      <c r="F355" s="484"/>
      <c r="G355" s="484"/>
      <c r="H355" s="486"/>
      <c r="I355" s="484"/>
      <c r="J355" s="484"/>
      <c r="K355" s="484"/>
      <c r="L355" s="488"/>
      <c r="M355" s="460"/>
      <c r="N355" s="464"/>
      <c r="O355" s="56" t="s">
        <v>466</v>
      </c>
      <c r="P355" s="54">
        <v>0</v>
      </c>
      <c r="Q355" s="43">
        <v>1</v>
      </c>
      <c r="R355" s="43"/>
      <c r="S355" s="121">
        <f t="shared" si="5"/>
        <v>0</v>
      </c>
      <c r="T355" s="478"/>
      <c r="U355" s="480"/>
      <c r="V355" s="482"/>
      <c r="W355" s="482"/>
      <c r="X355" s="452"/>
      <c r="Y355" s="96"/>
      <c r="Z355" s="96"/>
      <c r="AA355" s="96"/>
      <c r="AB355" s="474"/>
    </row>
    <row r="356" spans="1:28" ht="60" customHeight="1" x14ac:dyDescent="0.2">
      <c r="A356" s="490"/>
      <c r="B356" s="492"/>
      <c r="C356" s="492"/>
      <c r="D356" s="484"/>
      <c r="E356" s="484"/>
      <c r="F356" s="484"/>
      <c r="G356" s="484"/>
      <c r="H356" s="486"/>
      <c r="I356" s="484"/>
      <c r="J356" s="484"/>
      <c r="K356" s="484"/>
      <c r="L356" s="488"/>
      <c r="M356" s="460"/>
      <c r="N356" s="464"/>
      <c r="O356" s="56" t="s">
        <v>489</v>
      </c>
      <c r="P356" s="44">
        <v>20</v>
      </c>
      <c r="Q356" s="44">
        <v>20</v>
      </c>
      <c r="R356" s="44"/>
      <c r="S356" s="121">
        <f t="shared" si="5"/>
        <v>0</v>
      </c>
      <c r="T356" s="478"/>
      <c r="U356" s="480"/>
      <c r="V356" s="482"/>
      <c r="W356" s="482"/>
      <c r="X356" s="452"/>
      <c r="Y356" s="96"/>
      <c r="Z356" s="96"/>
      <c r="AA356" s="96"/>
      <c r="AB356" s="474"/>
    </row>
    <row r="357" spans="1:28" ht="60" customHeight="1" x14ac:dyDescent="0.2">
      <c r="A357" s="490"/>
      <c r="B357" s="492"/>
      <c r="C357" s="492"/>
      <c r="D357" s="484"/>
      <c r="E357" s="484"/>
      <c r="F357" s="484"/>
      <c r="G357" s="484"/>
      <c r="H357" s="486"/>
      <c r="I357" s="484"/>
      <c r="J357" s="484"/>
      <c r="K357" s="484"/>
      <c r="L357" s="488"/>
      <c r="M357" s="460"/>
      <c r="N357" s="464"/>
      <c r="O357" s="56" t="s">
        <v>507</v>
      </c>
      <c r="P357" s="44">
        <v>0</v>
      </c>
      <c r="Q357" s="44">
        <v>1</v>
      </c>
      <c r="R357" s="44"/>
      <c r="S357" s="121">
        <f t="shared" si="5"/>
        <v>0</v>
      </c>
      <c r="T357" s="478"/>
      <c r="U357" s="480"/>
      <c r="V357" s="482"/>
      <c r="W357" s="482"/>
      <c r="X357" s="452"/>
      <c r="Y357" s="96"/>
      <c r="Z357" s="96"/>
      <c r="AA357" s="96"/>
      <c r="AB357" s="474"/>
    </row>
    <row r="358" spans="1:28" ht="60" customHeight="1" x14ac:dyDescent="0.2">
      <c r="A358" s="490"/>
      <c r="B358" s="492"/>
      <c r="C358" s="492"/>
      <c r="D358" s="484"/>
      <c r="E358" s="484"/>
      <c r="F358" s="484"/>
      <c r="G358" s="484"/>
      <c r="H358" s="486"/>
      <c r="I358" s="484"/>
      <c r="J358" s="484"/>
      <c r="K358" s="484"/>
      <c r="L358" s="488"/>
      <c r="M358" s="460"/>
      <c r="N358" s="464"/>
      <c r="O358" s="56" t="s">
        <v>490</v>
      </c>
      <c r="P358" s="44">
        <v>0</v>
      </c>
      <c r="Q358" s="44">
        <v>8</v>
      </c>
      <c r="R358" s="44"/>
      <c r="S358" s="121">
        <f t="shared" si="5"/>
        <v>0</v>
      </c>
      <c r="T358" s="478"/>
      <c r="U358" s="480"/>
      <c r="V358" s="482"/>
      <c r="W358" s="482"/>
      <c r="X358" s="452"/>
      <c r="Y358" s="96"/>
      <c r="Z358" s="96"/>
      <c r="AA358" s="96"/>
      <c r="AB358" s="474"/>
    </row>
    <row r="359" spans="1:28" ht="60" customHeight="1" x14ac:dyDescent="0.2">
      <c r="A359" s="490"/>
      <c r="B359" s="492"/>
      <c r="C359" s="492"/>
      <c r="D359" s="484"/>
      <c r="E359" s="484"/>
      <c r="F359" s="484"/>
      <c r="G359" s="484"/>
      <c r="H359" s="486"/>
      <c r="I359" s="484"/>
      <c r="J359" s="484"/>
      <c r="K359" s="484"/>
      <c r="L359" s="488"/>
      <c r="M359" s="460"/>
      <c r="N359" s="464"/>
      <c r="O359" s="56" t="s">
        <v>511</v>
      </c>
      <c r="P359" s="44">
        <v>1</v>
      </c>
      <c r="Q359" s="44">
        <v>1</v>
      </c>
      <c r="R359" s="44"/>
      <c r="S359" s="121">
        <f t="shared" si="5"/>
        <v>0</v>
      </c>
      <c r="T359" s="478"/>
      <c r="U359" s="480"/>
      <c r="V359" s="482"/>
      <c r="W359" s="482"/>
      <c r="X359" s="452"/>
      <c r="Y359" s="96"/>
      <c r="Z359" s="96"/>
      <c r="AA359" s="96"/>
      <c r="AB359" s="474"/>
    </row>
    <row r="360" spans="1:28" ht="60" customHeight="1" thickBot="1" x14ac:dyDescent="0.25">
      <c r="A360" s="491"/>
      <c r="B360" s="493"/>
      <c r="C360" s="493"/>
      <c r="D360" s="485"/>
      <c r="E360" s="485"/>
      <c r="F360" s="485"/>
      <c r="G360" s="485"/>
      <c r="H360" s="487"/>
      <c r="I360" s="485"/>
      <c r="J360" s="485"/>
      <c r="K360" s="485"/>
      <c r="L360" s="489"/>
      <c r="M360" s="469"/>
      <c r="N360" s="476"/>
      <c r="O360" s="87" t="s">
        <v>375</v>
      </c>
      <c r="P360" s="47">
        <v>1</v>
      </c>
      <c r="Q360" s="47">
        <v>11</v>
      </c>
      <c r="R360" s="47"/>
      <c r="S360" s="121">
        <f t="shared" si="5"/>
        <v>0</v>
      </c>
      <c r="T360" s="479"/>
      <c r="U360" s="481"/>
      <c r="V360" s="483"/>
      <c r="W360" s="483"/>
      <c r="X360" s="468"/>
      <c r="Y360" s="97"/>
      <c r="Z360" s="97"/>
      <c r="AA360" s="97"/>
      <c r="AB360" s="475"/>
    </row>
    <row r="361" spans="1:28" ht="9.6" customHeight="1" thickBot="1" x14ac:dyDescent="0.25">
      <c r="A361" s="118" t="s">
        <v>42</v>
      </c>
      <c r="B361" s="119"/>
      <c r="C361" s="119"/>
      <c r="D361" s="119"/>
      <c r="E361" s="119"/>
      <c r="F361" s="119"/>
      <c r="G361" s="119"/>
      <c r="H361" s="119"/>
      <c r="I361" s="119"/>
      <c r="J361" s="119"/>
      <c r="K361" s="119"/>
      <c r="L361" s="119"/>
      <c r="M361" s="119"/>
      <c r="N361" s="119"/>
      <c r="O361" s="119"/>
      <c r="P361" s="119"/>
      <c r="Q361" s="119"/>
      <c r="R361" s="119"/>
      <c r="S361" s="122"/>
      <c r="T361" s="119"/>
      <c r="U361" s="120"/>
      <c r="V361" s="163">
        <f>SUM(V12:V360)</f>
        <v>18647276712</v>
      </c>
      <c r="W361" s="163">
        <f>SUM(W12:W360)</f>
        <v>6666604042</v>
      </c>
      <c r="X361" s="126">
        <f>W361/V361</f>
        <v>0.35751086579360242</v>
      </c>
      <c r="Y361" s="98"/>
      <c r="Z361" s="98"/>
      <c r="AA361" s="98"/>
      <c r="AB361" s="2"/>
    </row>
    <row r="362" spans="1:28" ht="12" hidden="1" thickBot="1" x14ac:dyDescent="0.25">
      <c r="A362" s="61"/>
      <c r="B362" s="62"/>
      <c r="C362" s="62"/>
      <c r="D362" s="62"/>
      <c r="E362" s="62"/>
      <c r="F362" s="62"/>
      <c r="G362" s="62"/>
      <c r="H362" s="62"/>
      <c r="I362" s="62"/>
      <c r="J362" s="62"/>
      <c r="K362" s="62"/>
      <c r="L362" s="62"/>
      <c r="M362" s="62"/>
      <c r="N362" s="62"/>
      <c r="O362" s="62"/>
      <c r="P362" s="62"/>
      <c r="Q362" s="62"/>
      <c r="R362" s="62"/>
      <c r="S362" s="123">
        <v>0</v>
      </c>
      <c r="T362" s="62"/>
      <c r="U362" s="62"/>
      <c r="V362" s="98"/>
      <c r="W362" s="98"/>
      <c r="X362" s="126">
        <v>0</v>
      </c>
      <c r="Y362" s="98"/>
      <c r="Z362" s="98"/>
      <c r="AA362" s="98"/>
      <c r="AB362" s="2"/>
    </row>
    <row r="363" spans="1:28" ht="12" hidden="1" thickBot="1" x14ac:dyDescent="0.25">
      <c r="A363" s="61"/>
      <c r="B363" s="62"/>
      <c r="C363" s="62"/>
      <c r="D363" s="62"/>
      <c r="E363" s="62"/>
      <c r="F363" s="62"/>
      <c r="G363" s="62"/>
      <c r="H363" s="62"/>
      <c r="I363" s="62"/>
      <c r="J363" s="62"/>
      <c r="K363" s="62"/>
      <c r="L363" s="62"/>
      <c r="M363" s="62"/>
      <c r="N363" s="62"/>
      <c r="O363" s="62"/>
      <c r="P363" s="62"/>
      <c r="Q363" s="62"/>
      <c r="R363" s="62"/>
      <c r="S363" s="123">
        <v>1</v>
      </c>
      <c r="T363" s="62"/>
      <c r="U363" s="62"/>
      <c r="V363" s="98"/>
      <c r="W363" s="98"/>
      <c r="X363" s="126">
        <v>1</v>
      </c>
      <c r="Y363" s="98"/>
      <c r="Z363" s="98"/>
      <c r="AA363" s="98"/>
      <c r="AB363" s="2"/>
    </row>
    <row r="364" spans="1:28" x14ac:dyDescent="0.2">
      <c r="A364" s="3"/>
      <c r="B364" s="4"/>
      <c r="C364" s="5"/>
      <c r="D364" s="4"/>
      <c r="E364" s="5"/>
      <c r="F364" s="4"/>
      <c r="G364" s="5"/>
      <c r="H364" s="6"/>
      <c r="I364" s="5"/>
      <c r="J364" s="5"/>
      <c r="K364" s="4"/>
      <c r="L364" s="7"/>
      <c r="M364" s="4"/>
      <c r="N364" s="4"/>
      <c r="O364" s="48"/>
      <c r="P364" s="35"/>
      <c r="Q364" s="35"/>
      <c r="R364" s="35"/>
      <c r="S364" s="4"/>
      <c r="T364" s="40"/>
      <c r="U364" s="4"/>
      <c r="V364" s="8">
        <v>50112839</v>
      </c>
      <c r="W364" s="8"/>
      <c r="X364" s="127"/>
      <c r="Y364" s="8"/>
      <c r="Z364" s="8"/>
      <c r="AA364" s="8"/>
      <c r="AB364" s="9"/>
    </row>
    <row r="365" spans="1:28" x14ac:dyDescent="0.2">
      <c r="A365" s="10"/>
      <c r="B365" s="158"/>
      <c r="C365" s="12"/>
      <c r="D365" s="158"/>
      <c r="E365" s="12"/>
      <c r="F365" s="158"/>
      <c r="G365" s="158"/>
      <c r="H365" s="13"/>
      <c r="I365" s="158"/>
      <c r="J365" s="399" t="s">
        <v>43</v>
      </c>
      <c r="K365" s="399"/>
      <c r="L365" s="399"/>
      <c r="M365" s="12"/>
      <c r="N365" s="12"/>
      <c r="O365" s="404" t="s">
        <v>44</v>
      </c>
      <c r="P365" s="404"/>
      <c r="Q365" s="157"/>
      <c r="R365" s="157"/>
      <c r="S365" s="156"/>
      <c r="T365" s="405"/>
      <c r="U365" s="405"/>
      <c r="V365" s="405"/>
      <c r="W365" s="405"/>
      <c r="X365" s="405"/>
      <c r="Y365" s="405"/>
      <c r="Z365" s="405"/>
      <c r="AA365" s="405"/>
      <c r="AB365" s="406"/>
    </row>
    <row r="366" spans="1:28" x14ac:dyDescent="0.2">
      <c r="A366" s="10"/>
      <c r="B366" s="158"/>
      <c r="C366" s="12"/>
      <c r="D366" s="158"/>
      <c r="E366" s="12"/>
      <c r="F366" s="158"/>
      <c r="G366" s="158"/>
      <c r="H366" s="13"/>
      <c r="I366" s="158"/>
      <c r="J366" s="12"/>
      <c r="K366" s="158"/>
      <c r="L366" s="15"/>
      <c r="M366" s="158"/>
      <c r="N366" s="158"/>
      <c r="O366" s="49"/>
      <c r="P366" s="37"/>
      <c r="Q366" s="37"/>
      <c r="R366" s="37"/>
      <c r="S366" s="158"/>
      <c r="T366" s="41"/>
      <c r="U366" s="158"/>
      <c r="V366" s="16">
        <v>18647276712</v>
      </c>
      <c r="W366" s="16">
        <v>6666604042</v>
      </c>
      <c r="X366" s="16"/>
      <c r="Y366" s="16"/>
      <c r="Z366" s="16"/>
      <c r="AA366" s="16"/>
      <c r="AB366" s="17"/>
    </row>
    <row r="367" spans="1:28" x14ac:dyDescent="0.2">
      <c r="A367" s="10"/>
      <c r="B367" s="158"/>
      <c r="C367" s="12"/>
      <c r="D367" s="158"/>
      <c r="E367" s="12"/>
      <c r="F367" s="158"/>
      <c r="G367" s="158"/>
      <c r="H367" s="13"/>
      <c r="I367" s="158"/>
      <c r="J367" s="12"/>
      <c r="K367" s="158"/>
      <c r="L367" s="15"/>
      <c r="M367" s="158"/>
      <c r="N367" s="158"/>
      <c r="O367" s="49"/>
      <c r="P367" s="37"/>
      <c r="Q367" s="37"/>
      <c r="R367" s="37"/>
      <c r="S367" s="158"/>
      <c r="T367" s="41"/>
      <c r="U367" s="158"/>
      <c r="V367" s="16">
        <f>+V361-V366</f>
        <v>0</v>
      </c>
      <c r="W367" s="16">
        <f>+W361-W366</f>
        <v>0</v>
      </c>
      <c r="X367" s="16"/>
      <c r="Y367" s="16"/>
      <c r="Z367" s="16"/>
      <c r="AA367" s="16"/>
      <c r="AB367" s="18"/>
    </row>
    <row r="368" spans="1:28" x14ac:dyDescent="0.2">
      <c r="A368" s="10"/>
      <c r="B368" s="158"/>
      <c r="C368" s="12"/>
      <c r="D368" s="158"/>
      <c r="E368" s="12"/>
      <c r="F368" s="158"/>
      <c r="G368" s="158"/>
      <c r="H368" s="13"/>
      <c r="I368" s="158"/>
      <c r="J368" s="12"/>
      <c r="K368" s="158"/>
      <c r="L368" s="15"/>
      <c r="M368" s="158"/>
      <c r="N368" s="158"/>
      <c r="O368" s="49"/>
      <c r="P368" s="37"/>
      <c r="Q368" s="37"/>
      <c r="R368" s="37"/>
      <c r="S368" s="158"/>
      <c r="T368" s="41"/>
      <c r="U368" s="158"/>
      <c r="V368" s="16"/>
      <c r="W368" s="16"/>
      <c r="X368" s="158"/>
      <c r="Y368" s="158"/>
      <c r="Z368" s="158"/>
      <c r="AA368" s="158"/>
      <c r="AB368" s="18"/>
    </row>
    <row r="369" spans="1:28" ht="13.5" thickBot="1" x14ac:dyDescent="0.25">
      <c r="A369" s="10"/>
      <c r="B369" s="158"/>
      <c r="C369" s="12"/>
      <c r="D369" s="158"/>
      <c r="E369" s="12"/>
      <c r="F369" s="158"/>
      <c r="G369" s="158"/>
      <c r="H369" s="13"/>
      <c r="I369" s="158"/>
      <c r="J369" s="115"/>
      <c r="K369" s="115"/>
      <c r="L369" s="116"/>
      <c r="M369" s="158"/>
      <c r="N369" s="158"/>
      <c r="O369" s="117"/>
      <c r="P369" s="37"/>
      <c r="Q369" s="37"/>
      <c r="R369" s="37"/>
      <c r="S369" s="158"/>
      <c r="T369" s="41"/>
      <c r="U369" s="158"/>
      <c r="V369" s="16"/>
      <c r="W369" s="16"/>
      <c r="X369" s="158"/>
      <c r="Y369" s="158"/>
      <c r="Z369" s="158"/>
      <c r="AA369" s="158"/>
      <c r="AB369" s="18"/>
    </row>
    <row r="370" spans="1:28" x14ac:dyDescent="0.2">
      <c r="A370" s="10"/>
      <c r="B370" s="158"/>
      <c r="C370" s="19"/>
      <c r="D370" s="158"/>
      <c r="E370" s="12"/>
      <c r="F370" s="158"/>
      <c r="G370" s="158"/>
      <c r="H370" s="13"/>
      <c r="I370" s="158"/>
      <c r="J370" s="397" t="s">
        <v>210</v>
      </c>
      <c r="K370" s="397"/>
      <c r="L370" s="397"/>
      <c r="M370" s="20"/>
      <c r="N370" s="20"/>
      <c r="O370" s="398" t="s">
        <v>82</v>
      </c>
      <c r="P370" s="398"/>
      <c r="Q370" s="155"/>
      <c r="R370" s="155"/>
      <c r="S370" s="154"/>
      <c r="T370" s="41"/>
      <c r="U370" s="158"/>
      <c r="V370" s="16"/>
      <c r="W370" s="16"/>
      <c r="X370" s="158"/>
      <c r="Y370" s="158"/>
      <c r="Z370" s="158"/>
      <c r="AA370" s="158"/>
      <c r="AB370" s="18"/>
    </row>
    <row r="371" spans="1:28" x14ac:dyDescent="0.2">
      <c r="A371" s="10"/>
      <c r="B371" s="158"/>
      <c r="C371" s="19"/>
      <c r="D371" s="158"/>
      <c r="E371" s="12"/>
      <c r="F371" s="158"/>
      <c r="G371" s="158"/>
      <c r="H371" s="13"/>
      <c r="I371" s="158"/>
      <c r="J371" s="399" t="s">
        <v>211</v>
      </c>
      <c r="K371" s="399"/>
      <c r="L371" s="22"/>
      <c r="M371" s="20"/>
      <c r="N371" s="20"/>
      <c r="O371" s="49" t="s">
        <v>45</v>
      </c>
      <c r="P371" s="37"/>
      <c r="Q371" s="37"/>
      <c r="R371" s="37"/>
      <c r="S371" s="158"/>
      <c r="T371" s="41"/>
      <c r="U371" s="158"/>
      <c r="V371" s="16"/>
      <c r="W371" s="16"/>
      <c r="X371" s="158"/>
      <c r="Y371" s="158"/>
      <c r="Z371" s="158"/>
      <c r="AA371" s="158"/>
      <c r="AB371" s="18"/>
    </row>
    <row r="372" spans="1:28" x14ac:dyDescent="0.2">
      <c r="A372" s="10"/>
      <c r="B372" s="158"/>
      <c r="C372" s="12"/>
      <c r="D372" s="158"/>
      <c r="E372" s="12"/>
      <c r="F372" s="158"/>
      <c r="G372" s="12"/>
      <c r="H372" s="13"/>
      <c r="I372" s="12"/>
      <c r="J372" s="12"/>
      <c r="K372" s="158"/>
      <c r="L372" s="15"/>
      <c r="M372" s="158"/>
      <c r="N372" s="12"/>
      <c r="O372" s="49"/>
      <c r="P372" s="37"/>
      <c r="Q372" s="37"/>
      <c r="R372" s="37"/>
      <c r="S372" s="158"/>
      <c r="T372" s="41"/>
      <c r="U372" s="158"/>
      <c r="V372" s="16"/>
      <c r="W372" s="16"/>
      <c r="X372" s="158"/>
      <c r="Y372" s="158"/>
      <c r="Z372" s="158"/>
      <c r="AA372" s="158"/>
      <c r="AB372" s="18"/>
    </row>
    <row r="373" spans="1:28" x14ac:dyDescent="0.2">
      <c r="A373" s="10"/>
      <c r="B373" s="158"/>
      <c r="C373" s="12"/>
      <c r="D373" s="158"/>
      <c r="E373" s="12"/>
      <c r="F373" s="158"/>
      <c r="G373" s="12"/>
      <c r="H373" s="13"/>
      <c r="I373" s="12"/>
      <c r="J373" s="12"/>
      <c r="K373" s="158"/>
      <c r="L373" s="15"/>
      <c r="M373" s="158"/>
      <c r="N373" s="12"/>
      <c r="O373" s="49"/>
      <c r="P373" s="37"/>
      <c r="Q373" s="37"/>
      <c r="R373" s="37"/>
      <c r="S373" s="158"/>
      <c r="T373" s="41"/>
      <c r="U373" s="158"/>
      <c r="V373" s="16"/>
      <c r="W373" s="16"/>
      <c r="X373" s="16"/>
      <c r="Y373" s="16"/>
      <c r="Z373" s="16"/>
      <c r="AA373" s="16"/>
      <c r="AB373" s="18"/>
    </row>
    <row r="374" spans="1:28" ht="38.450000000000003" customHeight="1" thickBot="1" x14ac:dyDescent="0.25">
      <c r="A374" s="400" t="s">
        <v>46</v>
      </c>
      <c r="B374" s="401"/>
      <c r="C374" s="401"/>
      <c r="D374" s="401"/>
      <c r="E374" s="401"/>
      <c r="F374" s="401"/>
      <c r="G374" s="401"/>
      <c r="H374" s="401"/>
      <c r="I374" s="401"/>
      <c r="J374" s="401"/>
      <c r="K374" s="401"/>
      <c r="L374" s="401"/>
      <c r="M374" s="401"/>
      <c r="N374" s="401"/>
      <c r="O374" s="401"/>
      <c r="P374" s="401"/>
      <c r="Q374" s="401"/>
      <c r="R374" s="401"/>
      <c r="S374" s="401"/>
      <c r="T374" s="401"/>
      <c r="U374" s="401"/>
      <c r="V374" s="401"/>
      <c r="W374" s="401"/>
      <c r="X374" s="401"/>
      <c r="Y374" s="401"/>
      <c r="Z374" s="401"/>
      <c r="AA374" s="401"/>
      <c r="AB374" s="402"/>
    </row>
  </sheetData>
  <protectedRanges>
    <protectedRange sqref="V12:V360" name="Rango6"/>
    <protectedRange sqref="T12:T90 T94:T360" name="Rango5"/>
    <protectedRange sqref="Y12:Y360" name="Rango3"/>
    <protectedRange sqref="R12:R360" name="Rango1"/>
    <protectedRange sqref="W12:W360" name="Rango2"/>
    <protectedRange sqref="Z12:AA360" name="Rango4"/>
  </protectedRanges>
  <mergeCells count="657">
    <mergeCell ref="L6:AB6"/>
    <mergeCell ref="A7:G7"/>
    <mergeCell ref="A8:K8"/>
    <mergeCell ref="L8:N8"/>
    <mergeCell ref="O8:Q8"/>
    <mergeCell ref="R8:S8"/>
    <mergeCell ref="T8:X8"/>
    <mergeCell ref="Y8:Z8"/>
    <mergeCell ref="A1:B4"/>
    <mergeCell ref="C1:AA2"/>
    <mergeCell ref="C3:AA3"/>
    <mergeCell ref="C4:AA4"/>
    <mergeCell ref="A5:G5"/>
    <mergeCell ref="H5:M5"/>
    <mergeCell ref="N5:S5"/>
    <mergeCell ref="T5:X5"/>
    <mergeCell ref="I9:K9"/>
    <mergeCell ref="D10:D11"/>
    <mergeCell ref="E10:E11"/>
    <mergeCell ref="F10:F11"/>
    <mergeCell ref="I10:I11"/>
    <mergeCell ref="J10:J11"/>
    <mergeCell ref="K10:K11"/>
    <mergeCell ref="A9:A11"/>
    <mergeCell ref="B9:B11"/>
    <mergeCell ref="C9:C11"/>
    <mergeCell ref="D9:F9"/>
    <mergeCell ref="G9:G11"/>
    <mergeCell ref="H9:H11"/>
    <mergeCell ref="Z10:Z11"/>
    <mergeCell ref="AA10:AA11"/>
    <mergeCell ref="AB10:AB11"/>
    <mergeCell ref="L12:L24"/>
    <mergeCell ref="M12:M24"/>
    <mergeCell ref="N12:N24"/>
    <mergeCell ref="T12:T13"/>
    <mergeCell ref="U12:U13"/>
    <mergeCell ref="V12:V13"/>
    <mergeCell ref="W12:W13"/>
    <mergeCell ref="R10:R11"/>
    <mergeCell ref="T10:T11"/>
    <mergeCell ref="U10:U11"/>
    <mergeCell ref="V10:V11"/>
    <mergeCell ref="W10:W11"/>
    <mergeCell ref="Y10:Y11"/>
    <mergeCell ref="L10:L11"/>
    <mergeCell ref="M10:M11"/>
    <mergeCell ref="N10:N11"/>
    <mergeCell ref="O10:O11"/>
    <mergeCell ref="P10:P11"/>
    <mergeCell ref="Q10:Q11"/>
    <mergeCell ref="X12:X13"/>
    <mergeCell ref="AB12:AB24"/>
    <mergeCell ref="A15:A24"/>
    <mergeCell ref="B15:B24"/>
    <mergeCell ref="C15:C24"/>
    <mergeCell ref="D15:D24"/>
    <mergeCell ref="E15:E24"/>
    <mergeCell ref="F15:F24"/>
    <mergeCell ref="G15:G24"/>
    <mergeCell ref="H15:H24"/>
    <mergeCell ref="I25:I31"/>
    <mergeCell ref="J25:J31"/>
    <mergeCell ref="K25:K31"/>
    <mergeCell ref="L25:L44"/>
    <mergeCell ref="M25:M44"/>
    <mergeCell ref="N25:N44"/>
    <mergeCell ref="W15:W24"/>
    <mergeCell ref="X15:X24"/>
    <mergeCell ref="A25:A31"/>
    <mergeCell ref="B25:B31"/>
    <mergeCell ref="C25:C31"/>
    <mergeCell ref="D25:D31"/>
    <mergeCell ref="E25:E31"/>
    <mergeCell ref="F25:F31"/>
    <mergeCell ref="G25:G31"/>
    <mergeCell ref="H25:H31"/>
    <mergeCell ref="I15:I24"/>
    <mergeCell ref="J15:J24"/>
    <mergeCell ref="K15:K24"/>
    <mergeCell ref="T15:T24"/>
    <mergeCell ref="U15:U24"/>
    <mergeCell ref="V15:V24"/>
    <mergeCell ref="T25:T31"/>
    <mergeCell ref="U25:U31"/>
    <mergeCell ref="V25:V31"/>
    <mergeCell ref="W25:W31"/>
    <mergeCell ref="X25:X31"/>
    <mergeCell ref="AB25:AB44"/>
    <mergeCell ref="U33:U44"/>
    <mergeCell ref="V33:V44"/>
    <mergeCell ref="W33:W44"/>
    <mergeCell ref="X33:X44"/>
    <mergeCell ref="AB45:AB56"/>
    <mergeCell ref="A46:A54"/>
    <mergeCell ref="B46:B54"/>
    <mergeCell ref="C46:C54"/>
    <mergeCell ref="D46:D54"/>
    <mergeCell ref="E46:E54"/>
    <mergeCell ref="F46:F54"/>
    <mergeCell ref="G33:G44"/>
    <mergeCell ref="H33:H44"/>
    <mergeCell ref="I33:I44"/>
    <mergeCell ref="J33:J44"/>
    <mergeCell ref="K33:K44"/>
    <mergeCell ref="T33:T44"/>
    <mergeCell ref="A33:A44"/>
    <mergeCell ref="B33:B44"/>
    <mergeCell ref="C33:C44"/>
    <mergeCell ref="D33:D44"/>
    <mergeCell ref="E33:E44"/>
    <mergeCell ref="F33:F44"/>
    <mergeCell ref="U46:U54"/>
    <mergeCell ref="V46:V54"/>
    <mergeCell ref="W46:W54"/>
    <mergeCell ref="X46:X54"/>
    <mergeCell ref="A55:A56"/>
    <mergeCell ref="B55:B56"/>
    <mergeCell ref="C55:C56"/>
    <mergeCell ref="D55:D56"/>
    <mergeCell ref="E55:E56"/>
    <mergeCell ref="F55:F56"/>
    <mergeCell ref="G46:G54"/>
    <mergeCell ref="H46:H54"/>
    <mergeCell ref="I46:I54"/>
    <mergeCell ref="J46:J54"/>
    <mergeCell ref="K46:K54"/>
    <mergeCell ref="T46:T54"/>
    <mergeCell ref="L45:L56"/>
    <mergeCell ref="M45:M56"/>
    <mergeCell ref="N45:N56"/>
    <mergeCell ref="X55:X56"/>
    <mergeCell ref="J55:J56"/>
    <mergeCell ref="K55:K56"/>
    <mergeCell ref="A57:A59"/>
    <mergeCell ref="B57:B59"/>
    <mergeCell ref="C57:C59"/>
    <mergeCell ref="D57:D59"/>
    <mergeCell ref="E57:E59"/>
    <mergeCell ref="F57:F59"/>
    <mergeCell ref="G55:G56"/>
    <mergeCell ref="H55:H56"/>
    <mergeCell ref="I55:I56"/>
    <mergeCell ref="T55:T56"/>
    <mergeCell ref="K57:K59"/>
    <mergeCell ref="L57:L83"/>
    <mergeCell ref="I60:I66"/>
    <mergeCell ref="J60:J66"/>
    <mergeCell ref="K60:K66"/>
    <mergeCell ref="J67:J83"/>
    <mergeCell ref="U55:U56"/>
    <mergeCell ref="V55:V56"/>
    <mergeCell ref="J57:J59"/>
    <mergeCell ref="K67:K83"/>
    <mergeCell ref="T67:T83"/>
    <mergeCell ref="U67:U83"/>
    <mergeCell ref="V67:V83"/>
    <mergeCell ref="W55:W56"/>
    <mergeCell ref="X57:X59"/>
    <mergeCell ref="AB57:AB83"/>
    <mergeCell ref="A60:A66"/>
    <mergeCell ref="B60:B66"/>
    <mergeCell ref="C60:C66"/>
    <mergeCell ref="D60:D66"/>
    <mergeCell ref="E60:E66"/>
    <mergeCell ref="F60:F66"/>
    <mergeCell ref="G60:G66"/>
    <mergeCell ref="H60:H66"/>
    <mergeCell ref="M57:M83"/>
    <mergeCell ref="N57:N83"/>
    <mergeCell ref="T57:T59"/>
    <mergeCell ref="U57:U59"/>
    <mergeCell ref="V57:V59"/>
    <mergeCell ref="W57:W59"/>
    <mergeCell ref="T60:T66"/>
    <mergeCell ref="U60:U66"/>
    <mergeCell ref="V60:V66"/>
    <mergeCell ref="W60:W66"/>
    <mergeCell ref="G57:G59"/>
    <mergeCell ref="H57:H59"/>
    <mergeCell ref="I57:I59"/>
    <mergeCell ref="W67:W83"/>
    <mergeCell ref="X67:X83"/>
    <mergeCell ref="X60:X66"/>
    <mergeCell ref="A67:A83"/>
    <mergeCell ref="B67:B83"/>
    <mergeCell ref="C67:C83"/>
    <mergeCell ref="D67:D83"/>
    <mergeCell ref="E67:E83"/>
    <mergeCell ref="F67:F83"/>
    <mergeCell ref="G67:G83"/>
    <mergeCell ref="H67:H83"/>
    <mergeCell ref="I67:I83"/>
    <mergeCell ref="K84:K87"/>
    <mergeCell ref="L84:L109"/>
    <mergeCell ref="J88:J90"/>
    <mergeCell ref="K88:K90"/>
    <mergeCell ref="J91:J93"/>
    <mergeCell ref="K91:K93"/>
    <mergeCell ref="A84:A87"/>
    <mergeCell ref="B84:B87"/>
    <mergeCell ref="C84:C87"/>
    <mergeCell ref="D84:D87"/>
    <mergeCell ref="E84:E87"/>
    <mergeCell ref="F84:F87"/>
    <mergeCell ref="A94:A109"/>
    <mergeCell ref="B94:B109"/>
    <mergeCell ref="C94:C109"/>
    <mergeCell ref="D94:D109"/>
    <mergeCell ref="E94:E109"/>
    <mergeCell ref="X84:X87"/>
    <mergeCell ref="AB84:AB109"/>
    <mergeCell ref="B88:B90"/>
    <mergeCell ref="C88:C90"/>
    <mergeCell ref="D88:D90"/>
    <mergeCell ref="E88:E90"/>
    <mergeCell ref="F88:F90"/>
    <mergeCell ref="G88:G90"/>
    <mergeCell ref="H88:H90"/>
    <mergeCell ref="I88:I90"/>
    <mergeCell ref="M84:M109"/>
    <mergeCell ref="N84:N109"/>
    <mergeCell ref="T84:T87"/>
    <mergeCell ref="U84:U87"/>
    <mergeCell ref="V84:V87"/>
    <mergeCell ref="W84:W87"/>
    <mergeCell ref="T88:T90"/>
    <mergeCell ref="U88:U90"/>
    <mergeCell ref="V88:V90"/>
    <mergeCell ref="W88:W90"/>
    <mergeCell ref="G84:G87"/>
    <mergeCell ref="H84:H87"/>
    <mergeCell ref="I84:I87"/>
    <mergeCell ref="J84:J87"/>
    <mergeCell ref="X88:X90"/>
    <mergeCell ref="A91:A93"/>
    <mergeCell ref="B91:B93"/>
    <mergeCell ref="C91:C93"/>
    <mergeCell ref="D91:D93"/>
    <mergeCell ref="E91:E93"/>
    <mergeCell ref="F91:F93"/>
    <mergeCell ref="G91:G93"/>
    <mergeCell ref="H91:H93"/>
    <mergeCell ref="I91:I93"/>
    <mergeCell ref="T91:T93"/>
    <mergeCell ref="V91:V93"/>
    <mergeCell ref="W91:W93"/>
    <mergeCell ref="X91:X93"/>
    <mergeCell ref="I110:I124"/>
    <mergeCell ref="J110:J124"/>
    <mergeCell ref="K110:K124"/>
    <mergeCell ref="W125:W129"/>
    <mergeCell ref="X125:X129"/>
    <mergeCell ref="A130:A133"/>
    <mergeCell ref="T94:T109"/>
    <mergeCell ref="U94:U109"/>
    <mergeCell ref="V94:V109"/>
    <mergeCell ref="W94:W109"/>
    <mergeCell ref="X94:X109"/>
    <mergeCell ref="A110:A124"/>
    <mergeCell ref="B110:B124"/>
    <mergeCell ref="C110:C124"/>
    <mergeCell ref="D110:D124"/>
    <mergeCell ref="E110:E124"/>
    <mergeCell ref="F94:F109"/>
    <mergeCell ref="G94:G109"/>
    <mergeCell ref="H94:H109"/>
    <mergeCell ref="I94:I109"/>
    <mergeCell ref="J94:J109"/>
    <mergeCell ref="K94:K109"/>
    <mergeCell ref="W110:W124"/>
    <mergeCell ref="X110:X124"/>
    <mergeCell ref="E130:E133"/>
    <mergeCell ref="F130:F133"/>
    <mergeCell ref="G130:G133"/>
    <mergeCell ref="H130:H133"/>
    <mergeCell ref="H125:H129"/>
    <mergeCell ref="I125:I129"/>
    <mergeCell ref="AB110:AB133"/>
    <mergeCell ref="A125:A129"/>
    <mergeCell ref="B125:B129"/>
    <mergeCell ref="C125:C129"/>
    <mergeCell ref="D125:D129"/>
    <mergeCell ref="E125:E129"/>
    <mergeCell ref="F125:F129"/>
    <mergeCell ref="G125:G129"/>
    <mergeCell ref="L110:L133"/>
    <mergeCell ref="M110:M133"/>
    <mergeCell ref="N110:N133"/>
    <mergeCell ref="T110:T124"/>
    <mergeCell ref="U110:U124"/>
    <mergeCell ref="V110:V124"/>
    <mergeCell ref="V125:V129"/>
    <mergeCell ref="F110:F124"/>
    <mergeCell ref="G110:G124"/>
    <mergeCell ref="H110:H124"/>
    <mergeCell ref="J125:J129"/>
    <mergeCell ref="K125:K129"/>
    <mergeCell ref="T125:T129"/>
    <mergeCell ref="U125:U129"/>
    <mergeCell ref="I134:I136"/>
    <mergeCell ref="J134:J136"/>
    <mergeCell ref="K134:K136"/>
    <mergeCell ref="L134:L166"/>
    <mergeCell ref="M134:M166"/>
    <mergeCell ref="N134:N166"/>
    <mergeCell ref="W130:W133"/>
    <mergeCell ref="X130:X133"/>
    <mergeCell ref="A134:A136"/>
    <mergeCell ref="B134:B136"/>
    <mergeCell ref="C134:C136"/>
    <mergeCell ref="D134:D136"/>
    <mergeCell ref="E134:E136"/>
    <mergeCell ref="F134:F136"/>
    <mergeCell ref="G134:G136"/>
    <mergeCell ref="H134:H136"/>
    <mergeCell ref="I130:I133"/>
    <mergeCell ref="J130:J133"/>
    <mergeCell ref="K130:K133"/>
    <mergeCell ref="T130:T133"/>
    <mergeCell ref="U130:U133"/>
    <mergeCell ref="V130:V133"/>
    <mergeCell ref="T134:T136"/>
    <mergeCell ref="U134:U136"/>
    <mergeCell ref="V134:V136"/>
    <mergeCell ref="W134:W136"/>
    <mergeCell ref="X134:X136"/>
    <mergeCell ref="B130:B133"/>
    <mergeCell ref="C130:C133"/>
    <mergeCell ref="D130:D133"/>
    <mergeCell ref="AB134:AB166"/>
    <mergeCell ref="U137:U141"/>
    <mergeCell ref="V137:V141"/>
    <mergeCell ref="W137:W141"/>
    <mergeCell ref="X137:X141"/>
    <mergeCell ref="G137:G141"/>
    <mergeCell ref="H137:H141"/>
    <mergeCell ref="I137:I141"/>
    <mergeCell ref="J137:J141"/>
    <mergeCell ref="K137:K141"/>
    <mergeCell ref="T137:T141"/>
    <mergeCell ref="J142:J166"/>
    <mergeCell ref="K142:K166"/>
    <mergeCell ref="T142:T166"/>
    <mergeCell ref="U142:U166"/>
    <mergeCell ref="V142:V166"/>
    <mergeCell ref="W142:W166"/>
    <mergeCell ref="X142:X166"/>
    <mergeCell ref="A137:A141"/>
    <mergeCell ref="B137:B141"/>
    <mergeCell ref="C137:C141"/>
    <mergeCell ref="D137:D141"/>
    <mergeCell ref="E137:E141"/>
    <mergeCell ref="F137:F141"/>
    <mergeCell ref="G142:G166"/>
    <mergeCell ref="H142:H166"/>
    <mergeCell ref="I142:I166"/>
    <mergeCell ref="A142:A166"/>
    <mergeCell ref="B142:B166"/>
    <mergeCell ref="C142:C166"/>
    <mergeCell ref="D142:D166"/>
    <mergeCell ref="E142:E166"/>
    <mergeCell ref="F142:F166"/>
    <mergeCell ref="L167:L174"/>
    <mergeCell ref="M167:M174"/>
    <mergeCell ref="N167:N174"/>
    <mergeCell ref="T167:T174"/>
    <mergeCell ref="U167:U174"/>
    <mergeCell ref="AB167:AB174"/>
    <mergeCell ref="A169:A174"/>
    <mergeCell ref="B169:B174"/>
    <mergeCell ref="C169:C174"/>
    <mergeCell ref="D169:D174"/>
    <mergeCell ref="E169:E174"/>
    <mergeCell ref="F169:F174"/>
    <mergeCell ref="G169:G174"/>
    <mergeCell ref="H169:H174"/>
    <mergeCell ref="I169:I174"/>
    <mergeCell ref="J169:J174"/>
    <mergeCell ref="K169:K174"/>
    <mergeCell ref="V169:V174"/>
    <mergeCell ref="W169:W174"/>
    <mergeCell ref="X169:X174"/>
    <mergeCell ref="E175:E176"/>
    <mergeCell ref="F175:F176"/>
    <mergeCell ref="G175:G176"/>
    <mergeCell ref="H175:H176"/>
    <mergeCell ref="I175:I176"/>
    <mergeCell ref="U175:U176"/>
    <mergeCell ref="V175:V176"/>
    <mergeCell ref="W175:W176"/>
    <mergeCell ref="X175:X176"/>
    <mergeCell ref="AB175:AB206"/>
    <mergeCell ref="A177:A180"/>
    <mergeCell ref="B177:B179"/>
    <mergeCell ref="C177:C179"/>
    <mergeCell ref="D177:D179"/>
    <mergeCell ref="E177:E179"/>
    <mergeCell ref="J175:J176"/>
    <mergeCell ref="K175:K176"/>
    <mergeCell ref="L175:L206"/>
    <mergeCell ref="M175:M206"/>
    <mergeCell ref="N175:N206"/>
    <mergeCell ref="T175:T176"/>
    <mergeCell ref="T177:T180"/>
    <mergeCell ref="U177:U180"/>
    <mergeCell ref="V177:V180"/>
    <mergeCell ref="W177:W180"/>
    <mergeCell ref="X177:X180"/>
    <mergeCell ref="A182:A206"/>
    <mergeCell ref="B182:B206"/>
    <mergeCell ref="C182:C206"/>
    <mergeCell ref="D182:D206"/>
    <mergeCell ref="E182:E206"/>
    <mergeCell ref="F182:F206"/>
    <mergeCell ref="F177:F179"/>
    <mergeCell ref="A207:A210"/>
    <mergeCell ref="B207:B210"/>
    <mergeCell ref="C207:C210"/>
    <mergeCell ref="D207:D210"/>
    <mergeCell ref="E207:E210"/>
    <mergeCell ref="F207:F210"/>
    <mergeCell ref="G182:G206"/>
    <mergeCell ref="H182:H206"/>
    <mergeCell ref="I182:I206"/>
    <mergeCell ref="U182:U206"/>
    <mergeCell ref="V182:V206"/>
    <mergeCell ref="W182:W206"/>
    <mergeCell ref="X182:X206"/>
    <mergeCell ref="J182:J206"/>
    <mergeCell ref="K182:K206"/>
    <mergeCell ref="T182:T206"/>
    <mergeCell ref="X207:X210"/>
    <mergeCell ref="G177:G179"/>
    <mergeCell ref="H177:H180"/>
    <mergeCell ref="I177:I180"/>
    <mergeCell ref="J177:J180"/>
    <mergeCell ref="K177:K180"/>
    <mergeCell ref="K207:K210"/>
    <mergeCell ref="AB207:AB237"/>
    <mergeCell ref="A211:A237"/>
    <mergeCell ref="B211:B237"/>
    <mergeCell ref="C211:C237"/>
    <mergeCell ref="D211:D237"/>
    <mergeCell ref="E211:E214"/>
    <mergeCell ref="F211:F214"/>
    <mergeCell ref="G211:G214"/>
    <mergeCell ref="H211:H214"/>
    <mergeCell ref="M207:M237"/>
    <mergeCell ref="N207:N237"/>
    <mergeCell ref="T207:T210"/>
    <mergeCell ref="U207:U210"/>
    <mergeCell ref="V207:V210"/>
    <mergeCell ref="W207:W210"/>
    <mergeCell ref="T211:T214"/>
    <mergeCell ref="U211:U214"/>
    <mergeCell ref="V211:V214"/>
    <mergeCell ref="W211:W214"/>
    <mergeCell ref="G207:G210"/>
    <mergeCell ref="H207:H210"/>
    <mergeCell ref="I207:I210"/>
    <mergeCell ref="J207:J210"/>
    <mergeCell ref="X211:X214"/>
    <mergeCell ref="M238:M280"/>
    <mergeCell ref="V215:V237"/>
    <mergeCell ref="W215:W237"/>
    <mergeCell ref="X215:X237"/>
    <mergeCell ref="A238:A277"/>
    <mergeCell ref="B238:B277"/>
    <mergeCell ref="C238:C277"/>
    <mergeCell ref="D238:D277"/>
    <mergeCell ref="E238:E277"/>
    <mergeCell ref="F238:F277"/>
    <mergeCell ref="G238:G277"/>
    <mergeCell ref="E215:E237"/>
    <mergeCell ref="F215:F237"/>
    <mergeCell ref="G215:G237"/>
    <mergeCell ref="H215:H237"/>
    <mergeCell ref="I215:I237"/>
    <mergeCell ref="J215:J237"/>
    <mergeCell ref="K215:K237"/>
    <mergeCell ref="T215:T237"/>
    <mergeCell ref="U215:U237"/>
    <mergeCell ref="L207:L237"/>
    <mergeCell ref="I211:I214"/>
    <mergeCell ref="J211:J214"/>
    <mergeCell ref="K211:K214"/>
    <mergeCell ref="AB238:AB280"/>
    <mergeCell ref="E279:E280"/>
    <mergeCell ref="F279:F280"/>
    <mergeCell ref="G279:G280"/>
    <mergeCell ref="H279:H280"/>
    <mergeCell ref="I279:I280"/>
    <mergeCell ref="J279:J280"/>
    <mergeCell ref="K279:K280"/>
    <mergeCell ref="T279:T280"/>
    <mergeCell ref="U279:U280"/>
    <mergeCell ref="N238:N280"/>
    <mergeCell ref="T238:T277"/>
    <mergeCell ref="U238:U277"/>
    <mergeCell ref="V238:V277"/>
    <mergeCell ref="W238:W277"/>
    <mergeCell ref="X238:X277"/>
    <mergeCell ref="V279:V280"/>
    <mergeCell ref="W279:W280"/>
    <mergeCell ref="X279:X280"/>
    <mergeCell ref="H238:H277"/>
    <mergeCell ref="I238:I277"/>
    <mergeCell ref="J238:J277"/>
    <mergeCell ref="K238:K277"/>
    <mergeCell ref="L238:L280"/>
    <mergeCell ref="K283:K304"/>
    <mergeCell ref="L283:L309"/>
    <mergeCell ref="I305:I309"/>
    <mergeCell ref="J305:J309"/>
    <mergeCell ref="K305:K309"/>
    <mergeCell ref="A283:A304"/>
    <mergeCell ref="B283:B304"/>
    <mergeCell ref="C283:C304"/>
    <mergeCell ref="D283:D304"/>
    <mergeCell ref="E283:E304"/>
    <mergeCell ref="F283:F304"/>
    <mergeCell ref="X283:X304"/>
    <mergeCell ref="AB283:AB309"/>
    <mergeCell ref="A305:A309"/>
    <mergeCell ref="B305:B309"/>
    <mergeCell ref="C305:C309"/>
    <mergeCell ref="D305:D309"/>
    <mergeCell ref="E305:E309"/>
    <mergeCell ref="F305:F309"/>
    <mergeCell ref="G305:G309"/>
    <mergeCell ref="H305:H309"/>
    <mergeCell ref="M283:M309"/>
    <mergeCell ref="N283:N309"/>
    <mergeCell ref="T283:T304"/>
    <mergeCell ref="U283:U304"/>
    <mergeCell ref="V283:V304"/>
    <mergeCell ref="W283:W304"/>
    <mergeCell ref="T305:T309"/>
    <mergeCell ref="U305:U309"/>
    <mergeCell ref="V305:V309"/>
    <mergeCell ref="W305:W309"/>
    <mergeCell ref="G283:G304"/>
    <mergeCell ref="H283:H304"/>
    <mergeCell ref="I283:I304"/>
    <mergeCell ref="J283:J304"/>
    <mergeCell ref="X310:X317"/>
    <mergeCell ref="AB310:AB317"/>
    <mergeCell ref="A311:A317"/>
    <mergeCell ref="B311:B317"/>
    <mergeCell ref="C311:C317"/>
    <mergeCell ref="D311:D317"/>
    <mergeCell ref="E311:E317"/>
    <mergeCell ref="X305:X309"/>
    <mergeCell ref="G310:G317"/>
    <mergeCell ref="H310:H317"/>
    <mergeCell ref="I310:I317"/>
    <mergeCell ref="J310:J317"/>
    <mergeCell ref="K310:K317"/>
    <mergeCell ref="L310:L317"/>
    <mergeCell ref="M310:M317"/>
    <mergeCell ref="N310:N317"/>
    <mergeCell ref="T310:T317"/>
    <mergeCell ref="F311:F317"/>
    <mergeCell ref="G318:G323"/>
    <mergeCell ref="H318:H323"/>
    <mergeCell ref="I318:I323"/>
    <mergeCell ref="J318:J323"/>
    <mergeCell ref="K318:K323"/>
    <mergeCell ref="U310:U317"/>
    <mergeCell ref="V310:V317"/>
    <mergeCell ref="W310:W317"/>
    <mergeCell ref="W318:W323"/>
    <mergeCell ref="X318:X323"/>
    <mergeCell ref="AB318:AB323"/>
    <mergeCell ref="A324:A337"/>
    <mergeCell ref="B324:B337"/>
    <mergeCell ref="C324:C337"/>
    <mergeCell ref="D324:D337"/>
    <mergeCell ref="E324:E337"/>
    <mergeCell ref="F324:F337"/>
    <mergeCell ref="G324:G337"/>
    <mergeCell ref="L318:L323"/>
    <mergeCell ref="M318:M323"/>
    <mergeCell ref="N318:N323"/>
    <mergeCell ref="T318:T323"/>
    <mergeCell ref="U318:U323"/>
    <mergeCell ref="V318:V323"/>
    <mergeCell ref="AB324:AB344"/>
    <mergeCell ref="I325:I331"/>
    <mergeCell ref="J325:J331"/>
    <mergeCell ref="K325:K331"/>
    <mergeCell ref="I332:I333"/>
    <mergeCell ref="J332:J333"/>
    <mergeCell ref="K332:K333"/>
    <mergeCell ref="H324:H337"/>
    <mergeCell ref="L324:L344"/>
    <mergeCell ref="N324:N344"/>
    <mergeCell ref="T324:T337"/>
    <mergeCell ref="U324:U337"/>
    <mergeCell ref="I335:I337"/>
    <mergeCell ref="J335:J337"/>
    <mergeCell ref="K335:K337"/>
    <mergeCell ref="A338:A344"/>
    <mergeCell ref="B338:B344"/>
    <mergeCell ref="C338:C344"/>
    <mergeCell ref="D338:D344"/>
    <mergeCell ref="E338:E344"/>
    <mergeCell ref="F338:F344"/>
    <mergeCell ref="V324:V337"/>
    <mergeCell ref="W324:W337"/>
    <mergeCell ref="X324:X337"/>
    <mergeCell ref="C345:C360"/>
    <mergeCell ref="D345:D360"/>
    <mergeCell ref="E345:E360"/>
    <mergeCell ref="F345:F360"/>
    <mergeCell ref="X338:X344"/>
    <mergeCell ref="I339:I340"/>
    <mergeCell ref="J339:J340"/>
    <mergeCell ref="K339:K340"/>
    <mergeCell ref="I341:I342"/>
    <mergeCell ref="J341:J342"/>
    <mergeCell ref="K341:K342"/>
    <mergeCell ref="I343:I344"/>
    <mergeCell ref="J343:J344"/>
    <mergeCell ref="K343:K344"/>
    <mergeCell ref="G338:G344"/>
    <mergeCell ref="H338:H344"/>
    <mergeCell ref="T338:T344"/>
    <mergeCell ref="U338:U344"/>
    <mergeCell ref="V338:V344"/>
    <mergeCell ref="W338:W344"/>
    <mergeCell ref="M324:M344"/>
    <mergeCell ref="J371:K371"/>
    <mergeCell ref="A374:AB374"/>
    <mergeCell ref="U91:U93"/>
    <mergeCell ref="X345:X360"/>
    <mergeCell ref="AB345:AB360"/>
    <mergeCell ref="J365:L365"/>
    <mergeCell ref="O365:P365"/>
    <mergeCell ref="T365:AB365"/>
    <mergeCell ref="J370:L370"/>
    <mergeCell ref="O370:P370"/>
    <mergeCell ref="M345:M360"/>
    <mergeCell ref="N345:N360"/>
    <mergeCell ref="T345:T360"/>
    <mergeCell ref="U345:U360"/>
    <mergeCell ref="V345:V360"/>
    <mergeCell ref="W345:W360"/>
    <mergeCell ref="G345:G360"/>
    <mergeCell ref="H345:H360"/>
    <mergeCell ref="I345:I360"/>
    <mergeCell ref="J345:J360"/>
    <mergeCell ref="K345:K360"/>
    <mergeCell ref="L345:L360"/>
    <mergeCell ref="A345:A360"/>
    <mergeCell ref="B345:B360"/>
  </mergeCells>
  <conditionalFormatting sqref="S11">
    <cfRule type="colorScale" priority="7">
      <colorScale>
        <cfvo type="percent" val="75"/>
        <cfvo type="percent" val="90"/>
        <cfvo type="percent" val="100"/>
        <color rgb="FFF8696B"/>
        <color rgb="FFFFEB84"/>
        <color rgb="FF63BE7B"/>
      </colorScale>
    </cfRule>
    <cfRule type="colorScale" priority="8">
      <colorScale>
        <cfvo type="percent" val="75"/>
        <cfvo type="percent" val="90"/>
        <cfvo type="percent" val="100"/>
        <color rgb="FFFF0000"/>
        <color rgb="FFFFFF00"/>
        <color rgb="FF00B050"/>
      </colorScale>
    </cfRule>
  </conditionalFormatting>
  <conditionalFormatting sqref="S11">
    <cfRule type="colorScale" priority="5">
      <colorScale>
        <cfvo type="percent" val="75"/>
        <cfvo type="percent" val="90"/>
        <cfvo type="percent" val="100"/>
        <color rgb="FFFF0000"/>
        <color rgb="FFFFFF00"/>
        <color rgb="FF00B050"/>
      </colorScale>
    </cfRule>
    <cfRule type="colorScale" priority="6">
      <colorScale>
        <cfvo type="min"/>
        <cfvo type="percentile" val="50"/>
        <cfvo type="max"/>
        <color rgb="FFF8696B"/>
        <color rgb="FFFCFCFF"/>
        <color rgb="FF63BE7B"/>
      </colorScale>
    </cfRule>
  </conditionalFormatting>
  <conditionalFormatting sqref="X11">
    <cfRule type="colorScale" priority="4">
      <colorScale>
        <cfvo type="percent" val="75"/>
        <cfvo type="percent" val="90"/>
        <cfvo type="percent" val="100"/>
        <color rgb="FFFF0000"/>
        <color rgb="FFFFFF00"/>
        <color rgb="FF00B050"/>
      </colorScale>
    </cfRule>
  </conditionalFormatting>
  <conditionalFormatting sqref="X12:X363">
    <cfRule type="colorScale" priority="1">
      <colorScale>
        <cfvo type="percent" val="25"/>
        <cfvo type="percent" val="50"/>
        <cfvo type="percent" val="100"/>
        <color rgb="FFFF0000"/>
        <color rgb="FFFFFF00"/>
        <color rgb="FF92D050"/>
      </colorScale>
    </cfRule>
    <cfRule type="colorScale" priority="3">
      <colorScale>
        <cfvo type="percent" val="0"/>
        <cfvo type="percent" val="25"/>
        <cfvo type="percent" val="100"/>
        <color rgb="FFFF0000"/>
        <color rgb="FFFFFF00"/>
        <color rgb="FF92D050"/>
      </colorScale>
    </cfRule>
  </conditionalFormatting>
  <conditionalFormatting sqref="S1:S4 S7">
    <cfRule type="colorScale" priority="9">
      <colorScale>
        <cfvo type="percent" val="50"/>
        <cfvo type="percent" val="75"/>
        <cfvo type="percent" val="100"/>
        <color rgb="FFFF0000"/>
        <color rgb="FFFFFF00"/>
        <color rgb="FF92D050"/>
      </colorScale>
    </cfRule>
  </conditionalFormatting>
  <conditionalFormatting sqref="S12:S363">
    <cfRule type="colorScale" priority="2">
      <colorScale>
        <cfvo type="percent" val="25"/>
        <cfvo type="percent" val="50"/>
        <cfvo type="percent" val="100"/>
        <color rgb="FFFF0000"/>
        <color rgb="FFFFFF00"/>
        <color rgb="FF92D050"/>
      </colorScale>
    </cfRule>
    <cfRule type="colorScale" priority="10">
      <colorScale>
        <cfvo type="percent" val="0"/>
        <cfvo type="percent" val="25"/>
        <cfvo type="percent" val="100"/>
        <color rgb="FFFF0000"/>
        <color rgb="FFFFFF00"/>
        <color rgb="FF92D050"/>
      </colorScale>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SEG_PLANACCION_2022_2T</vt:lpstr>
      <vt:lpstr>CONSOLIDADO</vt:lpstr>
      <vt:lpstr>Hoja2</vt:lpstr>
      <vt:lpstr>SEG_PLANACCION_2022_2T!Área_de_impresión</vt:lpstr>
      <vt:lpstr>SEG_PLANACCION_2022_2T!Títulos_a_imprimir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dc:creator>
  <cp:lastModifiedBy>P3-DAPM-004</cp:lastModifiedBy>
  <cp:lastPrinted>2022-09-07T18:26:22Z</cp:lastPrinted>
  <dcterms:created xsi:type="dcterms:W3CDTF">2012-06-01T17:13:38Z</dcterms:created>
  <dcterms:modified xsi:type="dcterms:W3CDTF">2022-09-07T18:30:54Z</dcterms:modified>
</cp:coreProperties>
</file>