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D:\SEG_PLAN_ACCION_1T\"/>
    </mc:Choice>
  </mc:AlternateContent>
  <xr:revisionPtr revIDLastSave="0" documentId="13_ncr:1_{D793D687-4414-4EFE-BC7A-B5B8D48AC837}" xr6:coauthVersionLast="47" xr6:coauthVersionMax="47" xr10:uidLastSave="{00000000-0000-0000-0000-000000000000}"/>
  <bookViews>
    <workbookView xWindow="-110" yWindow="-110" windowWidth="19420" windowHeight="10420" tabRatio="493" xr2:uid="{00000000-000D-0000-FFFF-FFFF00000000}"/>
  </bookViews>
  <sheets>
    <sheet name="SEG_PA_B_Y_S_1T_2022" sheetId="2" r:id="rId1"/>
  </sheets>
  <definedNames>
    <definedName name="_xlnm._FilterDatabase" localSheetId="0" hidden="1">SEG_PA_B_Y_S_1T_2022!$A$10:$AC$10</definedName>
    <definedName name="_xlnm.Print_Area" localSheetId="0">SEG_PA_B_Y_S_1T_2022!$A$1:$AC$39</definedName>
    <definedName name="_xlnm.Print_Titles" localSheetId="0">SEG_PA_B_Y_S_1T_2022!$1:$10</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15" i="2" l="1"/>
  <c r="S16" i="2"/>
  <c r="S26" i="2"/>
  <c r="S21" i="2"/>
  <c r="W27" i="2" l="1"/>
  <c r="Y20" i="2" l="1"/>
  <c r="Y21" i="2"/>
  <c r="Y18" i="2"/>
  <c r="Y19" i="2"/>
  <c r="Y17" i="2"/>
  <c r="S19" i="2" l="1"/>
  <c r="S22" i="2"/>
  <c r="S20" i="2"/>
  <c r="S17" i="2"/>
  <c r="S24" i="2"/>
  <c r="Y22" i="2"/>
  <c r="X16" i="2"/>
  <c r="X27" i="2" l="1"/>
  <c r="Y27" i="2" s="1"/>
  <c r="Y16" i="2"/>
  <c r="S12" i="2"/>
  <c r="Y26" i="2" l="1"/>
  <c r="Y25" i="2"/>
  <c r="Y24" i="2"/>
  <c r="Y23" i="2"/>
  <c r="Y12" i="2"/>
  <c r="S25" i="2"/>
  <c r="S23" i="2"/>
  <c r="S18" i="2"/>
  <c r="S14" i="2"/>
  <c r="S13" i="2"/>
</calcChain>
</file>

<file path=xl/sharedStrings.xml><?xml version="1.0" encoding="utf-8"?>
<sst xmlns="http://schemas.openxmlformats.org/spreadsheetml/2006/main" count="167" uniqueCount="123">
  <si>
    <t>Responsable</t>
  </si>
  <si>
    <t>Fuente</t>
  </si>
  <si>
    <t xml:space="preserve">Proceso de Direccionamiento Estratégico </t>
  </si>
  <si>
    <t>Departamento Administrativo de Planeación</t>
  </si>
  <si>
    <t>Código BPPIM</t>
  </si>
  <si>
    <t>Página : 1 de 1</t>
  </si>
  <si>
    <t>Nombre del Proyecto</t>
  </si>
  <si>
    <t>Objetivo del Proyecto</t>
  </si>
  <si>
    <t>Rubro Presupuestal</t>
  </si>
  <si>
    <t>RESPONSABLE DE LA DEPENDENCIA  Y/O ENTIDAD</t>
  </si>
  <si>
    <t>REPRESENTANTE LEGAL</t>
  </si>
  <si>
    <t>ALCALDE</t>
  </si>
  <si>
    <t>____________________________________________________________
Centro Administrativo Municipal CAM, piso 3 Tel – (6) 741 71 00 Ext. 804, 805</t>
  </si>
  <si>
    <t>PROYECTOS</t>
  </si>
  <si>
    <t>RESPONSABILIDAD</t>
  </si>
  <si>
    <t>LÍNEA ESTRATÉGICA</t>
  </si>
  <si>
    <t>ODS ASOCIADOS</t>
  </si>
  <si>
    <t>INDICADOR DE BIENESTAR</t>
  </si>
  <si>
    <t>PROGRAMA PRESUPUESTAL</t>
  </si>
  <si>
    <t>PRODUCTO</t>
  </si>
  <si>
    <t xml:space="preserve">INDICADOR </t>
  </si>
  <si>
    <t xml:space="preserve">LÍNEA BASE </t>
  </si>
  <si>
    <t>META CUATRENIO</t>
  </si>
  <si>
    <t>LINEA BASE</t>
  </si>
  <si>
    <t>META DE CUATRIENIO</t>
  </si>
  <si>
    <t xml:space="preserve">PLAN  DE DESARROLLO </t>
  </si>
  <si>
    <t>ACCIONES/ACTIVIDADES  DE  GESTIÓN Y ADMINISTRATIVAS</t>
  </si>
  <si>
    <t>Valor de la meta de las Acciones/Actividades del proyecto programada para la vigencia actual</t>
  </si>
  <si>
    <t xml:space="preserve">Línea base de las acciones/
Actividades del Proyecto
</t>
  </si>
  <si>
    <t xml:space="preserve">INDICADOR / ACCIONES / 
ACTIVIDADES </t>
  </si>
  <si>
    <t>INFRAESTRUCTURA NATURAL: "Armenia Capital Verde"</t>
  </si>
  <si>
    <t>Gobierno Territorial</t>
  </si>
  <si>
    <t xml:space="preserve">Incremento en el índice de desempeño institucional IDI </t>
  </si>
  <si>
    <t>S.D.</t>
  </si>
  <si>
    <t>Desarrollo y modernización institucional</t>
  </si>
  <si>
    <t>Compra de predios ( Ley 99 Articulo 111)</t>
  </si>
  <si>
    <t xml:space="preserve"># de Predios Adquiridos </t>
  </si>
  <si>
    <t>INSTITUCIONAL Y GOBIERNO: "Servir y hacer las cosas bien"</t>
  </si>
  <si>
    <t>Servicios de información actualizados</t>
  </si>
  <si>
    <t>Sistemas de información actualizados.  (inventario de bienes inmuebles)</t>
  </si>
  <si>
    <t>Sistemas de información actualizados. (avaluos inmuebles)</t>
  </si>
  <si>
    <t>Sistemas de información actualizados (muebles)</t>
  </si>
  <si>
    <t>Sistemas de información actualizados.  (SIG)</t>
  </si>
  <si>
    <t>CAM, edificio inteligente y amigable con el ambiente</t>
  </si>
  <si>
    <t>Sedes mantenidas</t>
  </si>
  <si>
    <t>Oficina para la atención y orientación ciudadana adecuada</t>
  </si>
  <si>
    <t>Oficinas para la atención y orientación ciudadana adecuada</t>
  </si>
  <si>
    <t>Lider proceso de bienes inmuebles</t>
  </si>
  <si>
    <t>Lider proceso recursos fisicos</t>
  </si>
  <si>
    <t>Lider proceso servicios generales</t>
  </si>
  <si>
    <t>JOSE MANUEL RIOS MORALES</t>
  </si>
  <si>
    <t>JOSE ARLEY HERRERA GAVIRIA</t>
  </si>
  <si>
    <t>DIRECTOR</t>
  </si>
  <si>
    <t xml:space="preserve">Administrar y actualizar permanentemente el inventario de los activos a cargo del Departamento de Bienes y Suministros , como herramienta para la toma de decisiones </t>
  </si>
  <si>
    <t>Adquisición y/o mantenimiento de las áreas de conservación y protección de fuentes hídricas del Municipio de Armenia.</t>
  </si>
  <si>
    <t>Administrar y mantener las áreas de conservación y protección de fuentes hídricas que suministran los acueductos de agua para el consumo del Municipio de Armenia</t>
  </si>
  <si>
    <t>Administración efectiva de los bienes muebles e inmuebles propiedad del Municipio de Armenia</t>
  </si>
  <si>
    <t>Adecuación y mejoramiento de los bienes del Municipio del Armenia</t>
  </si>
  <si>
    <t>Realizar estudio jurídico para la adquisición de áreas de influencia de fuentes hídricas en la cuenca alta del río Quindío.</t>
  </si>
  <si>
    <t>convocar a mesas  tecnicas  con las entidades competentes para la adquisición de áreas de proteccion de fuentes hídricas en la cuenca alta del río Quindío.</t>
  </si>
  <si>
    <t>Realizar el tramite para la compra de areas de conservacion y proteccion de fuentes hidricas en la cuenca alta del rio quindio</t>
  </si>
  <si>
    <t xml:space="preserve">participar de mesas conjuntas con planeacion y CRQ para  el  seguimiento y monitoreo a las areas adquiridas                                                                                                                                                                                                                                                                                                                                                                                                                                                                                                                                                                                                                                                                       </t>
  </si>
  <si>
    <t>sistematizar los expedientes correspondientes a los bienes inmuebles propiedad del Municipio.</t>
  </si>
  <si>
    <t>Recursos Propios</t>
  </si>
  <si>
    <t xml:space="preserve">  </t>
  </si>
  <si>
    <t>2020630010036</t>
  </si>
  <si>
    <t>2020630010037</t>
  </si>
  <si>
    <t>2020630010038</t>
  </si>
  <si>
    <t>PRODUCTO KPT</t>
  </si>
  <si>
    <t>113.2.3.32.3202.900.036.3202008</t>
  </si>
  <si>
    <t>113.01.2.3.45.4599.1000.037.4599028.001</t>
  </si>
  <si>
    <t>113.01.2.3.45.4502.1000.038.4502010.001</t>
  </si>
  <si>
    <t>113.01.2.3.45.4599.1000.038.4599016.001</t>
  </si>
  <si>
    <t>Realizar  visitas técnicas, levantamientos topográficos de los bienes inmuebles propiedad del Municipio</t>
  </si>
  <si>
    <t>Realizar  las acciones  para llevar acabo los procesos de avalúos de los bienes inmuebles propiedad del Municipio de Armenia</t>
  </si>
  <si>
    <t xml:space="preserve">Realizar  mantenimientos preventivos y/o correcitivos a la infraestructura de la Administración central y/o sus sedes </t>
  </si>
  <si>
    <t>Aquisicion de elementos para realizar adecuaciónes y/o mejoramientos de las oficinas para la atención y orientación ciudadana.</t>
  </si>
  <si>
    <t>Realizar acciones de adecuación y/o mejoramiento de las oficinas para la atención y orientación ciudadana.</t>
  </si>
  <si>
    <t>Realizar acciones de mejoramiento y/o  modernizacion de la infraestructura central y sus sedes</t>
  </si>
  <si>
    <t xml:space="preserve">Realizar la depuracion en el sistema de informacion  de invernarios de los bienes inmuebles propiedad del Municpio de Armenia </t>
  </si>
  <si>
    <t>Realizar la actualizacion de inventarios de los bienes muebles propiedad del Municipio de Armenia</t>
  </si>
  <si>
    <t>Adquisiciones de elementos  para el mejoramiento y/o modernizacion de la infraestructura central y sus sedes</t>
  </si>
  <si>
    <t xml:space="preserve">Realizar la identificacion, actualizacion,  estudios de titulos para  el control de inventarios  de los bienes inmuebles del Municipio de armenia </t>
  </si>
  <si>
    <t>TOTAL</t>
  </si>
  <si>
    <t xml:space="preserve">SEGUIMIENTO AL PLAN DE ACCIÓN                         </t>
  </si>
  <si>
    <t>Código: R-DP-PDE-060</t>
  </si>
  <si>
    <t xml:space="preserve">Unidad Ejecutora: </t>
  </si>
  <si>
    <t>Periodo de corte:   1 de Enero al 31 de Marzo de 2022</t>
  </si>
  <si>
    <t>VIGENCIA AÑO:2022</t>
  </si>
  <si>
    <t>EFICIENCIA LOGRO Y/O ALCANCE DE LA META</t>
  </si>
  <si>
    <t xml:space="preserve">EFICACIA PRESUPUESTAL </t>
  </si>
  <si>
    <t xml:space="preserve">COBERTURA </t>
  </si>
  <si>
    <t>OBSERVACION</t>
  </si>
  <si>
    <t>INDICADOR DE PRODUCTO</t>
  </si>
  <si>
    <t>Valor de la meta del indicador de producto del proyecto a la fecha de corte</t>
  </si>
  <si>
    <t>Semáforo Alcance de la Meta:
Verde Oscuro  (100%) 
 Amarillo (25%) 
Rojo (0%)</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</si>
  <si>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</si>
  <si>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</si>
  <si>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</si>
  <si>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</si>
  <si>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</si>
  <si>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 avance de la meta del indicador del proyecto a la fecha de corte</t>
  </si>
  <si>
    <t>% ejecución presupuestal a la fecha de corte</t>
  </si>
  <si>
    <t>SECRETARÍA O  ENTIDAD RESPONSABLE: 3.4. DEPARTAMENTO ADMINISTRATIVO DE BIENES Y SUMINISTROS</t>
  </si>
  <si>
    <t>Se realizo reunion tecnica con el Departamento administrativo de planeacion de armenia y el departamento admiistrativo de bienes y sumiitros con el fin de determinar que posibles predios se van adquirir según lo identificados en el mapa de identificacion</t>
  </si>
  <si>
    <t xml:space="preserve">En cumplimiento al plan de Desarrollo "Armenia es pa todos"  al indicador  de Sistemas de información actualizados.  (SIG) . Durante el primer trimestre de la vigencia 2022 se han han sistematizado 250 expedientes de los bienes propiedad del municipíop de armenia con el fin de preservar la informacion en medio digital 
Los ducumentos de los predios escaneados reposan en el area de inmuebles </t>
  </si>
  <si>
    <t xml:space="preserve">304 314 </t>
  </si>
  <si>
    <t>C.A.M</t>
  </si>
  <si>
    <t xml:space="preserve">En cumplimiento al plan de Desarrollo "Armenia es pa todos" y  al indicador Sistemas de información actualizados.  (inventario de bienes inmuebles). Para el primer  trimestre de la vigencia 2022 se ha realizado  700  estudios de títulos </t>
  </si>
  <si>
    <t>En cumplimiento al plan de Desarrollo "Armenia es pa todos" y  alSistemas de información actualizados (muebles)  Se realizo la actualizacion de inventarios de bienes muebles a 192 funcionarios</t>
  </si>
  <si>
    <t>En cumplimiento al plan de Desarrollo "Armenia es pa todos"   de la vigencia 2022 el Departamento Administrativo de Bienes y Suministros ha atendido y intervenido las necesidades de la Administración Municipal teniendo como resultado los siguientes mantenimientos preventivos y correctivos durante la vigencia 2022.
 Preventivo :100
Correctivo:109</t>
  </si>
  <si>
    <t>se encuentra en proceso de identificacion de los bienes a intervenir para Realizar  las acciones  para llevar acabo los procesos de avalúos de los bienes inmuebles propiedad del Municipio de Armenia</t>
  </si>
  <si>
    <t>En cumplimiento al plan de Desarrollo "Armenia es pa todos" y al indicador Sistemas de información actualizados (muebles). Se realizó 700 Verificaciones y/o actualizaciones de inventarios de la administración Municipal correspondientes a los bienes inmuebles del Municipio de Armenia</t>
  </si>
  <si>
    <t>En cumplimiento al plan de Desarrollo "Armenia es pa todos" y al indicador  Sistemas de información actualizados.  (inventario de bienes inmuebles) se realizaron 648 Realizar  visitas técnicas, levantamientos topográficos de los bienes inmuebles propiedad del Municipio</t>
  </si>
  <si>
    <t>se encuentra en proceso la Realizacion de  acciones de mejoramiento y/o  modernizacion de la infraestructura central y sus sedes</t>
  </si>
  <si>
    <t>se encuentra en proceso  de Adquisiciones de elementos  para el mejoramiento y/o modernizacion de la infraestructura central y sus sedes</t>
  </si>
  <si>
    <t>se encuentra en proceso  de Aquisicion de elementos para realizar adecuaciónes y/o mejoramientos de las oficinas para la atención y orientación ciudadana.</t>
  </si>
  <si>
    <t>se encuentra en proceso la Realizacion de  acciones de adecuación y/o mejoramiento de las oficinas para la atención y orientación ciudadana.</t>
  </si>
  <si>
    <t>S e encuentra en proceso la Realizacion del estudio jurídico para la adquisición de áreas de influencia de fuentes hídricas en la cuenca alta del río Quindío.</t>
  </si>
  <si>
    <t>Se encuentra en proceso la Realizacion del tramite para la compra de areas de conservacion y proteccion de fuentes hidricas en la cuenca alta del rio Quindio</t>
  </si>
  <si>
    <t xml:space="preserve">Esta actividad se da cuamplimiento en el  momento de adquirir las areas de conservacion </t>
  </si>
  <si>
    <t>Fecha: 29/12/2020</t>
  </si>
  <si>
    <t>Versión: 006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</si>
</sst>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
    <numFmt numFmtId="165" formatCode="_(&quot;$&quot;\ * #,##0.00_);_(&quot;$&quot;\ * \(#,##0.00\);_(&quot;$&quot;\ * &quot;-&quot;??_);_(@_)"/>
  </numFmts>
  <fonts count="32" x14ac:knownFonts="1">
    <font>
      <sz val="10"/>
      <name val="Arial"/>
      <family val="2"/>
    </font>
    <font>
      <sz val="11"/>
      <color theme="1"/>
      <name val="Calibri"/>
      <family val="2"/>
      <scheme val="minor"/>
    </font>
    <font>
      <sz val="10"/>
      <name val="Arial"/>
      <family val="2"/>
    </font>
    <font>
      <sz val="11"/>
      <color indexed="8"/>
      <name val="Calibri"/>
      <family val="2"/>
    </font>
    <font>
      <sz val="11"/>
      <color indexed="9"/>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3"/>
      <color indexed="56"/>
      <name val="Calibri"/>
      <family val="2"/>
    </font>
    <font>
      <sz val="8"/>
      <name val="Arial"/>
      <family val="2"/>
    </font>
    <font>
      <sz val="10"/>
      <name val="Arial"/>
      <family val="2"/>
    </font>
    <font>
      <b/>
      <sz val="8"/>
      <name val="Arial"/>
      <family val="2"/>
    </font>
    <font>
      <b/>
      <sz val="11"/>
      <color rgb="FF6F6F6E"/>
      <name val="Calibri"/>
      <family val="2"/>
      <scheme val="minor"/>
    </font>
    <font>
      <sz val="11"/>
      <color theme="1"/>
      <name val="Calibri"/>
      <family val="2"/>
      <scheme val="minor"/>
    </font>
    <font>
      <sz val="8"/>
      <color rgb="FFFF0000"/>
      <name val="Arial"/>
      <family val="2"/>
    </font>
    <font>
      <b/>
      <sz val="9"/>
      <name val="Arial"/>
      <family val="2"/>
    </font>
    <font>
      <b/>
      <sz val="10"/>
      <color rgb="FF000000"/>
      <name val="Arial"/>
      <family val="2"/>
    </font>
    <font>
      <sz val="10"/>
      <color rgb="FF000000"/>
      <name val="Arial"/>
      <family val="2"/>
    </font>
    <font>
      <b/>
      <sz val="10"/>
      <name val="Arial"/>
      <family val="2"/>
    </font>
    <font>
      <sz val="12"/>
      <name val="Arial"/>
      <family val="2"/>
    </font>
    <font>
      <b/>
      <sz val="12"/>
      <name val="Arial"/>
      <family val="2"/>
    </font>
    <font>
      <b/>
      <sz val="10"/>
      <color theme="1"/>
      <name val="Arial"/>
    </font>
    <font>
      <sz val="10"/>
      <name val="Arial"/>
    </font>
  </fonts>
  <fills count="32">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rgb="FFECECEC"/>
        <bgColor rgb="FF000000"/>
      </patternFill>
    </fill>
    <fill>
      <patternFill patternType="solid">
        <fgColor rgb="FFFFE699"/>
        <bgColor rgb="FF000000"/>
      </patternFill>
    </fill>
    <fill>
      <patternFill patternType="solid">
        <fgColor theme="0" tint="-0.14999847407452621"/>
        <bgColor indexed="64"/>
      </patternFill>
    </fill>
    <fill>
      <patternFill patternType="solid">
        <fgColor rgb="FF92D050"/>
        <bgColor rgb="FF000000"/>
      </patternFill>
    </fill>
    <fill>
      <patternFill patternType="solid">
        <fgColor theme="0"/>
        <bgColor indexed="64"/>
      </patternFill>
    </fill>
    <fill>
      <patternFill patternType="solid">
        <fgColor rgb="FFD6E3BC"/>
        <bgColor rgb="FFD6E3BC"/>
      </patternFill>
    </fill>
    <fill>
      <patternFill patternType="solid">
        <fgColor rgb="FFFFFF99"/>
        <bgColor rgb="FFFFFF99"/>
      </patternFill>
    </fill>
    <fill>
      <patternFill patternType="solid">
        <fgColor rgb="FFB6DDE8"/>
        <bgColor rgb="FFB6DDE8"/>
      </patternFill>
    </fill>
  </fills>
  <borders count="6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522B57"/>
      </left>
      <right style="thin">
        <color rgb="FF522B57"/>
      </right>
      <top style="thin">
        <color rgb="FF522B57"/>
      </top>
      <bottom style="thin">
        <color rgb="FF522B57"/>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top style="medium">
        <color rgb="FF000000"/>
      </top>
      <bottom/>
      <diagonal/>
    </border>
    <border>
      <left style="medium">
        <color rgb="FF000000"/>
      </left>
      <right style="medium">
        <color rgb="FF000000"/>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rgb="FF000000"/>
      </left>
      <right style="medium">
        <color indexed="64"/>
      </right>
      <top style="medium">
        <color rgb="FF000000"/>
      </top>
      <bottom/>
      <diagonal/>
    </border>
    <border>
      <left style="medium">
        <color indexed="64"/>
      </left>
      <right style="medium">
        <color rgb="FF000000"/>
      </right>
      <top/>
      <bottom style="medium">
        <color indexed="64"/>
      </bottom>
      <diagonal/>
    </border>
    <border>
      <left style="medium">
        <color rgb="FF000000"/>
      </left>
      <right style="medium">
        <color indexed="64"/>
      </right>
      <top/>
      <bottom/>
      <diagonal/>
    </border>
  </borders>
  <cellStyleXfs count="51">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7"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8" fillId="0" borderId="0" applyNumberForma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9" fillId="7" borderId="1" applyNumberFormat="0" applyAlignment="0" applyProtection="0"/>
    <xf numFmtId="0" fontId="10" fillId="3" borderId="0" applyNumberFormat="0" applyBorder="0" applyAlignment="0" applyProtection="0"/>
    <xf numFmtId="0" fontId="21" fillId="24" borderId="18">
      <alignment horizontal="center" vertical="center" wrapText="1"/>
    </xf>
    <xf numFmtId="0" fontId="11" fillId="22" borderId="0" applyNumberFormat="0" applyBorder="0" applyAlignment="0" applyProtection="0"/>
    <xf numFmtId="0" fontId="22" fillId="0" borderId="0"/>
    <xf numFmtId="0" fontId="19" fillId="0" borderId="0"/>
    <xf numFmtId="0" fontId="22" fillId="0" borderId="0"/>
    <xf numFmtId="0" fontId="19" fillId="23" borderId="4" applyNumberFormat="0" applyAlignment="0" applyProtection="0"/>
    <xf numFmtId="9" fontId="2" fillId="0" borderId="0" applyFill="0" applyBorder="0" applyAlignment="0" applyProtection="0"/>
    <xf numFmtId="0" fontId="12" fillId="16" borderId="5"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8" fillId="0" borderId="7" applyNumberFormat="0" applyFill="0" applyAlignment="0" applyProtection="0"/>
    <xf numFmtId="0" fontId="15" fillId="0" borderId="8" applyNumberFormat="0" applyFill="0" applyAlignment="0" applyProtection="0"/>
    <xf numFmtId="165" fontId="31" fillId="0" borderId="0" applyFill="0" applyBorder="0" applyAlignment="0" applyProtection="0"/>
    <xf numFmtId="0" fontId="1" fillId="0" borderId="0"/>
    <xf numFmtId="0" fontId="2" fillId="0" borderId="0"/>
    <xf numFmtId="0" fontId="1" fillId="0" borderId="0"/>
    <xf numFmtId="0" fontId="2" fillId="23" borderId="4" applyNumberFormat="0" applyAlignment="0" applyProtection="0"/>
    <xf numFmtId="9" fontId="3" fillId="0" borderId="0" applyFont="0" applyFill="0" applyBorder="0" applyAlignment="0" applyProtection="0"/>
  </cellStyleXfs>
  <cellXfs count="194">
    <xf numFmtId="0" fontId="0" fillId="0" borderId="0" xfId="0"/>
    <xf numFmtId="0" fontId="18" fillId="0" borderId="0" xfId="0" applyFont="1" applyAlignment="1">
      <alignment vertical="center"/>
    </xf>
    <xf numFmtId="0" fontId="18" fillId="0" borderId="13" xfId="0" applyFont="1" applyFill="1" applyBorder="1" applyAlignment="1">
      <alignment horizontal="center" vertical="center" wrapText="1"/>
    </xf>
    <xf numFmtId="0" fontId="20" fillId="0" borderId="0" xfId="0" applyFont="1" applyAlignment="1">
      <alignment vertical="center"/>
    </xf>
    <xf numFmtId="0" fontId="18" fillId="0" borderId="12" xfId="0" applyFont="1" applyBorder="1" applyAlignment="1">
      <alignment vertical="center" wrapText="1"/>
    </xf>
    <xf numFmtId="0" fontId="18" fillId="0" borderId="0" xfId="0" applyFont="1" applyBorder="1" applyAlignment="1">
      <alignment vertical="center" wrapText="1"/>
    </xf>
    <xf numFmtId="0" fontId="18" fillId="0" borderId="0" xfId="0" applyFont="1" applyBorder="1" applyAlignment="1">
      <alignment horizontal="right" vertical="center" wrapText="1"/>
    </xf>
    <xf numFmtId="0" fontId="18" fillId="0" borderId="13" xfId="0" applyFont="1" applyBorder="1" applyAlignment="1">
      <alignment vertical="center" wrapText="1"/>
    </xf>
    <xf numFmtId="0" fontId="18" fillId="0" borderId="15" xfId="0" applyFont="1" applyBorder="1" applyAlignment="1">
      <alignment vertical="center" wrapText="1"/>
    </xf>
    <xf numFmtId="0" fontId="20" fillId="0" borderId="0" xfId="0" applyFont="1" applyBorder="1" applyAlignment="1">
      <alignment vertical="center" wrapText="1"/>
    </xf>
    <xf numFmtId="0" fontId="23" fillId="0" borderId="0" xfId="0" applyFont="1" applyBorder="1" applyAlignment="1">
      <alignment horizontal="center" vertical="center" wrapText="1"/>
    </xf>
    <xf numFmtId="0" fontId="23" fillId="0" borderId="0" xfId="0" applyFont="1" applyBorder="1" applyAlignment="1">
      <alignment vertical="center" wrapText="1"/>
    </xf>
    <xf numFmtId="0" fontId="18" fillId="0" borderId="0" xfId="0" applyFont="1" applyFill="1" applyAlignment="1">
      <alignment horizontal="center" vertical="center" wrapText="1"/>
    </xf>
    <xf numFmtId="0" fontId="18" fillId="0" borderId="0" xfId="0" applyFont="1" applyAlignment="1">
      <alignment horizontal="center" vertical="center" wrapText="1"/>
    </xf>
    <xf numFmtId="164" fontId="18" fillId="0" borderId="0" xfId="0" applyNumberFormat="1" applyFont="1" applyAlignment="1">
      <alignment horizontal="right" vertical="center" wrapText="1"/>
    </xf>
    <xf numFmtId="0" fontId="18" fillId="0" borderId="0" xfId="0" applyFont="1" applyFill="1" applyBorder="1" applyAlignment="1">
      <alignment horizontal="center" vertical="center" wrapText="1"/>
    </xf>
    <xf numFmtId="0" fontId="26" fillId="0" borderId="14" xfId="0" applyFont="1" applyFill="1" applyBorder="1" applyAlignment="1">
      <alignment vertical="center" wrapText="1"/>
    </xf>
    <xf numFmtId="0" fontId="26" fillId="0" borderId="14" xfId="0" applyFont="1" applyFill="1" applyBorder="1" applyAlignment="1">
      <alignment horizontal="justify" vertical="center" wrapText="1"/>
    </xf>
    <xf numFmtId="0" fontId="20" fillId="28" borderId="22" xfId="0" applyFont="1" applyFill="1" applyBorder="1" applyAlignment="1">
      <alignment horizontal="center" vertical="center" wrapText="1"/>
    </xf>
    <xf numFmtId="164" fontId="0" fillId="0" borderId="27" xfId="0" applyNumberFormat="1" applyFont="1" applyFill="1" applyBorder="1" applyAlignment="1">
      <alignment horizontal="center" vertical="center" wrapText="1"/>
    </xf>
    <xf numFmtId="0" fontId="28" fillId="0" borderId="0" xfId="0" applyFont="1" applyBorder="1" applyAlignment="1">
      <alignment vertical="center"/>
    </xf>
    <xf numFmtId="0" fontId="28" fillId="0" borderId="0" xfId="0" applyFont="1" applyFill="1" applyBorder="1" applyAlignment="1">
      <alignment vertical="center"/>
    </xf>
    <xf numFmtId="0" fontId="28" fillId="0" borderId="0" xfId="0" applyFont="1" applyFill="1" applyBorder="1" applyAlignment="1">
      <alignment horizontal="center" vertical="center"/>
    </xf>
    <xf numFmtId="0" fontId="29" fillId="0" borderId="0" xfId="0" applyFont="1" applyBorder="1" applyAlignment="1">
      <alignment vertical="center"/>
    </xf>
    <xf numFmtId="164" fontId="20" fillId="0" borderId="0" xfId="0" applyNumberFormat="1" applyFont="1" applyAlignment="1">
      <alignment vertical="center"/>
    </xf>
    <xf numFmtId="0" fontId="0" fillId="28" borderId="22" xfId="0" applyFont="1" applyFill="1" applyBorder="1" applyAlignment="1">
      <alignment horizontal="left" vertical="center" wrapText="1"/>
    </xf>
    <xf numFmtId="0" fontId="0" fillId="28" borderId="14" xfId="0" applyFont="1" applyFill="1" applyBorder="1" applyAlignment="1">
      <alignment horizontal="left" vertical="center" wrapText="1"/>
    </xf>
    <xf numFmtId="0" fontId="20" fillId="28" borderId="14" xfId="0" applyFont="1" applyFill="1" applyBorder="1" applyAlignment="1">
      <alignment horizontal="center" vertical="center"/>
    </xf>
    <xf numFmtId="0" fontId="0" fillId="28" borderId="14" xfId="0" applyFont="1" applyFill="1" applyBorder="1" applyAlignment="1">
      <alignment horizontal="justify" vertical="center" wrapText="1"/>
    </xf>
    <xf numFmtId="0" fontId="18" fillId="0" borderId="0" xfId="0" applyFont="1" applyBorder="1" applyAlignment="1">
      <alignment horizontal="center" vertical="center" wrapText="1"/>
    </xf>
    <xf numFmtId="0" fontId="0" fillId="28" borderId="27" xfId="0" applyFont="1" applyFill="1" applyBorder="1" applyAlignment="1">
      <alignment horizontal="justify" vertical="center" wrapText="1"/>
    </xf>
    <xf numFmtId="0" fontId="18" fillId="26" borderId="33" xfId="0" applyFont="1" applyFill="1" applyBorder="1" applyAlignment="1">
      <alignment horizontal="center" vertical="center" wrapText="1"/>
    </xf>
    <xf numFmtId="164" fontId="27" fillId="26" borderId="15" xfId="0" applyNumberFormat="1" applyFont="1" applyFill="1" applyBorder="1" applyAlignment="1">
      <alignment horizontal="center" vertical="center" wrapText="1"/>
    </xf>
    <xf numFmtId="0" fontId="27" fillId="0" borderId="0" xfId="0" applyFont="1" applyFill="1" applyBorder="1" applyAlignment="1">
      <alignment vertical="center" wrapText="1"/>
    </xf>
    <xf numFmtId="0" fontId="30" fillId="0" borderId="43" xfId="0" applyFont="1" applyBorder="1" applyAlignment="1">
      <alignment horizontal="center" vertical="center" wrapText="1"/>
    </xf>
    <xf numFmtId="0" fontId="30" fillId="30" borderId="42" xfId="0" applyFont="1" applyFill="1" applyBorder="1" applyAlignment="1">
      <alignment horizontal="center" vertical="center" wrapText="1"/>
    </xf>
    <xf numFmtId="0" fontId="30" fillId="30" borderId="43" xfId="0" applyFont="1" applyFill="1" applyBorder="1" applyAlignment="1">
      <alignment horizontal="center" vertical="center" wrapText="1"/>
    </xf>
    <xf numFmtId="0" fontId="30" fillId="31" borderId="46" xfId="0" applyFont="1" applyFill="1" applyBorder="1" applyAlignment="1">
      <alignment horizontal="center" vertical="center" wrapText="1"/>
    </xf>
    <xf numFmtId="0" fontId="24" fillId="26" borderId="12" xfId="0" applyFont="1" applyFill="1" applyBorder="1" applyAlignment="1">
      <alignment horizontal="right" vertical="center" wrapText="1"/>
    </xf>
    <xf numFmtId="0" fontId="24" fillId="26" borderId="0" xfId="0" applyFont="1" applyFill="1" applyBorder="1" applyAlignment="1">
      <alignment horizontal="right" vertical="center" wrapText="1"/>
    </xf>
    <xf numFmtId="164" fontId="27" fillId="26" borderId="0" xfId="0" applyNumberFormat="1" applyFont="1" applyFill="1" applyBorder="1" applyAlignment="1">
      <alignment horizontal="center" vertical="center" wrapText="1"/>
    </xf>
    <xf numFmtId="0" fontId="18" fillId="26" borderId="13" xfId="0" applyFont="1" applyFill="1" applyBorder="1" applyAlignment="1">
      <alignment horizontal="center" vertical="center" wrapText="1"/>
    </xf>
    <xf numFmtId="0" fontId="18" fillId="0" borderId="9" xfId="0" applyFont="1" applyBorder="1" applyAlignment="1">
      <alignment vertical="center" wrapText="1"/>
    </xf>
    <xf numFmtId="0" fontId="18" fillId="0" borderId="11" xfId="0" applyFont="1" applyBorder="1" applyAlignment="1">
      <alignment vertical="center" wrapText="1"/>
    </xf>
    <xf numFmtId="0" fontId="18" fillId="0" borderId="11" xfId="0" applyFont="1" applyFill="1" applyBorder="1" applyAlignment="1">
      <alignment horizontal="center" vertical="center" wrapText="1"/>
    </xf>
    <xf numFmtId="0" fontId="24" fillId="26" borderId="30" xfId="0" applyFont="1" applyFill="1" applyBorder="1" applyAlignment="1">
      <alignment vertical="center" wrapText="1"/>
    </xf>
    <xf numFmtId="0" fontId="24" fillId="26" borderId="31" xfId="0" applyFont="1" applyFill="1" applyBorder="1" applyAlignment="1">
      <alignment vertical="center" wrapText="1"/>
    </xf>
    <xf numFmtId="10" fontId="20" fillId="28" borderId="22" xfId="0" applyNumberFormat="1" applyFont="1" applyFill="1" applyBorder="1" applyAlignment="1">
      <alignment horizontal="center" vertical="center" wrapText="1"/>
    </xf>
    <xf numFmtId="10" fontId="24" fillId="26" borderId="0" xfId="0" applyNumberFormat="1" applyFont="1" applyFill="1" applyBorder="1" applyAlignment="1">
      <alignment horizontal="right" vertical="center" wrapText="1"/>
    </xf>
    <xf numFmtId="0" fontId="24" fillId="26" borderId="15" xfId="0" applyFont="1" applyFill="1" applyBorder="1" applyAlignment="1">
      <alignment vertical="center" wrapText="1"/>
    </xf>
    <xf numFmtId="10" fontId="0" fillId="0" borderId="27" xfId="0" applyNumberFormat="1" applyFont="1" applyFill="1" applyBorder="1" applyAlignment="1">
      <alignment horizontal="center" vertical="center" wrapText="1"/>
    </xf>
    <xf numFmtId="10" fontId="27" fillId="26" borderId="0" xfId="0" applyNumberFormat="1" applyFont="1" applyFill="1" applyBorder="1" applyAlignment="1">
      <alignment horizontal="center" vertical="center" wrapText="1"/>
    </xf>
    <xf numFmtId="10" fontId="24" fillId="26" borderId="15" xfId="0" applyNumberFormat="1" applyFont="1" applyFill="1" applyBorder="1" applyAlignment="1">
      <alignment vertical="center" wrapText="1"/>
    </xf>
    <xf numFmtId="0" fontId="24" fillId="26" borderId="17" xfId="0" applyFont="1" applyFill="1" applyBorder="1" applyAlignment="1">
      <alignment vertical="center" wrapText="1"/>
    </xf>
    <xf numFmtId="10" fontId="27" fillId="26" borderId="15" xfId="0" applyNumberFormat="1" applyFont="1" applyFill="1" applyBorder="1" applyAlignment="1">
      <alignment horizontal="center" vertical="center" wrapText="1"/>
    </xf>
    <xf numFmtId="10" fontId="20" fillId="28" borderId="14" xfId="0" applyNumberFormat="1" applyFont="1" applyFill="1" applyBorder="1" applyAlignment="1">
      <alignment horizontal="center" vertical="center" wrapText="1"/>
    </xf>
    <xf numFmtId="0" fontId="0" fillId="28" borderId="27" xfId="0" applyFont="1" applyFill="1" applyBorder="1" applyAlignment="1">
      <alignment horizontal="center" vertical="center" wrapText="1"/>
    </xf>
    <xf numFmtId="0" fontId="0" fillId="28" borderId="22" xfId="0" applyFont="1" applyFill="1" applyBorder="1" applyAlignment="1">
      <alignment horizontal="justify" vertical="center" wrapText="1"/>
    </xf>
    <xf numFmtId="10" fontId="0" fillId="0" borderId="29" xfId="0" applyNumberFormat="1" applyFont="1" applyFill="1" applyBorder="1" applyAlignment="1">
      <alignment horizontal="center" vertical="center" wrapText="1"/>
    </xf>
    <xf numFmtId="164" fontId="18" fillId="0" borderId="0" xfId="0" applyNumberFormat="1" applyFont="1" applyBorder="1" applyAlignment="1">
      <alignment horizontal="right" vertical="center" wrapText="1"/>
    </xf>
    <xf numFmtId="164" fontId="0" fillId="28" borderId="14" xfId="0" applyNumberFormat="1" applyFont="1" applyFill="1" applyBorder="1" applyAlignment="1">
      <alignment horizontal="center" vertical="center" wrapText="1"/>
    </xf>
    <xf numFmtId="164" fontId="0" fillId="28" borderId="36" xfId="0" applyNumberFormat="1" applyFont="1" applyFill="1" applyBorder="1" applyAlignment="1">
      <alignment horizontal="center" vertical="center" wrapText="1"/>
    </xf>
    <xf numFmtId="0" fontId="0" fillId="0" borderId="25" xfId="0" applyFont="1" applyFill="1" applyBorder="1" applyAlignment="1">
      <alignment horizontal="center" vertical="center" wrapText="1"/>
    </xf>
    <xf numFmtId="0" fontId="30" fillId="31" borderId="44" xfId="0" applyFont="1" applyFill="1" applyBorder="1" applyAlignment="1">
      <alignment horizontal="center" vertical="center" wrapText="1"/>
    </xf>
    <xf numFmtId="164" fontId="0" fillId="0" borderId="14" xfId="0" applyNumberFormat="1" applyFont="1" applyFill="1" applyBorder="1" applyAlignment="1">
      <alignment horizontal="center" vertical="center" wrapText="1"/>
    </xf>
    <xf numFmtId="10" fontId="0" fillId="0" borderId="14"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28" borderId="14" xfId="0" applyFont="1" applyFill="1" applyBorder="1" applyAlignment="1">
      <alignment horizontal="center" vertical="center" wrapText="1"/>
    </xf>
    <xf numFmtId="9" fontId="26" fillId="0" borderId="14" xfId="0" applyNumberFormat="1" applyFont="1" applyFill="1" applyBorder="1" applyAlignment="1">
      <alignment horizontal="center" vertical="center" wrapText="1"/>
    </xf>
    <xf numFmtId="0" fontId="26" fillId="0" borderId="14" xfId="0" applyFont="1" applyFill="1" applyBorder="1" applyAlignment="1">
      <alignment horizontal="center" vertical="center" wrapText="1"/>
    </xf>
    <xf numFmtId="0" fontId="30" fillId="0" borderId="41" xfId="0" applyFont="1" applyBorder="1" applyAlignment="1">
      <alignment horizontal="center" vertical="center" wrapText="1"/>
    </xf>
    <xf numFmtId="9" fontId="26" fillId="0" borderId="36" xfId="37" applyFont="1" applyFill="1" applyBorder="1" applyAlignment="1">
      <alignment horizontal="center" vertical="center" wrapText="1"/>
    </xf>
    <xf numFmtId="9" fontId="26" fillId="0" borderId="14" xfId="37" applyFont="1" applyFill="1" applyBorder="1" applyAlignment="1">
      <alignment horizontal="center" vertical="center" wrapText="1"/>
    </xf>
    <xf numFmtId="0" fontId="20" fillId="0" borderId="0" xfId="0" applyFont="1" applyBorder="1" applyAlignment="1">
      <alignment horizontal="left" vertical="center" wrapText="1"/>
    </xf>
    <xf numFmtId="0" fontId="18" fillId="0" borderId="11" xfId="0" applyFont="1" applyBorder="1" applyAlignment="1">
      <alignment horizontal="center" vertical="center" wrapText="1"/>
    </xf>
    <xf numFmtId="0" fontId="18" fillId="0" borderId="11" xfId="0" applyFont="1" applyBorder="1" applyAlignment="1">
      <alignment horizontal="left" vertical="center" wrapText="1"/>
    </xf>
    <xf numFmtId="0" fontId="27" fillId="0" borderId="13" xfId="0" applyFont="1" applyFill="1" applyBorder="1" applyAlignment="1">
      <alignment horizontal="center" vertical="center" wrapText="1"/>
    </xf>
    <xf numFmtId="0" fontId="30" fillId="30" borderId="54" xfId="0" applyFont="1" applyFill="1" applyBorder="1" applyAlignment="1">
      <alignment horizontal="center" vertical="center" wrapText="1"/>
    </xf>
    <xf numFmtId="0" fontId="30" fillId="0" borderId="54" xfId="0" applyFont="1" applyBorder="1" applyAlignment="1">
      <alignment horizontal="center" vertical="center" wrapText="1"/>
    </xf>
    <xf numFmtId="0" fontId="28" fillId="0" borderId="52" xfId="0" applyFont="1" applyBorder="1" applyAlignment="1">
      <alignment vertical="center" wrapText="1"/>
    </xf>
    <xf numFmtId="0" fontId="28" fillId="0" borderId="51" xfId="0" applyFont="1" applyBorder="1" applyAlignment="1">
      <alignment vertical="center" wrapText="1"/>
    </xf>
    <xf numFmtId="0" fontId="28" fillId="0" borderId="50" xfId="0" applyFont="1" applyBorder="1" applyAlignment="1">
      <alignment vertical="center" wrapText="1"/>
    </xf>
    <xf numFmtId="0" fontId="0"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28" borderId="49" xfId="0" applyFont="1" applyFill="1" applyBorder="1" applyAlignment="1">
      <alignment horizontal="center" vertical="center" wrapText="1"/>
    </xf>
    <xf numFmtId="0" fontId="0" fillId="28" borderId="20" xfId="0" applyFont="1" applyFill="1" applyBorder="1" applyAlignment="1">
      <alignment horizontal="center" vertical="center" wrapText="1"/>
    </xf>
    <xf numFmtId="0" fontId="0" fillId="28" borderId="19" xfId="0" applyFont="1" applyFill="1" applyBorder="1" applyAlignment="1">
      <alignment horizontal="center" vertical="center" wrapText="1"/>
    </xf>
    <xf numFmtId="0" fontId="0" fillId="28" borderId="29" xfId="0" applyFont="1" applyFill="1" applyBorder="1" applyAlignment="1">
      <alignment horizontal="center" vertical="center" wrapText="1"/>
    </xf>
    <xf numFmtId="0" fontId="0" fillId="28" borderId="48"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30" fillId="31" borderId="44" xfId="0" applyFont="1" applyFill="1" applyBorder="1" applyAlignment="1">
      <alignment horizontal="center" vertical="center" wrapText="1"/>
    </xf>
    <xf numFmtId="0" fontId="30" fillId="31" borderId="45" xfId="0" applyFont="1" applyFill="1" applyBorder="1" applyAlignment="1">
      <alignment horizontal="center" vertical="center" wrapText="1"/>
    </xf>
    <xf numFmtId="0" fontId="30" fillId="29" borderId="57" xfId="0" applyFont="1" applyFill="1" applyBorder="1" applyAlignment="1">
      <alignment horizontal="center" vertical="center" wrapText="1"/>
    </xf>
    <xf numFmtId="0" fontId="30" fillId="29" borderId="59" xfId="0" applyFont="1" applyFill="1" applyBorder="1" applyAlignment="1">
      <alignment horizontal="center" vertical="center" wrapText="1"/>
    </xf>
    <xf numFmtId="164" fontId="0" fillId="0" borderId="22" xfId="0" applyNumberFormat="1" applyFont="1" applyFill="1" applyBorder="1" applyAlignment="1">
      <alignment horizontal="center" vertical="center" wrapText="1"/>
    </xf>
    <xf numFmtId="164" fontId="0" fillId="0" borderId="14" xfId="0" applyNumberFormat="1" applyFont="1" applyFill="1" applyBorder="1" applyAlignment="1">
      <alignment horizontal="center" vertical="center" wrapText="1"/>
    </xf>
    <xf numFmtId="10" fontId="0" fillId="0" borderId="22" xfId="0" applyNumberFormat="1" applyFont="1" applyFill="1" applyBorder="1" applyAlignment="1">
      <alignment horizontal="center" vertical="center" wrapText="1"/>
    </xf>
    <xf numFmtId="10" fontId="0" fillId="0" borderId="14" xfId="0" applyNumberFormat="1" applyFont="1" applyFill="1" applyBorder="1" applyAlignment="1">
      <alignment horizontal="center" vertical="center" wrapText="1"/>
    </xf>
    <xf numFmtId="0" fontId="30" fillId="29" borderId="44" xfId="0" applyFont="1" applyFill="1" applyBorder="1" applyAlignment="1">
      <alignment horizontal="center" vertical="center" wrapText="1"/>
    </xf>
    <xf numFmtId="0" fontId="30" fillId="29" borderId="45" xfId="0" applyFont="1" applyFill="1" applyBorder="1" applyAlignment="1">
      <alignment horizontal="center" vertical="center" wrapText="1"/>
    </xf>
    <xf numFmtId="0" fontId="30" fillId="30" borderId="44" xfId="0" applyFont="1" applyFill="1" applyBorder="1" applyAlignment="1">
      <alignment horizontal="center" vertical="center" wrapText="1"/>
    </xf>
    <xf numFmtId="0" fontId="30" fillId="30" borderId="45"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8" fillId="28" borderId="22" xfId="0" applyFont="1" applyFill="1" applyBorder="1" applyAlignment="1">
      <alignment horizontal="center" vertical="center" wrapText="1"/>
    </xf>
    <xf numFmtId="0" fontId="18" fillId="28" borderId="14" xfId="0" applyFont="1" applyFill="1" applyBorder="1" applyAlignment="1">
      <alignment horizontal="center" vertical="center" wrapText="1"/>
    </xf>
    <xf numFmtId="0" fontId="0" fillId="28" borderId="22" xfId="0" applyFont="1" applyFill="1" applyBorder="1" applyAlignment="1">
      <alignment horizontal="center" vertical="center" wrapText="1"/>
    </xf>
    <xf numFmtId="0" fontId="0" fillId="28" borderId="14" xfId="0" applyFont="1" applyFill="1" applyBorder="1" applyAlignment="1">
      <alignment horizontal="center" vertical="center" wrapText="1"/>
    </xf>
    <xf numFmtId="0" fontId="0" fillId="0" borderId="23" xfId="0" applyFont="1" applyFill="1" applyBorder="1" applyAlignment="1">
      <alignment horizontal="center" vertical="center" wrapText="1"/>
    </xf>
    <xf numFmtId="9" fontId="26" fillId="0" borderId="22" xfId="0" applyNumberFormat="1" applyFont="1" applyFill="1" applyBorder="1" applyAlignment="1">
      <alignment horizontal="center" vertical="center" wrapText="1"/>
    </xf>
    <xf numFmtId="9" fontId="26" fillId="0" borderId="14" xfId="0" applyNumberFormat="1"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30" fillId="0" borderId="40" xfId="0" applyFont="1" applyBorder="1" applyAlignment="1">
      <alignment horizontal="center" vertical="center" wrapText="1"/>
    </xf>
    <xf numFmtId="0" fontId="30" fillId="0" borderId="42" xfId="0" applyFont="1" applyBorder="1" applyAlignment="1">
      <alignment horizontal="center" vertical="center" wrapText="1"/>
    </xf>
    <xf numFmtId="0" fontId="30" fillId="0" borderId="41" xfId="0" applyFont="1" applyBorder="1" applyAlignment="1">
      <alignment horizontal="center" vertical="center" wrapText="1"/>
    </xf>
    <xf numFmtId="0" fontId="30" fillId="29" borderId="40" xfId="0" applyFont="1" applyFill="1" applyBorder="1" applyAlignment="1">
      <alignment horizontal="center" vertical="center"/>
    </xf>
    <xf numFmtId="0" fontId="30" fillId="29" borderId="41" xfId="0" applyFont="1" applyFill="1" applyBorder="1" applyAlignment="1">
      <alignment horizontal="center" vertical="center"/>
    </xf>
    <xf numFmtId="0" fontId="30" fillId="29" borderId="42" xfId="0" applyFont="1" applyFill="1" applyBorder="1" applyAlignment="1">
      <alignment horizontal="center" vertical="center"/>
    </xf>
    <xf numFmtId="0" fontId="30" fillId="29" borderId="53" xfId="0" applyFont="1" applyFill="1" applyBorder="1" applyAlignment="1">
      <alignment horizontal="center" vertical="center" wrapText="1"/>
    </xf>
    <xf numFmtId="0" fontId="30" fillId="29" borderId="41" xfId="0" applyFont="1" applyFill="1" applyBorder="1" applyAlignment="1">
      <alignment horizontal="center" vertical="center" wrapText="1"/>
    </xf>
    <xf numFmtId="0" fontId="30" fillId="29" borderId="42" xfId="0" applyFont="1" applyFill="1" applyBorder="1" applyAlignment="1">
      <alignment horizontal="center" vertical="center" wrapText="1"/>
    </xf>
    <xf numFmtId="49" fontId="26" fillId="0" borderId="21" xfId="0" applyNumberFormat="1" applyFont="1" applyFill="1" applyBorder="1" applyAlignment="1">
      <alignment horizontal="center" vertical="center" wrapText="1"/>
    </xf>
    <xf numFmtId="49" fontId="26" fillId="0" borderId="24" xfId="0" applyNumberFormat="1" applyFont="1" applyFill="1" applyBorder="1" applyAlignment="1">
      <alignment horizontal="center" vertical="center" wrapText="1"/>
    </xf>
    <xf numFmtId="0" fontId="25" fillId="27" borderId="21" xfId="0" applyFont="1" applyFill="1" applyBorder="1" applyAlignment="1">
      <alignment horizontal="center" vertical="center" wrapText="1"/>
    </xf>
    <xf numFmtId="0" fontId="25" fillId="27" borderId="24" xfId="0" applyFont="1" applyFill="1" applyBorder="1" applyAlignment="1">
      <alignment horizontal="center" vertical="center" wrapText="1"/>
    </xf>
    <xf numFmtId="0" fontId="25" fillId="0" borderId="22" xfId="31" applyFont="1" applyFill="1" applyBorder="1" applyAlignment="1">
      <alignment horizontal="center" vertical="center" wrapText="1"/>
    </xf>
    <xf numFmtId="0" fontId="25" fillId="0" borderId="14" xfId="31" applyFont="1" applyFill="1" applyBorder="1" applyAlignment="1">
      <alignment horizontal="center" vertical="center" wrapText="1"/>
    </xf>
    <xf numFmtId="0" fontId="26" fillId="0" borderId="35" xfId="0" applyFont="1" applyFill="1" applyBorder="1" applyAlignment="1">
      <alignment horizontal="center" vertical="center" wrapText="1"/>
    </xf>
    <xf numFmtId="0" fontId="26" fillId="0" borderId="36"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29" fillId="0" borderId="30" xfId="0" applyFont="1" applyFill="1" applyBorder="1" applyAlignment="1">
      <alignment horizontal="center" vertical="center" wrapText="1"/>
    </xf>
    <xf numFmtId="0" fontId="29" fillId="0" borderId="31" xfId="0" applyFont="1" applyFill="1" applyBorder="1" applyAlignment="1">
      <alignment horizontal="center" vertical="center" wrapText="1"/>
    </xf>
    <xf numFmtId="0" fontId="29" fillId="0" borderId="32" xfId="0" applyFont="1" applyFill="1" applyBorder="1" applyAlignment="1">
      <alignment horizontal="center" vertical="center" wrapText="1"/>
    </xf>
    <xf numFmtId="0" fontId="29" fillId="0" borderId="30"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29" fillId="0" borderId="9"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3"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7" xfId="0" applyFont="1" applyBorder="1" applyAlignment="1">
      <alignment horizontal="center" vertical="center" wrapText="1"/>
    </xf>
    <xf numFmtId="0" fontId="29" fillId="0" borderId="15" xfId="0" applyFont="1" applyFill="1" applyBorder="1" applyAlignment="1">
      <alignment horizontal="left" vertical="center" wrapText="1"/>
    </xf>
    <xf numFmtId="0" fontId="29" fillId="0" borderId="17" xfId="0" applyFont="1" applyFill="1" applyBorder="1" applyAlignment="1">
      <alignment horizontal="left" vertical="center" wrapText="1"/>
    </xf>
    <xf numFmtId="0" fontId="29" fillId="0" borderId="16" xfId="0" applyFont="1" applyFill="1" applyBorder="1" applyAlignment="1">
      <alignment horizontal="left" vertical="center" wrapText="1"/>
    </xf>
    <xf numFmtId="0" fontId="29" fillId="0" borderId="52" xfId="0" applyFont="1" applyFill="1" applyBorder="1" applyAlignment="1">
      <alignment horizontal="left" vertical="center" wrapText="1"/>
    </xf>
    <xf numFmtId="0" fontId="30" fillId="29" borderId="55" xfId="0" applyFont="1" applyFill="1" applyBorder="1" applyAlignment="1">
      <alignment horizontal="center" vertical="center" wrapText="1"/>
    </xf>
    <xf numFmtId="0" fontId="30" fillId="29" borderId="56" xfId="0" applyFont="1" applyFill="1" applyBorder="1" applyAlignment="1">
      <alignment horizontal="center" vertical="center" wrapText="1"/>
    </xf>
    <xf numFmtId="0" fontId="30" fillId="29" borderId="58" xfId="0" applyFont="1" applyFill="1" applyBorder="1" applyAlignment="1">
      <alignment horizontal="center" vertical="center" wrapText="1"/>
    </xf>
    <xf numFmtId="0" fontId="30" fillId="29" borderId="47" xfId="0" applyFont="1" applyFill="1" applyBorder="1" applyAlignment="1">
      <alignment horizontal="center" vertical="center" wrapText="1"/>
    </xf>
    <xf numFmtId="0" fontId="25" fillId="0" borderId="29" xfId="31" applyFont="1" applyFill="1" applyBorder="1" applyAlignment="1">
      <alignment horizontal="center" vertical="center" wrapText="1"/>
    </xf>
    <xf numFmtId="9" fontId="26" fillId="0" borderId="36" xfId="37" applyFont="1" applyFill="1" applyBorder="1" applyAlignment="1">
      <alignment horizontal="center" vertical="center" wrapText="1"/>
    </xf>
    <xf numFmtId="9" fontId="26" fillId="0" borderId="14" xfId="37"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19" xfId="0"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49" fontId="0" fillId="0" borderId="26" xfId="0" applyNumberFormat="1" applyFont="1" applyFill="1" applyBorder="1" applyAlignment="1">
      <alignment horizontal="center" vertical="center" wrapText="1"/>
    </xf>
    <xf numFmtId="9" fontId="26" fillId="0" borderId="37" xfId="37" applyFont="1" applyFill="1" applyBorder="1" applyAlignment="1">
      <alignment horizontal="center" vertical="center" wrapText="1"/>
    </xf>
    <xf numFmtId="9" fontId="26" fillId="0" borderId="39" xfId="37" applyFont="1" applyFill="1" applyBorder="1" applyAlignment="1">
      <alignment horizontal="center" vertical="center" wrapText="1"/>
    </xf>
    <xf numFmtId="9" fontId="26" fillId="0" borderId="38" xfId="37" applyFont="1" applyFill="1" applyBorder="1" applyAlignment="1">
      <alignment horizontal="center" vertical="center" wrapText="1"/>
    </xf>
    <xf numFmtId="0" fontId="0" fillId="0" borderId="27" xfId="0" applyFont="1" applyFill="1" applyBorder="1" applyAlignment="1">
      <alignment horizontal="center" vertical="center" wrapText="1"/>
    </xf>
    <xf numFmtId="9" fontId="26" fillId="0" borderId="29" xfId="37" applyFont="1" applyFill="1" applyBorder="1" applyAlignment="1">
      <alignment horizontal="center" vertical="center" wrapText="1"/>
    </xf>
    <xf numFmtId="9" fontId="26" fillId="0" borderId="20" xfId="37" applyFont="1" applyFill="1" applyBorder="1" applyAlignment="1">
      <alignment horizontal="center" vertical="center" wrapText="1"/>
    </xf>
    <xf numFmtId="9" fontId="26" fillId="0" borderId="19" xfId="37" applyFont="1" applyFill="1" applyBorder="1" applyAlignment="1">
      <alignment horizontal="center" vertical="center" wrapText="1"/>
    </xf>
    <xf numFmtId="0" fontId="26" fillId="0" borderId="37" xfId="0" applyFont="1" applyFill="1" applyBorder="1" applyAlignment="1">
      <alignment horizontal="center" vertical="center" wrapText="1"/>
    </xf>
    <xf numFmtId="0" fontId="26" fillId="0" borderId="39" xfId="0" applyFont="1" applyFill="1" applyBorder="1" applyAlignment="1">
      <alignment horizontal="center" vertical="center" wrapText="1"/>
    </xf>
    <xf numFmtId="0" fontId="18" fillId="0" borderId="16"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7" xfId="0" applyFont="1" applyBorder="1" applyAlignment="1">
      <alignment horizontal="center" vertical="center" wrapText="1"/>
    </xf>
    <xf numFmtId="0" fontId="20" fillId="0" borderId="0" xfId="0" applyFont="1" applyBorder="1" applyAlignment="1">
      <alignment horizontal="left" vertical="center" wrapText="1"/>
    </xf>
    <xf numFmtId="164" fontId="18" fillId="0" borderId="11" xfId="0" applyNumberFormat="1" applyFont="1" applyBorder="1" applyAlignment="1">
      <alignment horizontal="center" vertical="center" wrapText="1"/>
    </xf>
    <xf numFmtId="0" fontId="18" fillId="0" borderId="11"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1" xfId="0" applyFont="1" applyBorder="1" applyAlignment="1">
      <alignment horizontal="left" vertical="center" wrapText="1"/>
    </xf>
    <xf numFmtId="0" fontId="25" fillId="25" borderId="24" xfId="0" applyFont="1" applyFill="1" applyBorder="1" applyAlignment="1">
      <alignment horizontal="center" vertical="center" wrapText="1"/>
    </xf>
    <xf numFmtId="0" fontId="25" fillId="25" borderId="28" xfId="0" applyFont="1" applyFill="1" applyBorder="1" applyAlignment="1">
      <alignment horizontal="center" vertical="center" wrapText="1"/>
    </xf>
    <xf numFmtId="9" fontId="26" fillId="0" borderId="29" xfId="0" applyNumberFormat="1" applyFont="1" applyFill="1" applyBorder="1" applyAlignment="1">
      <alignment horizontal="center" vertical="center" wrapText="1"/>
    </xf>
    <xf numFmtId="9" fontId="26" fillId="0" borderId="20" xfId="0" applyNumberFormat="1" applyFont="1" applyFill="1" applyBorder="1" applyAlignment="1">
      <alignment horizontal="center" vertical="center" wrapText="1"/>
    </xf>
  </cellXfs>
  <cellStyles count="51">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KPT04" xfId="31" xr:uid="{00000000-0005-0000-0000-00001E000000}"/>
    <cellStyle name="Moneda 2" xfId="45" xr:uid="{507E74F0-D3F0-4E93-8B2A-5BBD4507F670}"/>
    <cellStyle name="Neutral" xfId="32" builtinId="28" customBuiltin="1"/>
    <cellStyle name="Normal" xfId="0" builtinId="0"/>
    <cellStyle name="Normal 2" xfId="33" xr:uid="{00000000-0005-0000-0000-000021000000}"/>
    <cellStyle name="Normal 2 2" xfId="46" xr:uid="{608946E7-DB8F-42B0-A9F1-340ABECC5B6E}"/>
    <cellStyle name="Normal 3" xfId="34" xr:uid="{00000000-0005-0000-0000-000022000000}"/>
    <cellStyle name="Normal 3 2" xfId="47" xr:uid="{188C8A02-B23B-4407-9A41-AE5A8EFB7D1F}"/>
    <cellStyle name="Normal 4" xfId="35" xr:uid="{00000000-0005-0000-0000-000023000000}"/>
    <cellStyle name="Normal 4 2" xfId="48" xr:uid="{B950DFF5-D204-4374-AAF2-BE702698A77D}"/>
    <cellStyle name="Notas" xfId="36" builtinId="10" customBuiltin="1"/>
    <cellStyle name="Notas 2" xfId="49" xr:uid="{55789AFD-D680-476F-B08E-F820ABFB3A37}"/>
    <cellStyle name="Porcentaje" xfId="37" builtinId="5"/>
    <cellStyle name="Porcentaje 2 2" xfId="50" xr:uid="{989CA92E-0E97-4D06-B239-65AAC8F235BE}"/>
    <cellStyle name="Salida" xfId="38" builtinId="21" customBuiltin="1"/>
    <cellStyle name="Texto de advertencia" xfId="39" builtinId="11" customBuiltin="1"/>
    <cellStyle name="Texto explicativo" xfId="40" builtinId="53" customBuiltin="1"/>
    <cellStyle name="Título" xfId="41" builtinId="15" customBuiltin="1"/>
    <cellStyle name="Título 2" xfId="42" builtinId="17" customBuiltin="1"/>
    <cellStyle name="Título 3" xfId="43" builtinId="18" customBuiltin="1"/>
    <cellStyle name="Total" xfId="44"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931835</xdr:colOff>
      <xdr:row>0</xdr:row>
      <xdr:rowOff>191570</xdr:rowOff>
    </xdr:from>
    <xdr:to>
      <xdr:col>1</xdr:col>
      <xdr:colOff>150785</xdr:colOff>
      <xdr:row>3</xdr:row>
      <xdr:rowOff>145306</xdr:rowOff>
    </xdr:to>
    <xdr:pic>
      <xdr:nvPicPr>
        <xdr:cNvPr id="6468" name="3 Imagen" descr="E:\DOCUMENTOS LENIS\Memoria pasar\1Escudo.jpg">
          <a:extLst>
            <a:ext uri="{FF2B5EF4-FFF2-40B4-BE49-F238E27FC236}">
              <a16:creationId xmlns:a16="http://schemas.microsoft.com/office/drawing/2014/main" id="{00000000-0008-0000-0000-0000441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1835" y="191570"/>
          <a:ext cx="909638" cy="1049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39"/>
  <sheetViews>
    <sheetView showGridLines="0" tabSelected="1" view="pageBreakPreview" zoomScaleNormal="85" zoomScaleSheetLayoutView="100" workbookViewId="0">
      <selection activeCell="D10" sqref="D10:D11"/>
    </sheetView>
  </sheetViews>
  <sheetFormatPr baseColWidth="10" defaultColWidth="11.453125" defaultRowHeight="10" x14ac:dyDescent="0.25"/>
  <cols>
    <col min="1" max="1" width="25.453125" style="12" bestFit="1" customWidth="1"/>
    <col min="2" max="2" width="16.54296875" style="12" bestFit="1" customWidth="1"/>
    <col min="3" max="3" width="13.54296875" style="12" bestFit="1" customWidth="1"/>
    <col min="4" max="4" width="21.1796875" style="12" customWidth="1"/>
    <col min="5" max="5" width="12" style="12" bestFit="1" customWidth="1"/>
    <col min="6" max="6" width="11.54296875" style="12" bestFit="1" customWidth="1"/>
    <col min="7" max="7" width="25.26953125" style="12" customWidth="1"/>
    <col min="8" max="8" width="26.26953125" style="12" customWidth="1"/>
    <col min="9" max="9" width="26.54296875" style="12" customWidth="1"/>
    <col min="10" max="10" width="12" style="12" customWidth="1"/>
    <col min="11" max="11" width="21" style="12" customWidth="1"/>
    <col min="12" max="12" width="26.453125" style="12" customWidth="1"/>
    <col min="13" max="13" width="20.453125" style="12" customWidth="1"/>
    <col min="14" max="14" width="22" style="13" customWidth="1"/>
    <col min="15" max="15" width="31.54296875" style="13" customWidth="1"/>
    <col min="16" max="16" width="15.453125" style="13" customWidth="1"/>
    <col min="17" max="19" width="22.26953125" style="13" customWidth="1"/>
    <col min="20" max="20" width="19.453125" style="13" customWidth="1"/>
    <col min="21" max="21" width="21.54296875" style="13" customWidth="1"/>
    <col min="22" max="22" width="14.54296875" style="13" customWidth="1"/>
    <col min="23" max="27" width="23" style="14" customWidth="1"/>
    <col min="28" max="28" width="71.453125" style="14" customWidth="1"/>
    <col min="29" max="29" width="25.453125" style="12" customWidth="1"/>
    <col min="30" max="30" width="18.81640625" style="1" customWidth="1"/>
    <col min="31" max="16384" width="11.453125" style="1"/>
  </cols>
  <sheetData>
    <row r="1" spans="1:29" s="20" customFormat="1" ht="39.75" customHeight="1" x14ac:dyDescent="0.25">
      <c r="A1" s="131"/>
      <c r="B1" s="132"/>
      <c r="C1" s="145" t="s">
        <v>84</v>
      </c>
      <c r="D1" s="146"/>
      <c r="E1" s="146"/>
      <c r="F1" s="146"/>
      <c r="G1" s="146"/>
      <c r="H1" s="146"/>
      <c r="I1" s="146"/>
      <c r="J1" s="146"/>
      <c r="K1" s="146"/>
      <c r="L1" s="146"/>
      <c r="M1" s="146"/>
      <c r="N1" s="146"/>
      <c r="O1" s="146"/>
      <c r="P1" s="146"/>
      <c r="Q1" s="146"/>
      <c r="R1" s="146"/>
      <c r="S1" s="146"/>
      <c r="T1" s="146"/>
      <c r="U1" s="146"/>
      <c r="V1" s="146"/>
      <c r="W1" s="146"/>
      <c r="X1" s="146"/>
      <c r="Y1" s="146"/>
      <c r="Z1" s="146"/>
      <c r="AA1" s="146"/>
      <c r="AB1" s="147"/>
      <c r="AC1" s="81" t="s">
        <v>85</v>
      </c>
    </row>
    <row r="2" spans="1:29" s="20" customFormat="1" ht="25.5" customHeight="1" x14ac:dyDescent="0.25">
      <c r="A2" s="133"/>
      <c r="B2" s="134"/>
      <c r="C2" s="148"/>
      <c r="D2" s="149"/>
      <c r="E2" s="149"/>
      <c r="F2" s="149"/>
      <c r="G2" s="149"/>
      <c r="H2" s="149"/>
      <c r="I2" s="149"/>
      <c r="J2" s="149"/>
      <c r="K2" s="149"/>
      <c r="L2" s="149"/>
      <c r="M2" s="149"/>
      <c r="N2" s="149"/>
      <c r="O2" s="149"/>
      <c r="P2" s="149"/>
      <c r="Q2" s="149"/>
      <c r="R2" s="149"/>
      <c r="S2" s="149"/>
      <c r="T2" s="149"/>
      <c r="U2" s="149"/>
      <c r="V2" s="149"/>
      <c r="W2" s="149"/>
      <c r="X2" s="149"/>
      <c r="Y2" s="149"/>
      <c r="Z2" s="149"/>
      <c r="AA2" s="149"/>
      <c r="AB2" s="150"/>
      <c r="AC2" s="80" t="s">
        <v>121</v>
      </c>
    </row>
    <row r="3" spans="1:29" s="20" customFormat="1" ht="20.25" customHeight="1" x14ac:dyDescent="0.25">
      <c r="A3" s="133"/>
      <c r="B3" s="134"/>
      <c r="C3" s="151" t="s">
        <v>2</v>
      </c>
      <c r="D3" s="152"/>
      <c r="E3" s="152"/>
      <c r="F3" s="152"/>
      <c r="G3" s="152"/>
      <c r="H3" s="152"/>
      <c r="I3" s="152"/>
      <c r="J3" s="152"/>
      <c r="K3" s="152"/>
      <c r="L3" s="152"/>
      <c r="M3" s="152"/>
      <c r="N3" s="152"/>
      <c r="O3" s="152"/>
      <c r="P3" s="152"/>
      <c r="Q3" s="152"/>
      <c r="R3" s="152"/>
      <c r="S3" s="152"/>
      <c r="T3" s="152"/>
      <c r="U3" s="152"/>
      <c r="V3" s="152"/>
      <c r="W3" s="152"/>
      <c r="X3" s="152"/>
      <c r="Y3" s="152"/>
      <c r="Z3" s="152"/>
      <c r="AA3" s="152"/>
      <c r="AB3" s="153"/>
      <c r="AC3" s="80" t="s">
        <v>122</v>
      </c>
    </row>
    <row r="4" spans="1:29" s="20" customFormat="1" ht="27.75" customHeight="1" thickBot="1" x14ac:dyDescent="0.3">
      <c r="A4" s="135"/>
      <c r="B4" s="136"/>
      <c r="C4" s="154" t="s">
        <v>3</v>
      </c>
      <c r="D4" s="155"/>
      <c r="E4" s="155"/>
      <c r="F4" s="155"/>
      <c r="G4" s="155"/>
      <c r="H4" s="155"/>
      <c r="I4" s="155"/>
      <c r="J4" s="155"/>
      <c r="K4" s="155"/>
      <c r="L4" s="155"/>
      <c r="M4" s="155"/>
      <c r="N4" s="155"/>
      <c r="O4" s="155"/>
      <c r="P4" s="155"/>
      <c r="Q4" s="155"/>
      <c r="R4" s="155"/>
      <c r="S4" s="155"/>
      <c r="T4" s="155"/>
      <c r="U4" s="155"/>
      <c r="V4" s="155"/>
      <c r="W4" s="155"/>
      <c r="X4" s="155"/>
      <c r="Y4" s="155"/>
      <c r="Z4" s="155"/>
      <c r="AA4" s="155"/>
      <c r="AB4" s="156"/>
      <c r="AC4" s="79" t="s">
        <v>5</v>
      </c>
    </row>
    <row r="5" spans="1:29" s="21" customFormat="1" ht="23.5" customHeight="1" thickBot="1" x14ac:dyDescent="0.3">
      <c r="A5" s="140" t="s">
        <v>86</v>
      </c>
      <c r="B5" s="141"/>
      <c r="C5" s="157"/>
      <c r="D5" s="157"/>
      <c r="E5" s="157"/>
      <c r="F5" s="157"/>
      <c r="G5" s="158"/>
      <c r="H5" s="159" t="s">
        <v>87</v>
      </c>
      <c r="I5" s="157"/>
      <c r="J5" s="157"/>
      <c r="K5" s="157"/>
      <c r="L5" s="157"/>
      <c r="M5" s="157"/>
      <c r="N5" s="157"/>
      <c r="O5" s="157"/>
      <c r="P5" s="157"/>
      <c r="Q5" s="157"/>
      <c r="R5" s="157"/>
      <c r="S5" s="157"/>
      <c r="T5" s="157"/>
      <c r="U5" s="157"/>
      <c r="V5" s="157"/>
      <c r="W5" s="157"/>
      <c r="X5" s="157"/>
      <c r="Y5" s="157"/>
      <c r="Z5" s="157"/>
      <c r="AA5" s="157"/>
      <c r="AB5" s="157"/>
      <c r="AC5" s="160"/>
    </row>
    <row r="6" spans="1:29" s="21" customFormat="1" ht="26" customHeight="1" thickBot="1" x14ac:dyDescent="0.3">
      <c r="A6" s="140" t="s">
        <v>103</v>
      </c>
      <c r="B6" s="141"/>
      <c r="C6" s="141"/>
      <c r="D6" s="141"/>
      <c r="E6" s="141"/>
      <c r="F6" s="141"/>
      <c r="G6" s="141"/>
      <c r="H6" s="141"/>
      <c r="I6" s="141"/>
      <c r="J6" s="141"/>
      <c r="K6" s="142"/>
      <c r="L6" s="137" t="s">
        <v>88</v>
      </c>
      <c r="M6" s="138"/>
      <c r="N6" s="138"/>
      <c r="O6" s="138"/>
      <c r="P6" s="138"/>
      <c r="Q6" s="138"/>
      <c r="R6" s="138"/>
      <c r="S6" s="138"/>
      <c r="T6" s="138"/>
      <c r="U6" s="138"/>
      <c r="V6" s="138"/>
      <c r="W6" s="138"/>
      <c r="X6" s="138"/>
      <c r="Y6" s="138"/>
      <c r="Z6" s="138"/>
      <c r="AA6" s="138"/>
      <c r="AB6" s="138"/>
      <c r="AC6" s="139"/>
    </row>
    <row r="7" spans="1:29" s="22" customFormat="1" ht="17" customHeight="1" thickBot="1" x14ac:dyDescent="0.3">
      <c r="A7" s="143"/>
      <c r="B7" s="144"/>
      <c r="C7" s="144"/>
      <c r="D7" s="144"/>
      <c r="E7" s="144"/>
      <c r="F7" s="144"/>
      <c r="G7" s="144"/>
      <c r="H7" s="82"/>
      <c r="I7" s="83"/>
      <c r="J7" s="83"/>
      <c r="K7" s="83"/>
      <c r="L7" s="83"/>
      <c r="M7" s="83"/>
      <c r="N7" s="83"/>
      <c r="O7" s="83"/>
      <c r="P7" s="83"/>
      <c r="Q7" s="83"/>
      <c r="R7" s="83"/>
      <c r="S7" s="83"/>
      <c r="T7" s="83"/>
      <c r="U7" s="83"/>
      <c r="V7" s="83"/>
      <c r="W7" s="83"/>
      <c r="X7" s="83"/>
      <c r="Y7" s="83"/>
      <c r="Z7" s="83"/>
      <c r="AA7" s="83"/>
      <c r="AB7" s="33"/>
      <c r="AC7" s="76"/>
    </row>
    <row r="8" spans="1:29" s="22" customFormat="1" ht="30.75" customHeight="1" thickBot="1" x14ac:dyDescent="0.3">
      <c r="A8" s="120" t="s">
        <v>25</v>
      </c>
      <c r="B8" s="121"/>
      <c r="C8" s="121"/>
      <c r="D8" s="121"/>
      <c r="E8" s="121"/>
      <c r="F8" s="121"/>
      <c r="G8" s="121"/>
      <c r="H8" s="121"/>
      <c r="I8" s="121"/>
      <c r="J8" s="121"/>
      <c r="K8" s="122"/>
      <c r="L8" s="114" t="s">
        <v>13</v>
      </c>
      <c r="M8" s="116"/>
      <c r="N8" s="115"/>
      <c r="O8" s="114" t="s">
        <v>26</v>
      </c>
      <c r="P8" s="116"/>
      <c r="Q8" s="115"/>
      <c r="R8" s="114" t="s">
        <v>89</v>
      </c>
      <c r="S8" s="115"/>
      <c r="T8" s="70"/>
      <c r="U8" s="114" t="s">
        <v>90</v>
      </c>
      <c r="V8" s="116"/>
      <c r="W8" s="116"/>
      <c r="X8" s="116"/>
      <c r="Y8" s="115"/>
      <c r="Z8" s="114" t="s">
        <v>91</v>
      </c>
      <c r="AA8" s="115"/>
      <c r="AB8" s="34" t="s">
        <v>92</v>
      </c>
      <c r="AC8" s="78" t="s">
        <v>14</v>
      </c>
    </row>
    <row r="9" spans="1:29" s="20" customFormat="1" ht="24" customHeight="1" thickBot="1" x14ac:dyDescent="0.3">
      <c r="A9" s="161" t="s">
        <v>15</v>
      </c>
      <c r="B9" s="99"/>
      <c r="C9" s="99" t="s">
        <v>16</v>
      </c>
      <c r="D9" s="117" t="s">
        <v>17</v>
      </c>
      <c r="E9" s="118"/>
      <c r="F9" s="119"/>
      <c r="G9" s="99" t="s">
        <v>18</v>
      </c>
      <c r="H9" s="99" t="s">
        <v>19</v>
      </c>
      <c r="I9" s="117" t="s">
        <v>93</v>
      </c>
      <c r="J9" s="118"/>
      <c r="K9" s="119"/>
      <c r="L9" s="35">
        <v>1</v>
      </c>
      <c r="M9" s="36">
        <v>2</v>
      </c>
      <c r="N9" s="36">
        <v>3</v>
      </c>
      <c r="O9" s="36">
        <v>4</v>
      </c>
      <c r="P9" s="36">
        <v>5</v>
      </c>
      <c r="Q9" s="36">
        <v>6</v>
      </c>
      <c r="R9" s="36">
        <v>7</v>
      </c>
      <c r="S9" s="36">
        <v>8</v>
      </c>
      <c r="T9" s="36"/>
      <c r="U9" s="36">
        <v>9</v>
      </c>
      <c r="V9" s="36">
        <v>10</v>
      </c>
      <c r="W9" s="36">
        <v>11</v>
      </c>
      <c r="X9" s="36">
        <v>12</v>
      </c>
      <c r="Y9" s="36">
        <v>13</v>
      </c>
      <c r="Z9" s="36">
        <v>14</v>
      </c>
      <c r="AA9" s="36">
        <v>15</v>
      </c>
      <c r="AB9" s="36">
        <v>16</v>
      </c>
      <c r="AC9" s="77">
        <v>17</v>
      </c>
    </row>
    <row r="10" spans="1:29" s="23" customFormat="1" ht="83.15" customHeight="1" thickBot="1" x14ac:dyDescent="0.3">
      <c r="A10" s="162"/>
      <c r="B10" s="100"/>
      <c r="C10" s="100"/>
      <c r="D10" s="99" t="s">
        <v>20</v>
      </c>
      <c r="E10" s="99" t="s">
        <v>21</v>
      </c>
      <c r="F10" s="99" t="s">
        <v>22</v>
      </c>
      <c r="G10" s="100"/>
      <c r="H10" s="100"/>
      <c r="I10" s="99" t="s">
        <v>20</v>
      </c>
      <c r="J10" s="99" t="s">
        <v>23</v>
      </c>
      <c r="K10" s="99" t="s">
        <v>24</v>
      </c>
      <c r="L10" s="99" t="s">
        <v>4</v>
      </c>
      <c r="M10" s="99" t="s">
        <v>6</v>
      </c>
      <c r="N10" s="99" t="s">
        <v>7</v>
      </c>
      <c r="O10" s="99" t="s">
        <v>29</v>
      </c>
      <c r="P10" s="99" t="s">
        <v>28</v>
      </c>
      <c r="Q10" s="99" t="s">
        <v>27</v>
      </c>
      <c r="R10" s="91" t="s">
        <v>94</v>
      </c>
      <c r="S10" s="63" t="s">
        <v>95</v>
      </c>
      <c r="T10" s="91" t="s">
        <v>68</v>
      </c>
      <c r="U10" s="101" t="s">
        <v>8</v>
      </c>
      <c r="V10" s="101" t="s">
        <v>1</v>
      </c>
      <c r="W10" s="101" t="s">
        <v>96</v>
      </c>
      <c r="X10" s="91" t="s">
        <v>97</v>
      </c>
      <c r="Y10" s="37" t="s">
        <v>95</v>
      </c>
      <c r="Z10" s="91" t="s">
        <v>98</v>
      </c>
      <c r="AA10" s="91" t="s">
        <v>99</v>
      </c>
      <c r="AB10" s="91" t="s">
        <v>100</v>
      </c>
      <c r="AC10" s="93" t="s">
        <v>0</v>
      </c>
    </row>
    <row r="11" spans="1:29" s="23" customFormat="1" ht="73" customHeight="1" thickBot="1" x14ac:dyDescent="0.3">
      <c r="A11" s="163"/>
      <c r="B11" s="164"/>
      <c r="C11" s="164"/>
      <c r="D11" s="164"/>
      <c r="E11" s="164"/>
      <c r="F11" s="164"/>
      <c r="G11" s="164"/>
      <c r="H11" s="164"/>
      <c r="I11" s="164"/>
      <c r="J11" s="164"/>
      <c r="K11" s="164"/>
      <c r="L11" s="100"/>
      <c r="M11" s="100"/>
      <c r="N11" s="100"/>
      <c r="O11" s="100"/>
      <c r="P11" s="100"/>
      <c r="Q11" s="100"/>
      <c r="R11" s="92"/>
      <c r="S11" s="63" t="s">
        <v>101</v>
      </c>
      <c r="T11" s="92"/>
      <c r="U11" s="102"/>
      <c r="V11" s="102"/>
      <c r="W11" s="102"/>
      <c r="X11" s="92"/>
      <c r="Y11" s="37" t="s">
        <v>102</v>
      </c>
      <c r="Z11" s="92"/>
      <c r="AA11" s="92"/>
      <c r="AB11" s="92"/>
      <c r="AC11" s="94"/>
    </row>
    <row r="12" spans="1:29" s="3" customFormat="1" ht="119.25" customHeight="1" x14ac:dyDescent="0.25">
      <c r="A12" s="125" t="s">
        <v>30</v>
      </c>
      <c r="B12" s="127" t="s">
        <v>31</v>
      </c>
      <c r="C12" s="112">
        <v>11</v>
      </c>
      <c r="D12" s="112" t="s">
        <v>32</v>
      </c>
      <c r="E12" s="112" t="s">
        <v>33</v>
      </c>
      <c r="F12" s="110">
        <v>0.7</v>
      </c>
      <c r="G12" s="112" t="s">
        <v>34</v>
      </c>
      <c r="H12" s="112" t="s">
        <v>35</v>
      </c>
      <c r="I12" s="112" t="s">
        <v>36</v>
      </c>
      <c r="J12" s="112">
        <v>0</v>
      </c>
      <c r="K12" s="129">
        <v>1</v>
      </c>
      <c r="L12" s="123" t="s">
        <v>65</v>
      </c>
      <c r="M12" s="103" t="s">
        <v>54</v>
      </c>
      <c r="N12" s="103" t="s">
        <v>55</v>
      </c>
      <c r="O12" s="25" t="s">
        <v>59</v>
      </c>
      <c r="P12" s="18">
        <v>0</v>
      </c>
      <c r="Q12" s="18">
        <v>2</v>
      </c>
      <c r="R12" s="18">
        <v>1</v>
      </c>
      <c r="S12" s="47">
        <f>R12/Q12</f>
        <v>0.5</v>
      </c>
      <c r="T12" s="105" t="s">
        <v>35</v>
      </c>
      <c r="U12" s="107" t="s">
        <v>69</v>
      </c>
      <c r="V12" s="103" t="s">
        <v>63</v>
      </c>
      <c r="W12" s="95">
        <v>662276000</v>
      </c>
      <c r="X12" s="95">
        <v>0</v>
      </c>
      <c r="Y12" s="97">
        <f>X12/W12</f>
        <v>0</v>
      </c>
      <c r="Z12" s="85" t="s">
        <v>106</v>
      </c>
      <c r="AA12" s="85" t="s">
        <v>107</v>
      </c>
      <c r="AB12" s="57" t="s">
        <v>104</v>
      </c>
      <c r="AC12" s="109" t="s">
        <v>47</v>
      </c>
    </row>
    <row r="13" spans="1:29" s="3" customFormat="1" ht="75.650000000000006" customHeight="1" x14ac:dyDescent="0.25">
      <c r="A13" s="126"/>
      <c r="B13" s="128"/>
      <c r="C13" s="113"/>
      <c r="D13" s="113"/>
      <c r="E13" s="113"/>
      <c r="F13" s="111"/>
      <c r="G13" s="113"/>
      <c r="H13" s="113"/>
      <c r="I13" s="113"/>
      <c r="J13" s="113"/>
      <c r="K13" s="130"/>
      <c r="L13" s="124"/>
      <c r="M13" s="104"/>
      <c r="N13" s="104"/>
      <c r="O13" s="26" t="s">
        <v>58</v>
      </c>
      <c r="P13" s="67">
        <v>0</v>
      </c>
      <c r="Q13" s="67">
        <v>1</v>
      </c>
      <c r="R13" s="67">
        <v>0</v>
      </c>
      <c r="S13" s="55">
        <f t="shared" ref="S13:S26" si="0">R13/Q13</f>
        <v>0</v>
      </c>
      <c r="T13" s="106"/>
      <c r="U13" s="108"/>
      <c r="V13" s="104"/>
      <c r="W13" s="96"/>
      <c r="X13" s="96"/>
      <c r="Y13" s="98"/>
      <c r="Z13" s="86"/>
      <c r="AA13" s="86"/>
      <c r="AB13" s="26" t="s">
        <v>118</v>
      </c>
      <c r="AC13" s="84"/>
    </row>
    <row r="14" spans="1:29" s="3" customFormat="1" ht="75.650000000000006" customHeight="1" x14ac:dyDescent="0.25">
      <c r="A14" s="126"/>
      <c r="B14" s="128"/>
      <c r="C14" s="113"/>
      <c r="D14" s="113"/>
      <c r="E14" s="113"/>
      <c r="F14" s="111"/>
      <c r="G14" s="113"/>
      <c r="H14" s="113"/>
      <c r="I14" s="113"/>
      <c r="J14" s="113"/>
      <c r="K14" s="130"/>
      <c r="L14" s="124"/>
      <c r="M14" s="104"/>
      <c r="N14" s="104"/>
      <c r="O14" s="26" t="s">
        <v>60</v>
      </c>
      <c r="P14" s="67">
        <v>0</v>
      </c>
      <c r="Q14" s="67">
        <v>1</v>
      </c>
      <c r="R14" s="67">
        <v>0</v>
      </c>
      <c r="S14" s="55">
        <f t="shared" si="0"/>
        <v>0</v>
      </c>
      <c r="T14" s="106"/>
      <c r="U14" s="108"/>
      <c r="V14" s="104"/>
      <c r="W14" s="96"/>
      <c r="X14" s="96"/>
      <c r="Y14" s="98"/>
      <c r="Z14" s="86"/>
      <c r="AA14" s="86"/>
      <c r="AB14" s="26" t="s">
        <v>119</v>
      </c>
      <c r="AC14" s="84"/>
    </row>
    <row r="15" spans="1:29" s="3" customFormat="1" ht="62.9" customHeight="1" x14ac:dyDescent="0.25">
      <c r="A15" s="126"/>
      <c r="B15" s="128"/>
      <c r="C15" s="113"/>
      <c r="D15" s="113"/>
      <c r="E15" s="113"/>
      <c r="F15" s="111"/>
      <c r="G15" s="113"/>
      <c r="H15" s="113"/>
      <c r="I15" s="113"/>
      <c r="J15" s="113"/>
      <c r="K15" s="130"/>
      <c r="L15" s="124"/>
      <c r="M15" s="104"/>
      <c r="N15" s="104"/>
      <c r="O15" s="26" t="s">
        <v>61</v>
      </c>
      <c r="P15" s="67">
        <v>1</v>
      </c>
      <c r="Q15" s="27">
        <v>1</v>
      </c>
      <c r="R15" s="27">
        <v>0</v>
      </c>
      <c r="S15" s="55">
        <f>R15/Q15</f>
        <v>0</v>
      </c>
      <c r="T15" s="106"/>
      <c r="U15" s="108"/>
      <c r="V15" s="104"/>
      <c r="W15" s="96"/>
      <c r="X15" s="96"/>
      <c r="Y15" s="98"/>
      <c r="Z15" s="87"/>
      <c r="AA15" s="87"/>
      <c r="AB15" s="26" t="s">
        <v>120</v>
      </c>
      <c r="AC15" s="84"/>
    </row>
    <row r="16" spans="1:29" s="3" customFormat="1" ht="76.400000000000006" customHeight="1" x14ac:dyDescent="0.25">
      <c r="A16" s="190" t="s">
        <v>37</v>
      </c>
      <c r="B16" s="128" t="s">
        <v>64</v>
      </c>
      <c r="C16" s="113">
        <v>11</v>
      </c>
      <c r="D16" s="113" t="s">
        <v>32</v>
      </c>
      <c r="E16" s="113" t="s">
        <v>33</v>
      </c>
      <c r="F16" s="111">
        <v>0.7</v>
      </c>
      <c r="G16" s="113" t="s">
        <v>34</v>
      </c>
      <c r="H16" s="113" t="s">
        <v>38</v>
      </c>
      <c r="I16" s="113" t="s">
        <v>39</v>
      </c>
      <c r="J16" s="167">
        <v>0</v>
      </c>
      <c r="K16" s="166">
        <v>1</v>
      </c>
      <c r="L16" s="124" t="s">
        <v>66</v>
      </c>
      <c r="M16" s="104" t="s">
        <v>56</v>
      </c>
      <c r="N16" s="104" t="s">
        <v>53</v>
      </c>
      <c r="O16" s="28" t="s">
        <v>73</v>
      </c>
      <c r="P16" s="67">
        <v>0</v>
      </c>
      <c r="Q16" s="67">
        <v>910</v>
      </c>
      <c r="R16" s="67">
        <v>648</v>
      </c>
      <c r="S16" s="55">
        <f>R16/Q16</f>
        <v>0.71208791208791211</v>
      </c>
      <c r="T16" s="104" t="s">
        <v>38</v>
      </c>
      <c r="U16" s="104" t="s">
        <v>70</v>
      </c>
      <c r="V16" s="104" t="s">
        <v>63</v>
      </c>
      <c r="W16" s="60">
        <v>275000000</v>
      </c>
      <c r="X16" s="60">
        <f>80000000+16800000</f>
        <v>96800000</v>
      </c>
      <c r="Y16" s="58">
        <f>X16/W16</f>
        <v>0.35199999999999998</v>
      </c>
      <c r="Z16" s="88" t="s">
        <v>106</v>
      </c>
      <c r="AA16" s="88" t="s">
        <v>107</v>
      </c>
      <c r="AB16" s="28" t="s">
        <v>113</v>
      </c>
      <c r="AC16" s="84" t="s">
        <v>47</v>
      </c>
    </row>
    <row r="17" spans="1:30" s="3" customFormat="1" ht="62.5" x14ac:dyDescent="0.25">
      <c r="A17" s="190"/>
      <c r="B17" s="128"/>
      <c r="C17" s="113"/>
      <c r="D17" s="113"/>
      <c r="E17" s="113"/>
      <c r="F17" s="111"/>
      <c r="G17" s="113"/>
      <c r="H17" s="113"/>
      <c r="I17" s="113"/>
      <c r="J17" s="167"/>
      <c r="K17" s="166"/>
      <c r="L17" s="124"/>
      <c r="M17" s="104"/>
      <c r="N17" s="104"/>
      <c r="O17" s="28" t="s">
        <v>82</v>
      </c>
      <c r="P17" s="67">
        <v>0</v>
      </c>
      <c r="Q17" s="67">
        <v>2500</v>
      </c>
      <c r="R17" s="67">
        <v>700</v>
      </c>
      <c r="S17" s="55">
        <f>R17/Q17</f>
        <v>0.28000000000000003</v>
      </c>
      <c r="T17" s="104"/>
      <c r="U17" s="104"/>
      <c r="V17" s="104"/>
      <c r="W17" s="60">
        <v>442527000</v>
      </c>
      <c r="X17" s="60">
        <v>134400000</v>
      </c>
      <c r="Y17" s="58">
        <f>X17/W17</f>
        <v>0.30371028208448297</v>
      </c>
      <c r="Z17" s="86"/>
      <c r="AA17" s="86"/>
      <c r="AB17" s="28" t="s">
        <v>108</v>
      </c>
      <c r="AC17" s="84"/>
    </row>
    <row r="18" spans="1:30" s="3" customFormat="1" ht="76.5" customHeight="1" x14ac:dyDescent="0.25">
      <c r="A18" s="190"/>
      <c r="B18" s="128"/>
      <c r="C18" s="69">
        <v>11</v>
      </c>
      <c r="D18" s="16" t="s">
        <v>32</v>
      </c>
      <c r="E18" s="69" t="s">
        <v>33</v>
      </c>
      <c r="F18" s="68">
        <v>0.7</v>
      </c>
      <c r="G18" s="69" t="s">
        <v>34</v>
      </c>
      <c r="H18" s="69" t="s">
        <v>38</v>
      </c>
      <c r="I18" s="17" t="s">
        <v>40</v>
      </c>
      <c r="J18" s="72">
        <v>0</v>
      </c>
      <c r="K18" s="71">
        <v>1</v>
      </c>
      <c r="L18" s="124"/>
      <c r="M18" s="104"/>
      <c r="N18" s="104"/>
      <c r="O18" s="26" t="s">
        <v>74</v>
      </c>
      <c r="P18" s="67">
        <v>0</v>
      </c>
      <c r="Q18" s="67">
        <v>10</v>
      </c>
      <c r="R18" s="67">
        <v>0</v>
      </c>
      <c r="S18" s="55">
        <f t="shared" si="0"/>
        <v>0</v>
      </c>
      <c r="T18" s="66" t="s">
        <v>38</v>
      </c>
      <c r="U18" s="104"/>
      <c r="V18" s="66" t="s">
        <v>63</v>
      </c>
      <c r="W18" s="60">
        <v>30000000</v>
      </c>
      <c r="X18" s="60">
        <v>0</v>
      </c>
      <c r="Y18" s="58">
        <f t="shared" ref="Y18:Y21" si="1">X18/W18</f>
        <v>0</v>
      </c>
      <c r="Z18" s="86"/>
      <c r="AA18" s="86"/>
      <c r="AB18" s="26" t="s">
        <v>111</v>
      </c>
      <c r="AC18" s="62" t="s">
        <v>47</v>
      </c>
      <c r="AD18" s="24"/>
    </row>
    <row r="19" spans="1:30" s="3" customFormat="1" ht="69" customHeight="1" x14ac:dyDescent="0.25">
      <c r="A19" s="190"/>
      <c r="B19" s="128"/>
      <c r="C19" s="69">
        <v>11</v>
      </c>
      <c r="D19" s="16" t="s">
        <v>32</v>
      </c>
      <c r="E19" s="69" t="s">
        <v>33</v>
      </c>
      <c r="F19" s="68">
        <v>0.7</v>
      </c>
      <c r="G19" s="69" t="s">
        <v>34</v>
      </c>
      <c r="H19" s="69" t="s">
        <v>38</v>
      </c>
      <c r="I19" s="17" t="s">
        <v>41</v>
      </c>
      <c r="J19" s="72">
        <v>0</v>
      </c>
      <c r="K19" s="71">
        <v>1</v>
      </c>
      <c r="L19" s="124"/>
      <c r="M19" s="104"/>
      <c r="N19" s="104"/>
      <c r="O19" s="28" t="s">
        <v>80</v>
      </c>
      <c r="P19" s="67">
        <v>1</v>
      </c>
      <c r="Q19" s="67">
        <v>400</v>
      </c>
      <c r="R19" s="67">
        <v>192</v>
      </c>
      <c r="S19" s="55">
        <f>R19/Q19</f>
        <v>0.48</v>
      </c>
      <c r="T19" s="66" t="s">
        <v>38</v>
      </c>
      <c r="U19" s="104"/>
      <c r="V19" s="66" t="s">
        <v>63</v>
      </c>
      <c r="W19" s="61">
        <v>210200000</v>
      </c>
      <c r="X19" s="60">
        <v>67200000</v>
      </c>
      <c r="Y19" s="58">
        <f t="shared" si="1"/>
        <v>0.31969552806850621</v>
      </c>
      <c r="Z19" s="86"/>
      <c r="AA19" s="86"/>
      <c r="AB19" s="28" t="s">
        <v>109</v>
      </c>
      <c r="AC19" s="62" t="s">
        <v>48</v>
      </c>
    </row>
    <row r="20" spans="1:30" s="3" customFormat="1" ht="62.25" customHeight="1" x14ac:dyDescent="0.25">
      <c r="A20" s="190"/>
      <c r="B20" s="128"/>
      <c r="C20" s="113">
        <v>11</v>
      </c>
      <c r="D20" s="113" t="s">
        <v>32</v>
      </c>
      <c r="E20" s="113" t="s">
        <v>33</v>
      </c>
      <c r="F20" s="111">
        <v>0.7</v>
      </c>
      <c r="G20" s="113" t="s">
        <v>34</v>
      </c>
      <c r="H20" s="113" t="s">
        <v>38</v>
      </c>
      <c r="I20" s="113" t="s">
        <v>42</v>
      </c>
      <c r="J20" s="167">
        <v>0</v>
      </c>
      <c r="K20" s="166">
        <v>1</v>
      </c>
      <c r="L20" s="124"/>
      <c r="M20" s="104"/>
      <c r="N20" s="104"/>
      <c r="O20" s="28" t="s">
        <v>79</v>
      </c>
      <c r="P20" s="67">
        <v>1</v>
      </c>
      <c r="Q20" s="67">
        <v>2000</v>
      </c>
      <c r="R20" s="67">
        <v>700</v>
      </c>
      <c r="S20" s="55">
        <f>R20/Q20</f>
        <v>0.35</v>
      </c>
      <c r="T20" s="104" t="s">
        <v>38</v>
      </c>
      <c r="U20" s="104"/>
      <c r="V20" s="104" t="s">
        <v>63</v>
      </c>
      <c r="W20" s="61">
        <v>36000000</v>
      </c>
      <c r="X20" s="60">
        <v>22000000</v>
      </c>
      <c r="Y20" s="58">
        <f t="shared" si="1"/>
        <v>0.61111111111111116</v>
      </c>
      <c r="Z20" s="86"/>
      <c r="AA20" s="86"/>
      <c r="AB20" s="28" t="s">
        <v>112</v>
      </c>
      <c r="AC20" s="84" t="s">
        <v>47</v>
      </c>
    </row>
    <row r="21" spans="1:30" s="3" customFormat="1" ht="75" x14ac:dyDescent="0.25">
      <c r="A21" s="190"/>
      <c r="B21" s="128"/>
      <c r="C21" s="113"/>
      <c r="D21" s="113"/>
      <c r="E21" s="113"/>
      <c r="F21" s="111"/>
      <c r="G21" s="113"/>
      <c r="H21" s="113"/>
      <c r="I21" s="113"/>
      <c r="J21" s="167"/>
      <c r="K21" s="166"/>
      <c r="L21" s="124"/>
      <c r="M21" s="104"/>
      <c r="N21" s="104"/>
      <c r="O21" s="28" t="s">
        <v>62</v>
      </c>
      <c r="P21" s="67">
        <v>124</v>
      </c>
      <c r="Q21" s="67">
        <v>800</v>
      </c>
      <c r="R21" s="67">
        <v>250</v>
      </c>
      <c r="S21" s="55">
        <f>R21/Q21</f>
        <v>0.3125</v>
      </c>
      <c r="T21" s="104"/>
      <c r="U21" s="104"/>
      <c r="V21" s="104"/>
      <c r="W21" s="61">
        <v>28800000</v>
      </c>
      <c r="X21" s="60">
        <v>12800000</v>
      </c>
      <c r="Y21" s="58">
        <f t="shared" si="1"/>
        <v>0.44444444444444442</v>
      </c>
      <c r="Z21" s="87"/>
      <c r="AA21" s="87"/>
      <c r="AB21" s="28" t="s">
        <v>105</v>
      </c>
      <c r="AC21" s="84"/>
    </row>
    <row r="22" spans="1:30" s="3" customFormat="1" ht="117" customHeight="1" x14ac:dyDescent="0.25">
      <c r="A22" s="190"/>
      <c r="B22" s="128"/>
      <c r="C22" s="168">
        <v>11</v>
      </c>
      <c r="D22" s="168" t="s">
        <v>32</v>
      </c>
      <c r="E22" s="168" t="s">
        <v>33</v>
      </c>
      <c r="F22" s="168">
        <v>0.7</v>
      </c>
      <c r="G22" s="168" t="s">
        <v>34</v>
      </c>
      <c r="H22" s="168" t="s">
        <v>43</v>
      </c>
      <c r="I22" s="168" t="s">
        <v>44</v>
      </c>
      <c r="J22" s="177">
        <v>0</v>
      </c>
      <c r="K22" s="173">
        <v>1</v>
      </c>
      <c r="L22" s="171" t="s">
        <v>67</v>
      </c>
      <c r="M22" s="104" t="s">
        <v>57</v>
      </c>
      <c r="N22" s="104"/>
      <c r="O22" s="28" t="s">
        <v>75</v>
      </c>
      <c r="P22" s="67">
        <v>0</v>
      </c>
      <c r="Q22" s="67">
        <v>750</v>
      </c>
      <c r="R22" s="67">
        <v>209</v>
      </c>
      <c r="S22" s="55">
        <f>R22/Q22</f>
        <v>0.27866666666666667</v>
      </c>
      <c r="T22" s="104" t="s">
        <v>43</v>
      </c>
      <c r="U22" s="104" t="s">
        <v>72</v>
      </c>
      <c r="V22" s="104" t="s">
        <v>63</v>
      </c>
      <c r="W22" s="64">
        <v>221200000</v>
      </c>
      <c r="X22" s="64">
        <v>60000000</v>
      </c>
      <c r="Y22" s="65">
        <f>X22/W22</f>
        <v>0.27124773960216997</v>
      </c>
      <c r="Z22" s="88" t="s">
        <v>106</v>
      </c>
      <c r="AA22" s="88" t="s">
        <v>107</v>
      </c>
      <c r="AB22" s="28" t="s">
        <v>110</v>
      </c>
      <c r="AC22" s="84" t="s">
        <v>49</v>
      </c>
    </row>
    <row r="23" spans="1:30" s="3" customFormat="1" ht="57.65" customHeight="1" x14ac:dyDescent="0.25">
      <c r="A23" s="190"/>
      <c r="B23" s="128"/>
      <c r="C23" s="169"/>
      <c r="D23" s="169"/>
      <c r="E23" s="169"/>
      <c r="F23" s="169"/>
      <c r="G23" s="169"/>
      <c r="H23" s="169"/>
      <c r="I23" s="169"/>
      <c r="J23" s="178"/>
      <c r="K23" s="174"/>
      <c r="L23" s="171"/>
      <c r="M23" s="104"/>
      <c r="N23" s="104"/>
      <c r="O23" s="28" t="s">
        <v>78</v>
      </c>
      <c r="P23" s="67">
        <v>0</v>
      </c>
      <c r="Q23" s="67">
        <v>1</v>
      </c>
      <c r="R23" s="67">
        <v>0</v>
      </c>
      <c r="S23" s="55">
        <f t="shared" si="0"/>
        <v>0</v>
      </c>
      <c r="T23" s="104"/>
      <c r="U23" s="104"/>
      <c r="V23" s="104"/>
      <c r="W23" s="64">
        <v>638000000</v>
      </c>
      <c r="X23" s="64">
        <v>0</v>
      </c>
      <c r="Y23" s="65">
        <f t="shared" ref="Y23:Y26" si="2">X23/W23</f>
        <v>0</v>
      </c>
      <c r="Z23" s="86"/>
      <c r="AA23" s="86"/>
      <c r="AB23" s="28" t="s">
        <v>114</v>
      </c>
      <c r="AC23" s="84"/>
    </row>
    <row r="24" spans="1:30" s="3" customFormat="1" ht="57.65" customHeight="1" x14ac:dyDescent="0.25">
      <c r="A24" s="191"/>
      <c r="B24" s="165"/>
      <c r="C24" s="170"/>
      <c r="D24" s="170"/>
      <c r="E24" s="170"/>
      <c r="F24" s="170"/>
      <c r="G24" s="170"/>
      <c r="H24" s="170"/>
      <c r="I24" s="170"/>
      <c r="J24" s="179"/>
      <c r="K24" s="175"/>
      <c r="L24" s="171"/>
      <c r="M24" s="104"/>
      <c r="N24" s="104"/>
      <c r="O24" s="28" t="s">
        <v>81</v>
      </c>
      <c r="P24" s="67">
        <v>0</v>
      </c>
      <c r="Q24" s="67">
        <v>1</v>
      </c>
      <c r="R24" s="67">
        <v>0</v>
      </c>
      <c r="S24" s="55">
        <f>R24/Q24</f>
        <v>0</v>
      </c>
      <c r="T24" s="104"/>
      <c r="U24" s="104"/>
      <c r="V24" s="104"/>
      <c r="W24" s="64">
        <v>52000000</v>
      </c>
      <c r="X24" s="64">
        <v>0</v>
      </c>
      <c r="Y24" s="65">
        <f t="shared" si="2"/>
        <v>0</v>
      </c>
      <c r="Z24" s="86"/>
      <c r="AA24" s="86"/>
      <c r="AB24" s="28" t="s">
        <v>115</v>
      </c>
      <c r="AC24" s="84"/>
    </row>
    <row r="25" spans="1:30" s="3" customFormat="1" ht="57.65" customHeight="1" x14ac:dyDescent="0.25">
      <c r="A25" s="191"/>
      <c r="B25" s="165"/>
      <c r="C25" s="168">
        <v>11</v>
      </c>
      <c r="D25" s="168" t="s">
        <v>32</v>
      </c>
      <c r="E25" s="168" t="s">
        <v>33</v>
      </c>
      <c r="F25" s="192">
        <v>0.7</v>
      </c>
      <c r="G25" s="168" t="s">
        <v>34</v>
      </c>
      <c r="H25" s="168" t="s">
        <v>45</v>
      </c>
      <c r="I25" s="168" t="s">
        <v>46</v>
      </c>
      <c r="J25" s="168">
        <v>0</v>
      </c>
      <c r="K25" s="180">
        <v>1</v>
      </c>
      <c r="L25" s="171"/>
      <c r="M25" s="104"/>
      <c r="N25" s="104"/>
      <c r="O25" s="28" t="s">
        <v>76</v>
      </c>
      <c r="P25" s="67">
        <v>0</v>
      </c>
      <c r="Q25" s="67">
        <v>1</v>
      </c>
      <c r="R25" s="67">
        <v>0</v>
      </c>
      <c r="S25" s="55">
        <f t="shared" si="0"/>
        <v>0</v>
      </c>
      <c r="T25" s="104" t="s">
        <v>45</v>
      </c>
      <c r="U25" s="104" t="s">
        <v>71</v>
      </c>
      <c r="V25" s="104" t="s">
        <v>63</v>
      </c>
      <c r="W25" s="64">
        <v>15000000</v>
      </c>
      <c r="X25" s="64">
        <v>0</v>
      </c>
      <c r="Y25" s="65">
        <f t="shared" si="2"/>
        <v>0</v>
      </c>
      <c r="Z25" s="86"/>
      <c r="AA25" s="86"/>
      <c r="AB25" s="28" t="s">
        <v>116</v>
      </c>
      <c r="AC25" s="84" t="s">
        <v>49</v>
      </c>
    </row>
    <row r="26" spans="1:30" s="3" customFormat="1" ht="70.5" customHeight="1" thickBot="1" x14ac:dyDescent="0.3">
      <c r="A26" s="191"/>
      <c r="B26" s="165"/>
      <c r="C26" s="169"/>
      <c r="D26" s="169"/>
      <c r="E26" s="169"/>
      <c r="F26" s="193"/>
      <c r="G26" s="169"/>
      <c r="H26" s="169"/>
      <c r="I26" s="169"/>
      <c r="J26" s="169"/>
      <c r="K26" s="181"/>
      <c r="L26" s="172"/>
      <c r="M26" s="176"/>
      <c r="N26" s="176"/>
      <c r="O26" s="30" t="s">
        <v>77</v>
      </c>
      <c r="P26" s="56">
        <v>0</v>
      </c>
      <c r="Q26" s="67">
        <v>1</v>
      </c>
      <c r="R26" s="67">
        <v>0</v>
      </c>
      <c r="S26" s="55">
        <f t="shared" si="0"/>
        <v>0</v>
      </c>
      <c r="T26" s="176"/>
      <c r="U26" s="176"/>
      <c r="V26" s="176"/>
      <c r="W26" s="19">
        <v>5000000</v>
      </c>
      <c r="X26" s="19">
        <v>0</v>
      </c>
      <c r="Y26" s="50">
        <f t="shared" si="2"/>
        <v>0</v>
      </c>
      <c r="Z26" s="89"/>
      <c r="AA26" s="89"/>
      <c r="AB26" s="30" t="s">
        <v>117</v>
      </c>
      <c r="AC26" s="90"/>
    </row>
    <row r="27" spans="1:30" ht="15" customHeight="1" thickBot="1" x14ac:dyDescent="0.3">
      <c r="A27" s="45" t="s">
        <v>83</v>
      </c>
      <c r="B27" s="46"/>
      <c r="C27" s="46"/>
      <c r="D27" s="46"/>
      <c r="E27" s="46"/>
      <c r="F27" s="46"/>
      <c r="G27" s="46"/>
      <c r="H27" s="46"/>
      <c r="I27" s="46"/>
      <c r="J27" s="46"/>
      <c r="K27" s="46"/>
      <c r="L27" s="49"/>
      <c r="M27" s="49"/>
      <c r="N27" s="49"/>
      <c r="O27" s="49"/>
      <c r="P27" s="49"/>
      <c r="Q27" s="49"/>
      <c r="R27" s="49"/>
      <c r="S27" s="52"/>
      <c r="T27" s="49"/>
      <c r="U27" s="49"/>
      <c r="V27" s="53"/>
      <c r="W27" s="32">
        <f>SUM(W12:W26)</f>
        <v>2616003000</v>
      </c>
      <c r="X27" s="32">
        <f>SUM(X12:X26)</f>
        <v>393200000</v>
      </c>
      <c r="Y27" s="54">
        <f>X27/W27</f>
        <v>0.15030563802870256</v>
      </c>
      <c r="Z27" s="32"/>
      <c r="AA27" s="32"/>
      <c r="AB27" s="32"/>
      <c r="AC27" s="31"/>
    </row>
    <row r="28" spans="1:30" ht="15" hidden="1" customHeight="1" x14ac:dyDescent="0.25">
      <c r="A28" s="38"/>
      <c r="B28" s="39"/>
      <c r="C28" s="39"/>
      <c r="D28" s="39"/>
      <c r="E28" s="39"/>
      <c r="F28" s="39"/>
      <c r="G28" s="39"/>
      <c r="H28" s="39"/>
      <c r="I28" s="39"/>
      <c r="J28" s="39"/>
      <c r="K28" s="39"/>
      <c r="L28" s="39"/>
      <c r="M28" s="39"/>
      <c r="N28" s="39"/>
      <c r="O28" s="39"/>
      <c r="P28" s="39"/>
      <c r="Q28" s="39"/>
      <c r="R28" s="39"/>
      <c r="S28" s="48">
        <v>0</v>
      </c>
      <c r="T28" s="39"/>
      <c r="U28" s="39"/>
      <c r="V28" s="39"/>
      <c r="W28" s="40"/>
      <c r="X28" s="40"/>
      <c r="Y28" s="51">
        <v>0</v>
      </c>
      <c r="Z28" s="40"/>
      <c r="AA28" s="40"/>
      <c r="AB28" s="40"/>
      <c r="AC28" s="41"/>
    </row>
    <row r="29" spans="1:30" ht="15" hidden="1" customHeight="1" thickBot="1" x14ac:dyDescent="0.3">
      <c r="A29" s="38"/>
      <c r="B29" s="39"/>
      <c r="C29" s="39"/>
      <c r="D29" s="39"/>
      <c r="E29" s="39"/>
      <c r="F29" s="39"/>
      <c r="G29" s="39"/>
      <c r="H29" s="39"/>
      <c r="I29" s="39"/>
      <c r="J29" s="39"/>
      <c r="K29" s="39"/>
      <c r="L29" s="39"/>
      <c r="M29" s="39"/>
      <c r="N29" s="39"/>
      <c r="O29" s="39"/>
      <c r="P29" s="39"/>
      <c r="Q29" s="39"/>
      <c r="R29" s="39"/>
      <c r="S29" s="48">
        <v>1</v>
      </c>
      <c r="T29" s="39"/>
      <c r="U29" s="39"/>
      <c r="V29" s="39"/>
      <c r="W29" s="40"/>
      <c r="X29" s="40"/>
      <c r="Y29" s="51">
        <v>1</v>
      </c>
      <c r="Z29" s="40"/>
      <c r="AA29" s="40"/>
      <c r="AB29" s="40"/>
      <c r="AC29" s="41"/>
    </row>
    <row r="30" spans="1:30" ht="42.75" customHeight="1" x14ac:dyDescent="0.25">
      <c r="A30" s="42"/>
      <c r="B30" s="74"/>
      <c r="C30" s="43"/>
      <c r="D30" s="74"/>
      <c r="E30" s="43"/>
      <c r="F30" s="74"/>
      <c r="G30" s="44"/>
      <c r="H30" s="44"/>
      <c r="I30" s="44"/>
      <c r="J30" s="189" t="s">
        <v>10</v>
      </c>
      <c r="K30" s="189"/>
      <c r="L30" s="189"/>
      <c r="M30" s="43"/>
      <c r="N30" s="43"/>
      <c r="O30" s="189" t="s">
        <v>9</v>
      </c>
      <c r="P30" s="189"/>
      <c r="Q30" s="189"/>
      <c r="R30" s="75"/>
      <c r="S30" s="75"/>
      <c r="T30" s="75"/>
      <c r="U30" s="186"/>
      <c r="V30" s="187"/>
      <c r="W30" s="187"/>
      <c r="X30" s="187"/>
      <c r="Y30" s="187"/>
      <c r="Z30" s="187"/>
      <c r="AA30" s="187"/>
      <c r="AB30" s="187"/>
      <c r="AC30" s="188"/>
    </row>
    <row r="31" spans="1:30" x14ac:dyDescent="0.25">
      <c r="A31" s="4"/>
      <c r="B31" s="29"/>
      <c r="C31" s="5"/>
      <c r="D31" s="29"/>
      <c r="E31" s="5"/>
      <c r="F31" s="29"/>
      <c r="G31" s="15"/>
      <c r="H31" s="15"/>
      <c r="I31" s="15"/>
      <c r="J31" s="5"/>
      <c r="K31" s="29"/>
      <c r="L31" s="5"/>
      <c r="M31" s="29"/>
      <c r="N31" s="29"/>
      <c r="O31" s="5"/>
      <c r="P31" s="5"/>
      <c r="Q31" s="15"/>
      <c r="R31" s="15"/>
      <c r="S31" s="15"/>
      <c r="T31" s="15"/>
      <c r="U31" s="15"/>
      <c r="V31" s="15"/>
      <c r="W31" s="6"/>
      <c r="X31" s="6"/>
      <c r="Y31" s="6"/>
      <c r="Z31" s="6"/>
      <c r="AA31" s="6"/>
      <c r="AB31" s="6"/>
      <c r="AC31" s="2"/>
    </row>
    <row r="32" spans="1:30" x14ac:dyDescent="0.25">
      <c r="A32" s="4"/>
      <c r="B32" s="29"/>
      <c r="C32" s="5"/>
      <c r="D32" s="29"/>
      <c r="E32" s="5"/>
      <c r="F32" s="29"/>
      <c r="G32" s="15"/>
      <c r="H32" s="15"/>
      <c r="I32" s="15"/>
      <c r="J32" s="5"/>
      <c r="K32" s="29"/>
      <c r="L32" s="5"/>
      <c r="M32" s="29"/>
      <c r="N32" s="29"/>
      <c r="O32" s="5"/>
      <c r="P32" s="5"/>
      <c r="Q32" s="5"/>
      <c r="R32" s="5"/>
      <c r="S32" s="5"/>
      <c r="T32" s="5"/>
      <c r="U32" s="5"/>
      <c r="V32" s="5"/>
      <c r="W32" s="6"/>
      <c r="X32" s="6"/>
      <c r="Y32" s="6"/>
      <c r="Z32" s="6"/>
      <c r="AA32" s="6"/>
      <c r="AB32" s="6"/>
      <c r="AC32" s="7"/>
    </row>
    <row r="33" spans="1:29" x14ac:dyDescent="0.25">
      <c r="A33" s="4"/>
      <c r="B33" s="29"/>
      <c r="C33" s="5"/>
      <c r="D33" s="29"/>
      <c r="E33" s="5"/>
      <c r="F33" s="29"/>
      <c r="G33" s="15"/>
      <c r="H33" s="15"/>
      <c r="I33" s="15"/>
      <c r="J33" s="5"/>
      <c r="K33" s="29"/>
      <c r="L33" s="5"/>
      <c r="M33" s="29"/>
      <c r="N33" s="29"/>
      <c r="O33" s="5"/>
      <c r="P33" s="5"/>
      <c r="Q33" s="5"/>
      <c r="R33" s="5"/>
      <c r="S33" s="5"/>
      <c r="T33" s="5"/>
      <c r="U33" s="5"/>
      <c r="V33" s="5"/>
      <c r="W33" s="6"/>
      <c r="X33" s="6"/>
      <c r="Y33" s="6"/>
      <c r="Z33" s="6"/>
      <c r="AA33" s="6"/>
      <c r="AB33" s="6"/>
      <c r="AC33" s="7"/>
    </row>
    <row r="34" spans="1:29" ht="14.25" customHeight="1" thickBot="1" x14ac:dyDescent="0.3">
      <c r="A34" s="4"/>
      <c r="B34" s="29"/>
      <c r="C34" s="5"/>
      <c r="D34" s="29"/>
      <c r="E34" s="5"/>
      <c r="F34" s="29"/>
      <c r="G34" s="15"/>
      <c r="H34" s="15"/>
      <c r="I34" s="15"/>
      <c r="J34" s="8"/>
      <c r="K34" s="8"/>
      <c r="L34" s="8"/>
      <c r="M34" s="29"/>
      <c r="N34" s="29"/>
      <c r="O34" s="8"/>
      <c r="P34" s="8"/>
      <c r="Q34" s="5"/>
      <c r="R34" s="5"/>
      <c r="S34" s="5"/>
      <c r="T34" s="5"/>
      <c r="U34" s="5"/>
      <c r="V34" s="5"/>
      <c r="W34" s="6"/>
      <c r="X34" s="6"/>
      <c r="Y34" s="6"/>
      <c r="Z34" s="6"/>
      <c r="AA34" s="6"/>
      <c r="AB34" s="6"/>
      <c r="AC34" s="7"/>
    </row>
    <row r="35" spans="1:29" ht="25.5" customHeight="1" x14ac:dyDescent="0.25">
      <c r="A35" s="4"/>
      <c r="B35" s="29"/>
      <c r="C35" s="9"/>
      <c r="D35" s="29"/>
      <c r="E35" s="5"/>
      <c r="F35" s="29"/>
      <c r="G35" s="15"/>
      <c r="H35" s="15"/>
      <c r="I35" s="15"/>
      <c r="J35" s="185" t="s">
        <v>50</v>
      </c>
      <c r="K35" s="185"/>
      <c r="L35" s="185"/>
      <c r="M35" s="10"/>
      <c r="N35" s="10"/>
      <c r="O35" s="185" t="s">
        <v>51</v>
      </c>
      <c r="P35" s="185"/>
      <c r="Q35" s="185"/>
      <c r="R35" s="73"/>
      <c r="S35" s="73"/>
      <c r="T35" s="73"/>
      <c r="U35" s="5"/>
      <c r="V35" s="5"/>
      <c r="W35" s="6"/>
      <c r="X35" s="6"/>
      <c r="Y35" s="6"/>
      <c r="Z35" s="6"/>
      <c r="AA35" s="6"/>
      <c r="AB35" s="6"/>
      <c r="AC35" s="7"/>
    </row>
    <row r="36" spans="1:29" ht="10.5" x14ac:dyDescent="0.25">
      <c r="A36" s="4"/>
      <c r="B36" s="29"/>
      <c r="C36" s="9"/>
      <c r="D36" s="29"/>
      <c r="E36" s="5"/>
      <c r="F36" s="29"/>
      <c r="G36" s="15"/>
      <c r="H36" s="15"/>
      <c r="I36" s="15"/>
      <c r="J36" s="5" t="s">
        <v>11</v>
      </c>
      <c r="K36" s="29"/>
      <c r="L36" s="11"/>
      <c r="M36" s="10"/>
      <c r="N36" s="10"/>
      <c r="O36" s="5" t="s">
        <v>52</v>
      </c>
      <c r="P36" s="29"/>
      <c r="Q36" s="5"/>
      <c r="R36" s="5"/>
      <c r="S36" s="5"/>
      <c r="T36" s="5"/>
      <c r="U36" s="5"/>
      <c r="V36" s="5"/>
      <c r="W36" s="6"/>
      <c r="X36" s="6"/>
      <c r="Y36" s="6"/>
      <c r="Z36" s="6"/>
      <c r="AA36" s="6"/>
      <c r="AB36" s="6"/>
      <c r="AC36" s="7"/>
    </row>
    <row r="37" spans="1:29" x14ac:dyDescent="0.25">
      <c r="A37" s="4"/>
      <c r="B37" s="29"/>
      <c r="C37" s="5"/>
      <c r="D37" s="29"/>
      <c r="E37" s="5"/>
      <c r="F37" s="29"/>
      <c r="G37" s="29"/>
      <c r="H37" s="29"/>
      <c r="I37" s="5"/>
      <c r="J37" s="5"/>
      <c r="K37" s="29"/>
      <c r="L37" s="5"/>
      <c r="M37" s="29"/>
      <c r="N37" s="5"/>
      <c r="O37" s="5"/>
      <c r="P37" s="5"/>
      <c r="Q37" s="5"/>
      <c r="R37" s="5"/>
      <c r="S37" s="5"/>
      <c r="T37" s="5"/>
      <c r="U37" s="5"/>
      <c r="V37" s="5"/>
      <c r="W37" s="59"/>
      <c r="X37" s="6"/>
      <c r="Y37" s="6"/>
      <c r="Z37" s="6"/>
      <c r="AA37" s="6"/>
      <c r="AB37" s="6"/>
      <c r="AC37" s="7"/>
    </row>
    <row r="38" spans="1:29" x14ac:dyDescent="0.25">
      <c r="A38" s="4"/>
      <c r="B38" s="29"/>
      <c r="C38" s="5"/>
      <c r="D38" s="29"/>
      <c r="E38" s="5"/>
      <c r="F38" s="29"/>
      <c r="G38" s="29"/>
      <c r="H38" s="29"/>
      <c r="I38" s="5"/>
      <c r="J38" s="5"/>
      <c r="K38" s="29"/>
      <c r="L38" s="5"/>
      <c r="M38" s="29"/>
      <c r="N38" s="5"/>
      <c r="O38" s="5"/>
      <c r="P38" s="5"/>
      <c r="Q38" s="5"/>
      <c r="R38" s="5"/>
      <c r="S38" s="5"/>
      <c r="T38" s="5"/>
      <c r="U38" s="5"/>
      <c r="V38" s="5"/>
      <c r="W38" s="6"/>
      <c r="X38" s="6"/>
      <c r="Y38" s="6"/>
      <c r="Z38" s="6"/>
      <c r="AA38" s="6"/>
      <c r="AB38" s="6"/>
      <c r="AC38" s="7"/>
    </row>
    <row r="39" spans="1:29" ht="31.5" customHeight="1" thickBot="1" x14ac:dyDescent="0.3">
      <c r="A39" s="182" t="s">
        <v>12</v>
      </c>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4"/>
    </row>
  </sheetData>
  <mergeCells count="136">
    <mergeCell ref="T20:T21"/>
    <mergeCell ref="V16:V17"/>
    <mergeCell ref="N16:N21"/>
    <mergeCell ref="V20:V21"/>
    <mergeCell ref="I25:I26"/>
    <mergeCell ref="J25:J26"/>
    <mergeCell ref="K25:K26"/>
    <mergeCell ref="H25:H26"/>
    <mergeCell ref="A39:AC39"/>
    <mergeCell ref="O35:Q35"/>
    <mergeCell ref="U30:AC30"/>
    <mergeCell ref="O30:Q30"/>
    <mergeCell ref="J30:L30"/>
    <mergeCell ref="J35:L35"/>
    <mergeCell ref="A16:A26"/>
    <mergeCell ref="M16:M21"/>
    <mergeCell ref="G20:G21"/>
    <mergeCell ref="F20:F21"/>
    <mergeCell ref="E20:E21"/>
    <mergeCell ref="D20:D21"/>
    <mergeCell ref="K16:K17"/>
    <mergeCell ref="D16:D17"/>
    <mergeCell ref="D25:D26"/>
    <mergeCell ref="E25:E26"/>
    <mergeCell ref="F25:F26"/>
    <mergeCell ref="G25:G26"/>
    <mergeCell ref="U16:U21"/>
    <mergeCell ref="T16:T17"/>
    <mergeCell ref="U22:U24"/>
    <mergeCell ref="V22:V24"/>
    <mergeCell ref="T22:T24"/>
    <mergeCell ref="T25:T26"/>
    <mergeCell ref="U25:U26"/>
    <mergeCell ref="J22:J24"/>
    <mergeCell ref="V25:V26"/>
    <mergeCell ref="N22:N26"/>
    <mergeCell ref="M22:M26"/>
    <mergeCell ref="B16:B26"/>
    <mergeCell ref="K20:K21"/>
    <mergeCell ref="J20:J21"/>
    <mergeCell ref="I20:I21"/>
    <mergeCell ref="H20:H21"/>
    <mergeCell ref="C20:C21"/>
    <mergeCell ref="L16:L21"/>
    <mergeCell ref="G16:G17"/>
    <mergeCell ref="I16:I17"/>
    <mergeCell ref="E16:E17"/>
    <mergeCell ref="F16:F17"/>
    <mergeCell ref="H16:H17"/>
    <mergeCell ref="J16:J17"/>
    <mergeCell ref="C16:C17"/>
    <mergeCell ref="H22:H24"/>
    <mergeCell ref="I22:I24"/>
    <mergeCell ref="G22:G24"/>
    <mergeCell ref="L22:L26"/>
    <mergeCell ref="K22:K24"/>
    <mergeCell ref="C25:C26"/>
    <mergeCell ref="C22:C24"/>
    <mergeCell ref="D22:D24"/>
    <mergeCell ref="E22:E24"/>
    <mergeCell ref="F22:F24"/>
    <mergeCell ref="Z8:AA8"/>
    <mergeCell ref="A1:B4"/>
    <mergeCell ref="D9:F9"/>
    <mergeCell ref="L6:AC6"/>
    <mergeCell ref="A6:K6"/>
    <mergeCell ref="A7:G7"/>
    <mergeCell ref="C1:AB2"/>
    <mergeCell ref="C3:AB3"/>
    <mergeCell ref="C4:AB4"/>
    <mergeCell ref="A5:G5"/>
    <mergeCell ref="H5:AC5"/>
    <mergeCell ref="A9:A11"/>
    <mergeCell ref="B9:B11"/>
    <mergeCell ref="C9:C11"/>
    <mergeCell ref="G9:G11"/>
    <mergeCell ref="H9:H11"/>
    <mergeCell ref="D10:D11"/>
    <mergeCell ref="E10:E11"/>
    <mergeCell ref="F10:F11"/>
    <mergeCell ref="I10:I11"/>
    <mergeCell ref="J10:J11"/>
    <mergeCell ref="K10:K11"/>
    <mergeCell ref="L10:L11"/>
    <mergeCell ref="M10:M11"/>
    <mergeCell ref="F12:F15"/>
    <mergeCell ref="G12:G15"/>
    <mergeCell ref="R8:S8"/>
    <mergeCell ref="U8:Y8"/>
    <mergeCell ref="I9:K9"/>
    <mergeCell ref="A8:K8"/>
    <mergeCell ref="L8:N8"/>
    <mergeCell ref="O8:Q8"/>
    <mergeCell ref="L12:L15"/>
    <mergeCell ref="J12:J15"/>
    <mergeCell ref="A12:A15"/>
    <mergeCell ref="B12:B15"/>
    <mergeCell ref="C12:C15"/>
    <mergeCell ref="D12:D15"/>
    <mergeCell ref="E12:E15"/>
    <mergeCell ref="K12:K15"/>
    <mergeCell ref="H12:H15"/>
    <mergeCell ref="I12:I15"/>
    <mergeCell ref="M12:M15"/>
    <mergeCell ref="X10:X11"/>
    <mergeCell ref="Z10:Z11"/>
    <mergeCell ref="AA10:AA11"/>
    <mergeCell ref="AB10:AB11"/>
    <mergeCell ref="AC10:AC11"/>
    <mergeCell ref="X12:X15"/>
    <mergeCell ref="Y12:Y15"/>
    <mergeCell ref="N10:N11"/>
    <mergeCell ref="O10:O11"/>
    <mergeCell ref="P10:P11"/>
    <mergeCell ref="Q10:Q11"/>
    <mergeCell ref="R10:R11"/>
    <mergeCell ref="T10:T11"/>
    <mergeCell ref="U10:U11"/>
    <mergeCell ref="V10:V11"/>
    <mergeCell ref="W10:W11"/>
    <mergeCell ref="V12:V15"/>
    <mergeCell ref="T12:T15"/>
    <mergeCell ref="N12:N15"/>
    <mergeCell ref="W12:W15"/>
    <mergeCell ref="U12:U15"/>
    <mergeCell ref="AC12:AC15"/>
    <mergeCell ref="AC16:AC17"/>
    <mergeCell ref="AC20:AC21"/>
    <mergeCell ref="Z12:Z15"/>
    <mergeCell ref="Z16:Z21"/>
    <mergeCell ref="Z22:Z26"/>
    <mergeCell ref="AA12:AA15"/>
    <mergeCell ref="AA16:AA21"/>
    <mergeCell ref="AA22:AA26"/>
    <mergeCell ref="AC22:AC24"/>
    <mergeCell ref="AC25:AC26"/>
  </mergeCells>
  <conditionalFormatting sqref="S12:S29">
    <cfRule type="colorScale" priority="4">
      <colorScale>
        <cfvo type="percent" val="0"/>
        <cfvo type="percent" val="25"/>
        <cfvo type="percent" val="100"/>
        <color rgb="FFFF0000"/>
        <color rgb="FFFFFF00"/>
        <color rgb="FF92D050"/>
      </colorScale>
    </cfRule>
    <cfRule type="colorScale" priority="2">
      <colorScale>
        <cfvo type="percent" val="0"/>
        <cfvo type="percent" val="25"/>
        <cfvo type="percent" val="100"/>
        <color rgb="FFFF0000"/>
        <color rgb="FFFFFF00"/>
        <color rgb="FF92D050"/>
      </colorScale>
    </cfRule>
  </conditionalFormatting>
  <conditionalFormatting sqref="Y12:Y29">
    <cfRule type="colorScale" priority="3">
      <colorScale>
        <cfvo type="percent" val="0"/>
        <cfvo type="percent" val="25"/>
        <cfvo type="percent" val="100"/>
        <color rgb="FFFF0000"/>
        <color rgb="FFFFFF00"/>
        <color rgb="FF92D050"/>
      </colorScale>
    </cfRule>
    <cfRule type="colorScale" priority="1">
      <colorScale>
        <cfvo type="percent" val="0"/>
        <cfvo type="percent" val="25"/>
        <cfvo type="percent" val="100"/>
        <color rgb="FFFF0000"/>
        <color rgb="FFFFFF00"/>
        <color rgb="FF92D050"/>
      </colorScale>
    </cfRule>
  </conditionalFormatting>
  <printOptions horizontalCentered="1"/>
  <pageMargins left="0.25" right="0.25" top="0.25" bottom="0.25" header="0.27559055118110198" footer="0.31496062992126"/>
  <pageSetup paperSize="5" scale="26" firstPageNumber="0" fitToHeight="0" orientation="landscape" r:id="rId1"/>
  <headerFooter alignWithMargins="0"/>
  <ignoredErrors>
    <ignoredError sqref="L22"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SEG_PA_B_Y_S_1T_2022</vt:lpstr>
      <vt:lpstr>SEG_PA_B_Y_S_1T_2022!Área_de_impresión</vt:lpstr>
      <vt:lpstr>SEG_PA_B_Y_S_1T_2022!Títulos_a_imprimir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dc:creator>
  <cp:lastModifiedBy>Juliana</cp:lastModifiedBy>
  <cp:lastPrinted>2022-05-10T20:38:14Z</cp:lastPrinted>
  <dcterms:created xsi:type="dcterms:W3CDTF">2012-06-01T17:13:38Z</dcterms:created>
  <dcterms:modified xsi:type="dcterms:W3CDTF">2022-05-10T23:18:17Z</dcterms:modified>
</cp:coreProperties>
</file>