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DAPM_2022\PLAN_DE_ACCION_2022\3.RECIBIDOS\"/>
    </mc:Choice>
  </mc:AlternateContent>
  <bookViews>
    <workbookView xWindow="0" yWindow="0" windowWidth="20490" windowHeight="6855" tabRatio="493"/>
  </bookViews>
  <sheets>
    <sheet name="PLAN DE ACCION" sheetId="2" r:id="rId1"/>
    <sheet name="Hoja3" sheetId="5" r:id="rId2"/>
    <sheet name="Hoja2" sheetId="4" state="hidden" r:id="rId3"/>
    <sheet name="Hoja1" sheetId="3" state="hidden" r:id="rId4"/>
  </sheets>
  <definedNames>
    <definedName name="_xlnm._FilterDatabase" localSheetId="3" hidden="1">Hoja1!$A$1:$A$1</definedName>
    <definedName name="_xlnm._FilterDatabase" localSheetId="0" hidden="1">'PLAN DE ACCION'!$A$10:$AD$39</definedName>
    <definedName name="_xlnm.Print_Area" localSheetId="1">Hoja3!$A$1:$D$7</definedName>
    <definedName name="_xlnm.Print_Area" localSheetId="0">'PLAN DE ACCION'!$A$1:$V$50</definedName>
    <definedName name="_xlnm.Print_Titles" localSheetId="0">'PLAN DE ACCION'!$1:$10</definedName>
  </definedNames>
  <calcPr calcId="152511"/>
</workbook>
</file>

<file path=xl/calcChain.xml><?xml version="1.0" encoding="utf-8"?>
<calcChain xmlns="http://schemas.openxmlformats.org/spreadsheetml/2006/main">
  <c r="U38" i="2" l="1"/>
  <c r="Q24" i="2" l="1"/>
  <c r="P24" i="2"/>
</calcChain>
</file>

<file path=xl/sharedStrings.xml><?xml version="1.0" encoding="utf-8"?>
<sst xmlns="http://schemas.openxmlformats.org/spreadsheetml/2006/main" count="318" uniqueCount="174">
  <si>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</si>
  <si>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</si>
  <si>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</si>
  <si>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</si>
  <si>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</si>
  <si>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</si>
  <si>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</si>
  <si>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</si>
  <si>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</si>
  <si>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</si>
  <si>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</si>
  <si>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</si>
  <si>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</si>
  <si>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</si>
  <si>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</si>
  <si>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</si>
  <si>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</si>
  <si>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</si>
  <si>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</si>
  <si>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</si>
  <si>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</si>
  <si>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</si>
  <si>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</si>
  <si>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</si>
  <si>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</si>
  <si>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</si>
  <si>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</si>
  <si>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</si>
  <si>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</si>
  <si>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</si>
  <si>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</si>
  <si>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</si>
  <si>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</si>
  <si>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</si>
  <si>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</si>
  <si>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</si>
  <si>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</si>
  <si>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</si>
  <si>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</si>
  <si>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</si>
  <si>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</si>
  <si>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</si>
  <si>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</si>
  <si>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</si>
  <si>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</si>
  <si>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</si>
  <si>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</si>
  <si>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</si>
  <si>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</si>
  <si>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</si>
  <si>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</si>
  <si>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 xml:space="preserve">Indice de convivencia ciudadana </t>
  </si>
  <si>
    <t>Fortalecimiento de la convivencia y la paz</t>
  </si>
  <si>
    <t xml:space="preserve">Fortalecimiento de los programas de asistencia socio- económicos  con la comunidad </t>
  </si>
  <si>
    <t>Todos pa la calle, fortalecimiento de las acciones de asistencia socioeconomica con la comunidad</t>
  </si>
  <si>
    <t>Construcción colectiva por la paz</t>
  </si>
  <si>
    <t>Numero de estrategias creadas e implementadas para la construcción de paz ciudadana en el cuatrienio.</t>
  </si>
  <si>
    <t xml:space="preserve">Indice de credibilidad de la comunidad 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</si>
  <si>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</si>
  <si>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</si>
  <si>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</si>
  <si>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</si>
  <si>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Fomentar y propiciar ambientes de paz que permitan el mejoramiento de la convivencia entre los ciudadanos a traves de la construccion colectiva de la paz en el Municipio de Armenia.</t>
  </si>
  <si>
    <t>Fortalecer las acciones de asistencia socioeconomica a la comunidad mediante la puesta en marcha de actividades encaminadas al mejoramiento de la convivencia y la paz.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</si>
  <si>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</si>
  <si>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</si>
  <si>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</si>
  <si>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</si>
  <si>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</si>
  <si>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Profesional Especializado Despacho del Alcalde con funciones de Gestor de Paz, Derechos Humanos y Cultura Ciudadana.</t>
  </si>
  <si>
    <t>Profesional Especializado Despacho del Alcalde Comunicaciones</t>
  </si>
  <si>
    <t>JOSÉ MANUEL RIOS MORALES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</si>
  <si>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</si>
  <si>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</si>
  <si>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</si>
  <si>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</si>
  <si>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</si>
  <si>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</si>
  <si>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</si>
  <si>
    <t>PRODUCTO KPT</t>
  </si>
  <si>
    <t>PLAN DE ACCIÓN</t>
  </si>
  <si>
    <t>Fecha: 04/01/2021</t>
  </si>
  <si>
    <t>Versión: 009</t>
  </si>
  <si>
    <t>SECRETARÍA O  ENTIDAD RESPONSABLE: 1.DESPACHO DEL ALCALDE</t>
  </si>
  <si>
    <t>Servicio de Implementación Sistemas de Gestion</t>
  </si>
  <si>
    <t>Huerta Pa Todos: Asesorar y fortalecer las huertas comunitarias en los barrios y comunas de la ciudad</t>
  </si>
  <si>
    <t xml:space="preserve">Encuentro Pa Todos: Planificar y coordinar logísticamente reuniones en comunas veredas y barrios de la ciudad las que requiera el alcalde que no hagan parte de la unidad de participación ciudadana </t>
  </si>
  <si>
    <t>Armenia verde Pa Todos: Intervención de zonas verdes en barrios con participación de la comunidad</t>
  </si>
  <si>
    <t>Convivencia Pa Todos: Intervención de espacios públicos con participación de la comunidad. Desarrollar campañas cívico sociales y de sana convivencia en las diferentes comunas de la cuidad de armenia</t>
  </si>
  <si>
    <t xml:space="preserve">Priorizando Pa Todos: Generación de espacios de interacción entre grupos sociales. Desarrollar mesas de trabajo para la articulación interstitucional </t>
  </si>
  <si>
    <t xml:space="preserve">Armenia Social Pa Todos: Estrategias de difusión. Realizar la divulgación de convocatorias de las actividades interinstitucionales de la administración del proyecto Todos Pa la Calle </t>
  </si>
  <si>
    <t>Proyectos Estrátegicos Pá Todos</t>
  </si>
  <si>
    <t>Contratación de Servicios externos para llevar a cabo Auditorias Externas ISO 9001:2015.</t>
  </si>
  <si>
    <t>VIGENCIA AÑO:2022</t>
  </si>
  <si>
    <t>Evaluar los procesos de la entidad  con Auditorías Internas de Calidad</t>
  </si>
  <si>
    <t>Contratación de servicios profesionales para apoyar los procesos de consolidación y análisis de la información estadística diseñando herramientas que contribuyan al fortalecimiento del Servicio al Ciudadano</t>
  </si>
  <si>
    <t xml:space="preserve">Índice de incremento de la credibilidad de la comunidad </t>
  </si>
  <si>
    <t>Adquisición de Equipos Tecnológicos para el fortalecimiento del Sistema de Gestión Integrado de Calidad</t>
  </si>
  <si>
    <t xml:space="preserve">Implementación y Difusión de la Política de Atención al Ciudadano con su respectivo monitoreo y seguimiento </t>
  </si>
  <si>
    <t>Cumplimiento de la Resolución 372 de 2020 - Comité de Relación Estado Ciudadano</t>
  </si>
  <si>
    <t>Contratación de servicios profesionales para apoyar la emisión de boletines externos de prensa con información institucional y corporativa.</t>
  </si>
  <si>
    <t>Contratación de  servicios profesionales para la emisión de comunicados de prensa externos con información institucional y corporativa.</t>
  </si>
  <si>
    <t>Contratación de servicios profesionales para creación de campañas institucionales publicitarias externas.</t>
  </si>
  <si>
    <t>Contratación de servicios profesionales para implementar un plan de medios que garantice la difusión institucional del gobierno en prensa, radio, televisión, medios digitales externos.</t>
  </si>
  <si>
    <t>Contratación de servicios profesionales para el diseño, diagramación, impresión y acabados del periódico institucional.</t>
  </si>
  <si>
    <t>Contratación de suministro de  productos relacionados con la impresión y materiales litográficos requeridos para el desarrollo de las actividades propias del proyecto.</t>
  </si>
  <si>
    <t>Contratación de suministro de cartuchos, tintas y tóner requeridos para el desarrollo de las actividades propias del proyecto.</t>
  </si>
  <si>
    <t>Contratación para la compra de equipos de cómputo requeridos para el desarrollo de las actividades propias del proyecto.</t>
  </si>
  <si>
    <t>Contratación para la compra de equipos de impresión que ejecutan dos o más de las siguientes funciones: imprimir, escanear, fotocopiar, enviar fax, requeridos para el desarrollo de las actividades propias del proyecto.</t>
  </si>
  <si>
    <t>Contratación de servicios profesionales para el compañamiento logístico protocolario a los actos institucionales con el Señor Alcalde, redacción de discursos, notas de estilo y/o publicaciones.</t>
  </si>
  <si>
    <t>Contratación de servicios profesionales para apoyar desarrollo de procesos administrativos en plataformas de gestión y control: Gacetas</t>
  </si>
  <si>
    <t>Contratación de servicios de apoyo a la gestión para la producción de campañas publicitarias institucionales para el cumplimiento del Plan de Comunicación Organizacional.</t>
  </si>
  <si>
    <t>Contratación de servicios de apoyo a la gestión para la emisión de boletines internos.</t>
  </si>
  <si>
    <t>Contratación de servicios de apoyo a la gestión para el fortalecimiento de la oficina de Comunicaciones en relación con la actualización de archivo</t>
  </si>
  <si>
    <t xml:space="preserve">Contratación de servicios profesionales para la actualización, socialización y divulgación permanente de la información institucional por las redes sociales propias como: Facebook, Twitter, Instagram asi como el canal de youtube.  </t>
  </si>
  <si>
    <t>2.3.2.02.02.009.459919.148.91112.034</t>
  </si>
  <si>
    <t>SGP Propósito General</t>
  </si>
  <si>
    <t>2.3.2.02.02.009.459919.148.83620.001</t>
  </si>
  <si>
    <t>Propios</t>
  </si>
  <si>
    <t>2.3.2.02.02.009.459919.148.89121.001</t>
  </si>
  <si>
    <t>2.3.2.02.02.009.459919.148.89122.001</t>
  </si>
  <si>
    <t>2.3.2.02.02.009.459919.148.35130.001</t>
  </si>
  <si>
    <t>2.3.2.02.02.009.459919.148.45230.001</t>
  </si>
  <si>
    <t>2.3.2.02.02.009.459919.148.45266.001</t>
  </si>
  <si>
    <t>2.3.2.02.02.009.459919.148.91112.001</t>
  </si>
  <si>
    <t xml:space="preserve">R.O Ingresos Corrientes de Libre Destinación - ICLD </t>
  </si>
  <si>
    <t>Contratación de Servicios profesionales y/o técnicos para fortalecer y mejorar el Sistema de Gestión Integrado de Calidad  adoptando los lineamientos de MIPG</t>
  </si>
  <si>
    <t>SGP</t>
  </si>
  <si>
    <t>Contratación de equipo de servicios profesionales y de apoyo a la gestión para soportar el desarrollo de las actividades del Asesor de Proyectos</t>
  </si>
  <si>
    <t>Desarrollo de líneas temáticas de proyectos - Contratación de profesionales</t>
  </si>
  <si>
    <t>Desarrollo de esquemas de soporte - Contratación de personal de apoyo</t>
  </si>
  <si>
    <t>Inversión en equipos de soporte (TI)</t>
  </si>
  <si>
    <t>Crear un equipo que apoye a la Alcaldía en la gestión de recursos y proyectos para el beneficio de la comunidad.</t>
  </si>
  <si>
    <t xml:space="preserve">Asesor de Proyectos </t>
  </si>
  <si>
    <t>Asesor de Proyectos</t>
  </si>
  <si>
    <t>Apoyo y asistencia tecnica para la generacion, analisis y consolidacion y divulgacion de la informacion del Observatorio Ciudad, paz, convivencia y cultura ciudadana del Municipio de Armenia.</t>
  </si>
  <si>
    <t>Generar espacios y ambientes de paz en el Municipio de Armenia, a traves de actividades academicas, culturales, ludicas y deportivas orientadas al mejoramiento de la convivecia en el territorio en asocio con entidades del orden nacional, Departamental y Municipal</t>
  </si>
  <si>
    <t>Desarrollo de campañas de promoción e intervención cultural de la vida cotidiana diseñadas e implementadas.</t>
  </si>
  <si>
    <t>Plna de Accion</t>
  </si>
  <si>
    <t>SUIFP</t>
  </si>
  <si>
    <t xml:space="preserve">Desarrollo de campañas de promoción e intervención cultural de la vida cotidiana diseñadas e implementadas.
</t>
  </si>
  <si>
    <t xml:space="preserve">
Desarrollar Talleres de resolucion de conflictos, convivencia pacifica y manejo adecuado de los conflictos y prevencion de la violencia en el territorio. (Volantes - Piezas Publicitarias - Boletines - Material Pedagogico-logistica).</t>
  </si>
  <si>
    <t>Adquisición de bienes y servicios: suministro de papelería membreteada impresa y materiales litográficos formatos, volantes, folletos, resmillas, baking, telón, telones carpetas, prestación de servicios para el diseño, diagramación, impresión y acabados del periódico institucional de rendición de cuentas entre otros; 2) suministro de cartuchos de tintas, cintas, toner originales; 3) compra de equipos de impresoras a color, scanner, cómputo, videos, licencias, software y hardware, requeridos para el desarrollo de actividades propias del proyecto</t>
  </si>
  <si>
    <t>Adquisición de bienes y servicios: servicios profesionales para operar el plan de medios y BTL para la difusión de programas y proyectos en periódicos, revistas, radio, televisión, medios digitales externos, etc. Servicios para la atención y organización logística de los eventos protocolarios, requeridos para el desarrollo de actividades propias del proyecto</t>
  </si>
  <si>
    <t>Adquisición de bienes y servicios: servicios profesionales y/o especializados para el desarrollo de procesos administrativos en plataformas de gestión y control, procesos jurídicos precontractuales y contractuales; acompañamiento y/o cubrimiento periodístico y enlace con medios de comunicación; creación de campañas publicitarias; actualización de redes sociales; presentación de eventos; actualización de noticias; redacción de discursos, notas de estilo y/o publicaciones; actividades protocolarias; elaboración de contenidos audiovisuales de medios institucionales; acompañar procesos de comunicación estratégica y pública; propiciar el posicionamiento del Municipio a través de Marketing y las plataformas digitales</t>
  </si>
  <si>
    <t>Adquisición de bienes y servicios: servicios de apoyo a la gestión para desarrollar actividades relacionadas con redacción de textos periodísticos, presentación de eventos y programas audiovisuales, comunicación gráfica y publicitaria, registro fotográfico, cubrimiento audiovisual, diseño gráfico, actividades asistenciales protocolarias administrativas, de gestión documental y logísticas necesarias para el funcionamiento de la oficina de comunicaciones</t>
  </si>
  <si>
    <t>Servicio de asistencia técnica</t>
  </si>
  <si>
    <t>Servicio de Promoción de la Garantia de Derechos</t>
  </si>
  <si>
    <t>Servicio de Integración de la Oferta Pública</t>
  </si>
  <si>
    <t>Documentos de Planeación</t>
  </si>
  <si>
    <t>Documentos Metodologicos</t>
  </si>
  <si>
    <t>Alegría Pa Todos: intervenir en el cuidado, mantenimiento reparaciones menores de los parques infantiles  y obras menores  de las diferentes comunas de la cuidad.</t>
  </si>
  <si>
    <t>Desarrollar Talleres de resolucion de conflictos, convivencia pacifica y manejo adecuado de los conflictos y prevencion de la violencia en el territorio. (Volantes - Piezas Publicitarias - Boletines - Material Pedagogico-logistica).</t>
  </si>
  <si>
    <t>Recursos del Balance -propios</t>
  </si>
  <si>
    <t>100.01.2.3.2.02.02.009.00.00.4599020.147.91119.001</t>
  </si>
  <si>
    <t>100.01.2.3.2.02.02.009.00.00.4599060.149.91119.001</t>
  </si>
  <si>
    <t>100.01.2.3.2.02.01.004.00.00.4599060.149.45266.001</t>
  </si>
  <si>
    <t>100.01.2.3.2.02.02.009.00.00.4599060.006.91119.210</t>
  </si>
  <si>
    <t>100.01.2.3.2.02.02.008.00.00.4599019.148.89121.001</t>
  </si>
  <si>
    <t>100.01.2.3.2.02.02.008.00.00.4599019.148.89122.001</t>
  </si>
  <si>
    <t>100.01.2.3.2.02.01.003.00.00.4599019.148.35130.001</t>
  </si>
  <si>
    <t>100.01.2.3.2.02.01.004.00.00.4599019.148.45266.001</t>
  </si>
  <si>
    <t>100.01.2.3.2.02.02.008.00.00.4599019.148.83620.001</t>
  </si>
  <si>
    <t>100.01.2.3.2.02.02.009.00.00.4502024.145.91119.001</t>
  </si>
  <si>
    <t xml:space="preserve">R.O Ingresos Corrientes de Libre Destinación - ICLD + SGP propósito general </t>
  </si>
  <si>
    <t>100.01.2.3.2.02.02.009.00.00.4502024.145.91119.001  +  100.01.2.3.2.02.02.009.00.00.4502024.145.91119.034</t>
  </si>
  <si>
    <t>100.01.2.3.2.02.02.009.00.00.4599019.148.91119.001
100.01.2.3.2.02.02.009.00.00.4599019.148.91119.210</t>
  </si>
  <si>
    <t xml:space="preserve">100.01.2.3.2.02.02.009.00.00.4599019.148.91119.034
100.01.2.3.2.02.02.009.00.00.4599019.148.91119.210
</t>
  </si>
  <si>
    <t>100.01.2.3.2.02.01.003.00.00.4599019.148.35130.001
100.01.2.3.2.02.02.008.00.00.4599019.148.89121.001
100.01.2.3.2.02.02.008.00.00.4599019.148.89122.001
100.01.2.3.2.02.01.004.00.00.4599019.148.45266.001</t>
  </si>
  <si>
    <t>Servicios profesionales y de apoyo a la gestión para brindar acompñamiento administrativo y juridico en la ejecución del proyecto "Topdos Pa´la Calle</t>
  </si>
  <si>
    <t>100.01.2.3.2.02.02.006.00.00.4599004.146.62165.034</t>
  </si>
  <si>
    <t>100.01.2.3.2.02.02.006.00.00.4599004.146.62165.210</t>
  </si>
  <si>
    <t xml:space="preserve">Recuros del Balenace Propios </t>
  </si>
  <si>
    <t>100.01.2.3.2.02.01.000.00.00.4599004.146.01961.001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</si>
</sst>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&quot;$&quot;\ #,##0"/>
    <numFmt numFmtId="167" formatCode="_(* #,##0_);_(* \(#,##0\);_(* &quot;-&quot;??_);_(@_)"/>
    <numFmt numFmtId="168" formatCode="0;[Red]0"/>
    <numFmt numFmtId="169" formatCode="&quot;$&quot;\ #,##0;[Red]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8" fillId="24" borderId="41">
      <alignment horizontal="center" vertical="center" wrapText="1"/>
    </xf>
    <xf numFmtId="0" fontId="10" fillId="22" borderId="0" applyNumberFormat="0" applyBorder="0" applyAlignment="0" applyProtection="0"/>
    <xf numFmtId="0" fontId="19" fillId="0" borderId="0"/>
    <xf numFmtId="0" fontId="17" fillId="0" borderId="0"/>
    <xf numFmtId="0" fontId="19" fillId="0" borderId="0"/>
    <xf numFmtId="0" fontId="17" fillId="23" borderId="4" applyNumberFormat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5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0" borderId="19" xfId="0" applyFont="1" applyFill="1" applyBorder="1" applyAlignment="1">
      <alignment horizontal="justify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9" fontId="24" fillId="0" borderId="19" xfId="0" applyNumberFormat="1" applyFont="1" applyFill="1" applyBorder="1" applyAlignment="1">
      <alignment horizontal="center" vertical="center" wrapText="1"/>
    </xf>
    <xf numFmtId="9" fontId="20" fillId="0" borderId="19" xfId="37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Alignment="1">
      <alignment vertical="center"/>
    </xf>
    <xf numFmtId="0" fontId="20" fillId="25" borderId="4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65" fontId="20" fillId="0" borderId="0" xfId="46" applyFont="1" applyBorder="1" applyAlignment="1">
      <alignment horizontal="right" vertical="center" wrapText="1"/>
    </xf>
    <xf numFmtId="165" fontId="20" fillId="0" borderId="0" xfId="46" applyFont="1" applyFill="1" applyAlignment="1">
      <alignment vertical="center"/>
    </xf>
    <xf numFmtId="165" fontId="20" fillId="0" borderId="10" xfId="46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6" fontId="2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center" vertical="center" wrapText="1"/>
    </xf>
    <xf numFmtId="166" fontId="27" fillId="27" borderId="21" xfId="0" applyNumberFormat="1" applyFont="1" applyFill="1" applyBorder="1" applyAlignment="1">
      <alignment horizontal="right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166" fontId="26" fillId="27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48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0" fontId="28" fillId="27" borderId="27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6" fillId="27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165" fontId="20" fillId="0" borderId="0" xfId="46" applyFont="1" applyFill="1" applyBorder="1" applyAlignment="1">
      <alignment vertical="center"/>
    </xf>
    <xf numFmtId="0" fontId="27" fillId="27" borderId="50" xfId="0" applyFont="1" applyFill="1" applyBorder="1" applyAlignment="1">
      <alignment horizontal="center" vertical="center" wrapText="1"/>
    </xf>
    <xf numFmtId="0" fontId="27" fillId="27" borderId="51" xfId="0" applyFont="1" applyFill="1" applyBorder="1" applyAlignment="1">
      <alignment horizontal="center" vertical="center" wrapText="1"/>
    </xf>
    <xf numFmtId="166" fontId="27" fillId="27" borderId="51" xfId="0" applyNumberFormat="1" applyFont="1" applyFill="1" applyBorder="1" applyAlignment="1">
      <alignment horizontal="center" vertical="center" wrapText="1"/>
    </xf>
    <xf numFmtId="0" fontId="27" fillId="27" borderId="5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4" fillId="29" borderId="25" xfId="0" applyNumberFormat="1" applyFont="1" applyFill="1" applyBorder="1" applyAlignment="1">
      <alignment horizontal="justify" vertical="center" wrapText="1"/>
    </xf>
    <xf numFmtId="0" fontId="20" fillId="29" borderId="25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49" fontId="24" fillId="29" borderId="19" xfId="0" applyNumberFormat="1" applyFont="1" applyFill="1" applyBorder="1" applyAlignment="1">
      <alignment horizontal="justify" vertical="center" wrapText="1"/>
    </xf>
    <xf numFmtId="9" fontId="20" fillId="29" borderId="19" xfId="0" applyNumberFormat="1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vertical="center" wrapText="1"/>
    </xf>
    <xf numFmtId="0" fontId="20" fillId="29" borderId="19" xfId="0" applyFont="1" applyFill="1" applyBorder="1" applyAlignment="1">
      <alignment horizontal="justify" vertical="center" wrapText="1"/>
    </xf>
    <xf numFmtId="3" fontId="20" fillId="29" borderId="19" xfId="0" applyNumberFormat="1" applyFont="1" applyFill="1" applyBorder="1" applyAlignment="1">
      <alignment horizontal="center" vertical="center" wrapText="1"/>
    </xf>
    <xf numFmtId="49" fontId="20" fillId="29" borderId="19" xfId="0" applyNumberFormat="1" applyFont="1" applyFill="1" applyBorder="1" applyAlignment="1">
      <alignment horizontal="justify" vertical="center" wrapText="1"/>
    </xf>
    <xf numFmtId="166" fontId="20" fillId="29" borderId="19" xfId="0" applyNumberFormat="1" applyFont="1" applyFill="1" applyBorder="1" applyAlignment="1">
      <alignment horizontal="center" vertical="center" wrapText="1"/>
    </xf>
    <xf numFmtId="0" fontId="20" fillId="29" borderId="25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1" fontId="24" fillId="29" borderId="19" xfId="0" applyNumberFormat="1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vertical="center" wrapText="1"/>
    </xf>
    <xf numFmtId="44" fontId="21" fillId="0" borderId="0" xfId="0" applyNumberFormat="1" applyFont="1" applyAlignment="1">
      <alignment vertical="center"/>
    </xf>
    <xf numFmtId="9" fontId="24" fillId="0" borderId="26" xfId="0" applyNumberFormat="1" applyFont="1" applyFill="1" applyBorder="1" applyAlignment="1">
      <alignment horizontal="center" vertical="center" wrapText="1"/>
    </xf>
    <xf numFmtId="9" fontId="20" fillId="0" borderId="26" xfId="37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27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justify" vertical="center" wrapText="1"/>
    </xf>
    <xf numFmtId="0" fontId="20" fillId="30" borderId="26" xfId="0" applyFont="1" applyFill="1" applyBorder="1" applyAlignment="1">
      <alignment horizontal="justify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167" fontId="20" fillId="29" borderId="19" xfId="48" applyNumberFormat="1" applyFont="1" applyFill="1" applyBorder="1" applyAlignment="1">
      <alignment horizontal="center" vertical="center" wrapText="1"/>
    </xf>
    <xf numFmtId="166" fontId="24" fillId="29" borderId="19" xfId="0" applyNumberFormat="1" applyFont="1" applyFill="1" applyBorder="1" applyAlignment="1">
      <alignment horizontal="center" vertical="center" wrapText="1"/>
    </xf>
    <xf numFmtId="0" fontId="20" fillId="29" borderId="27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5" borderId="53" xfId="0" applyFont="1" applyFill="1" applyBorder="1" applyAlignment="1">
      <alignment horizontal="center" vertical="center" wrapText="1"/>
    </xf>
    <xf numFmtId="0" fontId="27" fillId="27" borderId="54" xfId="0" applyFont="1" applyFill="1" applyBorder="1" applyAlignment="1">
      <alignment horizontal="center" vertical="center" wrapText="1"/>
    </xf>
    <xf numFmtId="166" fontId="27" fillId="27" borderId="50" xfId="0" applyNumberFormat="1" applyFont="1" applyFill="1" applyBorder="1" applyAlignment="1">
      <alignment horizontal="center" vertical="center" wrapText="1"/>
    </xf>
    <xf numFmtId="0" fontId="0" fillId="31" borderId="0" xfId="0" applyFill="1"/>
    <xf numFmtId="0" fontId="0" fillId="0" borderId="0" xfId="0" applyAlignment="1">
      <alignment wrapText="1"/>
    </xf>
    <xf numFmtId="0" fontId="20" fillId="29" borderId="19" xfId="0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9" fontId="23" fillId="0" borderId="19" xfId="31" applyNumberFormat="1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0" fillId="29" borderId="26" xfId="0" applyFont="1" applyFill="1" applyBorder="1" applyAlignment="1">
      <alignment horizontal="center" vertical="center" wrapText="1"/>
    </xf>
    <xf numFmtId="0" fontId="20" fillId="29" borderId="27" xfId="0" applyFont="1" applyFill="1" applyBorder="1" applyAlignment="1">
      <alignment horizontal="center" vertical="center" wrapText="1"/>
    </xf>
    <xf numFmtId="0" fontId="20" fillId="29" borderId="25" xfId="0" applyFont="1" applyFill="1" applyBorder="1" applyAlignment="1">
      <alignment horizontal="center" vertical="center" wrapText="1"/>
    </xf>
    <xf numFmtId="168" fontId="20" fillId="29" borderId="33" xfId="47" applyNumberFormat="1" applyFont="1" applyFill="1" applyBorder="1" applyAlignment="1">
      <alignment horizontal="center" vertical="center" wrapText="1"/>
    </xf>
    <xf numFmtId="3" fontId="20" fillId="29" borderId="26" xfId="0" applyNumberFormat="1" applyFont="1" applyFill="1" applyBorder="1" applyAlignment="1">
      <alignment horizontal="center" vertical="center" wrapText="1"/>
    </xf>
    <xf numFmtId="3" fontId="20" fillId="29" borderId="27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68" fontId="20" fillId="29" borderId="30" xfId="47" applyNumberFormat="1" applyFont="1" applyFill="1" applyBorder="1" applyAlignment="1">
      <alignment horizontal="center" vertical="center" wrapText="1"/>
    </xf>
    <xf numFmtId="168" fontId="20" fillId="29" borderId="31" xfId="47" applyNumberFormat="1" applyFont="1" applyFill="1" applyBorder="1" applyAlignment="1">
      <alignment horizontal="center" vertical="center" wrapText="1"/>
    </xf>
    <xf numFmtId="168" fontId="20" fillId="29" borderId="32" xfId="47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6" xfId="31" applyNumberFormat="1" applyFont="1" applyFill="1" applyBorder="1" applyAlignment="1">
      <alignment horizontal="center" vertical="center" wrapText="1"/>
    </xf>
    <xf numFmtId="0" fontId="23" fillId="0" borderId="27" xfId="31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31" applyNumberFormat="1" applyFont="1" applyFill="1" applyBorder="1" applyAlignment="1">
      <alignment horizontal="center" vertical="center" wrapText="1"/>
    </xf>
    <xf numFmtId="49" fontId="23" fillId="0" borderId="27" xfId="31" applyNumberFormat="1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43" xfId="0" applyFont="1" applyFill="1" applyBorder="1" applyAlignment="1">
      <alignment horizontal="center" vertical="center" wrapText="1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left" vertical="center" wrapText="1"/>
    </xf>
    <xf numFmtId="0" fontId="27" fillId="27" borderId="36" xfId="0" applyFont="1" applyFill="1" applyBorder="1" applyAlignment="1">
      <alignment horizontal="left" vertical="center" wrapText="1"/>
    </xf>
    <xf numFmtId="0" fontId="27" fillId="27" borderId="23" xfId="0" applyFont="1" applyFill="1" applyBorder="1" applyAlignment="1">
      <alignment horizontal="left"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8" fillId="27" borderId="24" xfId="0" applyFont="1" applyFill="1" applyBorder="1" applyAlignment="1">
      <alignment horizontal="center" vertical="center" wrapText="1"/>
    </xf>
    <xf numFmtId="0" fontId="28" fillId="27" borderId="37" xfId="0" applyFont="1" applyFill="1" applyBorder="1" applyAlignment="1">
      <alignment horizontal="center" vertical="center" wrapText="1"/>
    </xf>
    <xf numFmtId="0" fontId="28" fillId="27" borderId="4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168" fontId="20" fillId="0" borderId="33" xfId="47" applyNumberFormat="1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right" vertical="center" wrapText="1"/>
    </xf>
    <xf numFmtId="0" fontId="21" fillId="25" borderId="21" xfId="0" applyFont="1" applyFill="1" applyBorder="1" applyAlignment="1">
      <alignment horizontal="right" vertical="center" wrapText="1"/>
    </xf>
    <xf numFmtId="0" fontId="21" fillId="25" borderId="22" xfId="0" applyFont="1" applyFill="1" applyBorder="1" applyAlignment="1">
      <alignment horizontal="right" vertical="center" wrapText="1"/>
    </xf>
    <xf numFmtId="0" fontId="21" fillId="25" borderId="34" xfId="0" applyFont="1" applyFill="1" applyBorder="1" applyAlignment="1">
      <alignment horizontal="right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21" fillId="25" borderId="12" xfId="0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0" fontId="22" fillId="28" borderId="30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169" fontId="20" fillId="0" borderId="26" xfId="0" applyNumberFormat="1" applyFont="1" applyFill="1" applyBorder="1" applyAlignment="1">
      <alignment horizontal="center" vertical="center" wrapText="1"/>
    </xf>
    <xf numFmtId="169" fontId="20" fillId="0" borderId="27" xfId="0" applyNumberFormat="1" applyFont="1" applyFill="1" applyBorder="1" applyAlignment="1">
      <alignment horizontal="center" vertical="center" wrapText="1"/>
    </xf>
    <xf numFmtId="169" fontId="20" fillId="0" borderId="28" xfId="0" applyNumberFormat="1" applyFont="1" applyFill="1" applyBorder="1" applyAlignment="1">
      <alignment horizontal="center" vertical="center" wrapText="1"/>
    </xf>
    <xf numFmtId="166" fontId="24" fillId="29" borderId="19" xfId="0" applyNumberFormat="1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24" fillId="29" borderId="27" xfId="0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165" fontId="21" fillId="0" borderId="0" xfId="46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168" fontId="20" fillId="0" borderId="24" xfId="47" applyNumberFormat="1" applyFont="1" applyFill="1" applyBorder="1" applyAlignment="1">
      <alignment horizontal="center" vertical="center" wrapText="1"/>
    </xf>
    <xf numFmtId="168" fontId="20" fillId="0" borderId="31" xfId="47" applyNumberFormat="1" applyFont="1" applyFill="1" applyBorder="1" applyAlignment="1">
      <alignment horizontal="center" vertical="center" wrapText="1"/>
    </xf>
    <xf numFmtId="168" fontId="20" fillId="0" borderId="32" xfId="47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6" fontId="24" fillId="29" borderId="14" xfId="0" applyNumberFormat="1" applyFont="1" applyFill="1" applyBorder="1" applyAlignment="1">
      <alignment horizontal="center" vertical="center" wrapText="1"/>
    </xf>
    <xf numFmtId="166" fontId="24" fillId="29" borderId="27" xfId="0" applyNumberFormat="1" applyFont="1" applyFill="1" applyBorder="1" applyAlignment="1">
      <alignment horizontal="center" vertical="center" wrapText="1"/>
    </xf>
    <xf numFmtId="166" fontId="24" fillId="29" borderId="25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9" borderId="19" xfId="46" applyNumberFormat="1" applyFont="1" applyFill="1" applyBorder="1" applyAlignment="1">
      <alignment horizontal="center" vertical="center" wrapText="1"/>
    </xf>
    <xf numFmtId="166" fontId="24" fillId="0" borderId="19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66" fontId="21" fillId="25" borderId="39" xfId="46" applyNumberFormat="1" applyFont="1" applyFill="1" applyBorder="1" applyAlignment="1">
      <alignment horizontal="center" vertical="center" wrapText="1"/>
    </xf>
    <xf numFmtId="166" fontId="21" fillId="25" borderId="40" xfId="46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68" fontId="20" fillId="0" borderId="38" xfId="47" applyNumberFormat="1" applyFont="1" applyFill="1" applyBorder="1" applyAlignment="1">
      <alignment horizontal="center" vertical="center" wrapText="1"/>
    </xf>
    <xf numFmtId="49" fontId="23" fillId="0" borderId="15" xfId="31" applyNumberFormat="1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28" borderId="3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6" fontId="24" fillId="0" borderId="26" xfId="0" applyNumberFormat="1" applyFont="1" applyFill="1" applyBorder="1" applyAlignment="1">
      <alignment horizontal="center" vertical="center" wrapText="1"/>
    </xf>
    <xf numFmtId="0" fontId="20" fillId="29" borderId="29" xfId="0" applyFont="1" applyFill="1" applyBorder="1" applyAlignment="1">
      <alignment horizontal="center" vertical="center" wrapText="1"/>
    </xf>
    <xf numFmtId="0" fontId="20" fillId="29" borderId="49" xfId="0" applyFont="1" applyFill="1" applyBorder="1" applyAlignment="1">
      <alignment horizontal="center" vertical="center" wrapText="1"/>
    </xf>
    <xf numFmtId="49" fontId="23" fillId="0" borderId="25" xfId="31" applyNumberFormat="1" applyFont="1" applyFill="1" applyBorder="1" applyAlignment="1">
      <alignment horizontal="center" vertical="center" wrapText="1"/>
    </xf>
    <xf numFmtId="164" fontId="20" fillId="0" borderId="33" xfId="47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illares [0]" xfId="47" builtinId="6"/>
    <cellStyle name="Millares 2" xfId="48"/>
    <cellStyle name="Moneda" xfId="46" builtinId="4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1355725</xdr:colOff>
      <xdr:row>0</xdr:row>
      <xdr:rowOff>120650</xdr:rowOff>
    </xdr:from>
    <xdr:to>
      <xdr:col>1</xdr:col>
      <xdr:colOff>451961</xdr:colOff>
      <xdr:row>3</xdr:row>
      <xdr:rowOff>292100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120650"/>
          <a:ext cx="975836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1355725</xdr:colOff>
      <xdr:row>0</xdr:row>
      <xdr:rowOff>120650</xdr:rowOff>
    </xdr:from>
    <xdr:to>
      <xdr:col>1</xdr:col>
      <xdr:colOff>451961</xdr:colOff>
      <xdr:row>3</xdr:row>
      <xdr:rowOff>349250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D7815C4F-D99D-47DF-AFEA-86A4BBE1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120650"/>
          <a:ext cx="89646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I1" zoomScale="40" zoomScaleNormal="40" zoomScaleSheetLayoutView="20" workbookViewId="0">
      <selection activeCell="J11" sqref="J11:J18"/>
    </sheetView>
  </sheetViews>
  <sheetFormatPr baseColWidth="10" defaultColWidth="11.42578125" defaultRowHeight="23.25" x14ac:dyDescent="0.2"/>
  <cols>
    <col min="1" max="1" width="27" style="35" customWidth="1"/>
    <col min="2" max="2" width="22.42578125" style="35" customWidth="1"/>
    <col min="3" max="3" width="19.42578125" style="35" customWidth="1"/>
    <col min="4" max="4" width="26" style="35" customWidth="1"/>
    <col min="5" max="5" width="16.42578125" style="35" customWidth="1"/>
    <col min="6" max="6" width="20.5703125" style="35" customWidth="1"/>
    <col min="7" max="7" width="22.5703125" style="35" customWidth="1"/>
    <col min="8" max="8" width="23.5703125" style="35" customWidth="1"/>
    <col min="9" max="9" width="29" style="35" customWidth="1"/>
    <col min="10" max="10" width="12.5703125" style="35" customWidth="1"/>
    <col min="11" max="11" width="15.5703125" style="35" customWidth="1"/>
    <col min="12" max="12" width="40.42578125" style="35" customWidth="1"/>
    <col min="13" max="13" width="27.28515625" style="35" customWidth="1"/>
    <col min="14" max="14" width="38.5703125" style="36" customWidth="1"/>
    <col min="15" max="15" width="58.140625" style="36" customWidth="1"/>
    <col min="16" max="16" width="23.140625" style="36" customWidth="1"/>
    <col min="17" max="17" width="24.42578125" style="36" customWidth="1"/>
    <col min="18" max="18" width="29.7109375" style="36" customWidth="1"/>
    <col min="19" max="19" width="62" style="36" customWidth="1"/>
    <col min="20" max="20" width="35.5703125" style="36" customWidth="1"/>
    <col min="21" max="21" width="34" style="38" customWidth="1"/>
    <col min="22" max="22" width="31.85546875" style="35" customWidth="1"/>
    <col min="23" max="23" width="21.42578125" style="1" customWidth="1"/>
    <col min="24" max="24" width="40.85546875" style="1" bestFit="1" customWidth="1"/>
    <col min="25" max="25" width="11.42578125" style="1"/>
    <col min="26" max="26" width="16.5703125" style="1" bestFit="1" customWidth="1"/>
    <col min="27" max="29" width="11.42578125" style="1"/>
    <col min="30" max="30" width="22.5703125" style="1" bestFit="1" customWidth="1"/>
    <col min="31" max="16384" width="11.42578125" style="1"/>
  </cols>
  <sheetData>
    <row r="1" spans="1:22" s="43" customFormat="1" ht="22.5" customHeight="1" x14ac:dyDescent="0.2">
      <c r="A1" s="152"/>
      <c r="B1" s="153"/>
      <c r="C1" s="158" t="s">
        <v>80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42" t="s">
        <v>15</v>
      </c>
    </row>
    <row r="2" spans="1:22" s="43" customFormat="1" ht="25.5" customHeight="1" x14ac:dyDescent="0.2">
      <c r="A2" s="154"/>
      <c r="B2" s="155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81</v>
      </c>
    </row>
    <row r="3" spans="1:22" s="43" customFormat="1" ht="20.25" customHeight="1" x14ac:dyDescent="0.2">
      <c r="A3" s="154"/>
      <c r="B3" s="155"/>
      <c r="C3" s="154" t="s">
        <v>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55"/>
      <c r="V3" s="47" t="s">
        <v>82</v>
      </c>
    </row>
    <row r="4" spans="1:22" s="43" customFormat="1" ht="27.75" customHeight="1" thickBot="1" x14ac:dyDescent="0.25">
      <c r="A4" s="156"/>
      <c r="B4" s="157"/>
      <c r="C4" s="156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57"/>
      <c r="V4" s="48" t="s">
        <v>5</v>
      </c>
    </row>
    <row r="5" spans="1:22" s="55" customFormat="1" ht="19.5" customHeight="1" thickBo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  <c r="L5" s="52"/>
      <c r="M5" s="52"/>
      <c r="N5" s="52"/>
      <c r="O5" s="52"/>
      <c r="P5" s="52"/>
      <c r="Q5" s="52"/>
      <c r="R5" s="52"/>
      <c r="S5" s="52"/>
      <c r="T5" s="52"/>
      <c r="U5" s="53"/>
      <c r="V5" s="54"/>
    </row>
    <row r="6" spans="1:22" s="55" customFormat="1" ht="43.5" customHeight="1" thickBot="1" x14ac:dyDescent="0.25">
      <c r="A6" s="171" t="s">
        <v>83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  <c r="L6" s="169" t="s">
        <v>93</v>
      </c>
      <c r="M6" s="169"/>
      <c r="N6" s="169"/>
      <c r="O6" s="169"/>
      <c r="P6" s="169"/>
      <c r="Q6" s="169"/>
      <c r="R6" s="169"/>
      <c r="S6" s="169"/>
      <c r="T6" s="169"/>
      <c r="U6" s="169"/>
      <c r="V6" s="170"/>
    </row>
    <row r="7" spans="1:22" s="59" customFormat="1" ht="9" customHeight="1" thickBot="1" x14ac:dyDescent="0.25">
      <c r="A7" s="174"/>
      <c r="B7" s="175"/>
      <c r="C7" s="175"/>
      <c r="D7" s="175"/>
      <c r="E7" s="175"/>
      <c r="F7" s="175"/>
      <c r="G7" s="175"/>
      <c r="H7" s="68"/>
      <c r="I7" s="56"/>
      <c r="J7" s="56"/>
      <c r="K7" s="57"/>
      <c r="L7" s="56"/>
      <c r="M7" s="56"/>
      <c r="N7" s="56"/>
      <c r="O7" s="56"/>
      <c r="P7" s="56"/>
      <c r="Q7" s="56"/>
      <c r="R7" s="56"/>
      <c r="S7" s="56"/>
      <c r="T7" s="56"/>
      <c r="U7" s="58"/>
      <c r="V7" s="57"/>
    </row>
    <row r="8" spans="1:22" s="59" customFormat="1" ht="24.75" customHeight="1" thickBot="1" x14ac:dyDescent="0.25">
      <c r="A8" s="182" t="s">
        <v>31</v>
      </c>
      <c r="B8" s="169"/>
      <c r="C8" s="169"/>
      <c r="D8" s="169"/>
      <c r="E8" s="169"/>
      <c r="F8" s="169"/>
      <c r="G8" s="169"/>
      <c r="H8" s="169"/>
      <c r="I8" s="169"/>
      <c r="J8" s="169"/>
      <c r="K8" s="170"/>
      <c r="L8" s="180" t="s">
        <v>16</v>
      </c>
      <c r="M8" s="180"/>
      <c r="N8" s="181"/>
      <c r="O8" s="179" t="s">
        <v>32</v>
      </c>
      <c r="P8" s="180"/>
      <c r="Q8" s="181"/>
      <c r="R8" s="69"/>
      <c r="S8" s="179" t="s">
        <v>17</v>
      </c>
      <c r="T8" s="180"/>
      <c r="U8" s="181"/>
      <c r="V8" s="60" t="s">
        <v>18</v>
      </c>
    </row>
    <row r="9" spans="1:22" s="43" customFormat="1" ht="24" customHeight="1" thickBot="1" x14ac:dyDescent="0.25">
      <c r="A9" s="176" t="s">
        <v>19</v>
      </c>
      <c r="B9" s="163" t="s">
        <v>20</v>
      </c>
      <c r="C9" s="165" t="s">
        <v>21</v>
      </c>
      <c r="D9" s="166" t="s">
        <v>22</v>
      </c>
      <c r="E9" s="167"/>
      <c r="F9" s="168"/>
      <c r="G9" s="178" t="s">
        <v>23</v>
      </c>
      <c r="H9" s="165" t="s">
        <v>24</v>
      </c>
      <c r="I9" s="166" t="s">
        <v>25</v>
      </c>
      <c r="J9" s="167"/>
      <c r="K9" s="168"/>
      <c r="L9" s="61">
        <v>1</v>
      </c>
      <c r="M9" s="62">
        <v>2</v>
      </c>
      <c r="N9" s="62">
        <v>3</v>
      </c>
      <c r="O9" s="63">
        <v>4</v>
      </c>
      <c r="P9" s="62">
        <v>5</v>
      </c>
      <c r="Q9" s="62">
        <v>6</v>
      </c>
      <c r="R9" s="63">
        <v>7</v>
      </c>
      <c r="S9" s="63">
        <v>8</v>
      </c>
      <c r="T9" s="62">
        <v>9</v>
      </c>
      <c r="U9" s="62">
        <v>10</v>
      </c>
      <c r="V9" s="64">
        <v>11</v>
      </c>
    </row>
    <row r="10" spans="1:22" s="67" customFormat="1" ht="167.25" customHeight="1" thickBot="1" x14ac:dyDescent="0.25">
      <c r="A10" s="177"/>
      <c r="B10" s="164"/>
      <c r="C10" s="164"/>
      <c r="D10" s="65" t="s">
        <v>26</v>
      </c>
      <c r="E10" s="65" t="s">
        <v>27</v>
      </c>
      <c r="F10" s="65" t="s">
        <v>28</v>
      </c>
      <c r="G10" s="164"/>
      <c r="H10" s="164"/>
      <c r="I10" s="65" t="s">
        <v>26</v>
      </c>
      <c r="J10" s="65" t="s">
        <v>29</v>
      </c>
      <c r="K10" s="66" t="s">
        <v>30</v>
      </c>
      <c r="L10" s="74" t="s">
        <v>4</v>
      </c>
      <c r="M10" s="75" t="s">
        <v>6</v>
      </c>
      <c r="N10" s="75" t="s">
        <v>7</v>
      </c>
      <c r="O10" s="75" t="s">
        <v>35</v>
      </c>
      <c r="P10" s="75" t="s">
        <v>34</v>
      </c>
      <c r="Q10" s="75" t="s">
        <v>33</v>
      </c>
      <c r="R10" s="75" t="s">
        <v>79</v>
      </c>
      <c r="S10" s="75" t="s">
        <v>8</v>
      </c>
      <c r="T10" s="114" t="s">
        <v>1</v>
      </c>
      <c r="U10" s="115" t="s">
        <v>10</v>
      </c>
      <c r="V10" s="77" t="s">
        <v>0</v>
      </c>
    </row>
    <row r="11" spans="1:22" s="3" customFormat="1" ht="148.5" customHeight="1" x14ac:dyDescent="0.2">
      <c r="A11" s="145" t="s">
        <v>36</v>
      </c>
      <c r="B11" s="147" t="s">
        <v>37</v>
      </c>
      <c r="C11" s="142" t="s">
        <v>38</v>
      </c>
      <c r="D11" s="142" t="s">
        <v>57</v>
      </c>
      <c r="E11" s="142" t="s">
        <v>40</v>
      </c>
      <c r="F11" s="142">
        <v>0.7</v>
      </c>
      <c r="G11" s="142" t="s">
        <v>41</v>
      </c>
      <c r="H11" s="142" t="s">
        <v>42</v>
      </c>
      <c r="I11" s="142" t="s">
        <v>43</v>
      </c>
      <c r="J11" s="143">
        <v>1</v>
      </c>
      <c r="K11" s="129">
        <v>1</v>
      </c>
      <c r="L11" s="215">
        <v>2020630010149</v>
      </c>
      <c r="M11" s="213" t="s">
        <v>75</v>
      </c>
      <c r="N11" s="210" t="s">
        <v>58</v>
      </c>
      <c r="O11" s="79" t="s">
        <v>126</v>
      </c>
      <c r="P11" s="80">
        <v>1</v>
      </c>
      <c r="Q11" s="80">
        <v>1</v>
      </c>
      <c r="R11" s="214" t="s">
        <v>84</v>
      </c>
      <c r="S11" s="104" t="s">
        <v>155</v>
      </c>
      <c r="T11" s="124" t="s">
        <v>61</v>
      </c>
      <c r="U11" s="219">
        <v>50000000</v>
      </c>
      <c r="V11" s="125" t="s">
        <v>77</v>
      </c>
    </row>
    <row r="12" spans="1:22" s="3" customFormat="1" ht="54.75" customHeight="1" x14ac:dyDescent="0.2">
      <c r="A12" s="146"/>
      <c r="B12" s="148"/>
      <c r="C12" s="141"/>
      <c r="D12" s="141"/>
      <c r="E12" s="141"/>
      <c r="F12" s="141"/>
      <c r="G12" s="141"/>
      <c r="H12" s="141"/>
      <c r="I12" s="141"/>
      <c r="J12" s="144"/>
      <c r="K12" s="130"/>
      <c r="L12" s="216"/>
      <c r="M12" s="132"/>
      <c r="N12" s="211"/>
      <c r="O12" s="79" t="s">
        <v>94</v>
      </c>
      <c r="P12" s="80">
        <v>19</v>
      </c>
      <c r="Q12" s="80">
        <v>19</v>
      </c>
      <c r="R12" s="124"/>
      <c r="S12" s="103">
        <v>0</v>
      </c>
      <c r="T12" s="124"/>
      <c r="U12" s="220"/>
      <c r="V12" s="119"/>
    </row>
    <row r="13" spans="1:22" s="3" customFormat="1" ht="90.75" customHeight="1" x14ac:dyDescent="0.2">
      <c r="A13" s="146"/>
      <c r="B13" s="148"/>
      <c r="C13" s="141"/>
      <c r="D13" s="141"/>
      <c r="E13" s="141"/>
      <c r="F13" s="141"/>
      <c r="G13" s="141"/>
      <c r="H13" s="141"/>
      <c r="I13" s="141"/>
      <c r="J13" s="144"/>
      <c r="K13" s="130"/>
      <c r="L13" s="216"/>
      <c r="M13" s="132"/>
      <c r="N13" s="211"/>
      <c r="O13" s="82" t="s">
        <v>92</v>
      </c>
      <c r="P13" s="83">
        <v>1</v>
      </c>
      <c r="Q13" s="83">
        <v>1</v>
      </c>
      <c r="R13" s="124"/>
      <c r="S13" s="84" t="s">
        <v>155</v>
      </c>
      <c r="T13" s="124"/>
      <c r="U13" s="220"/>
      <c r="V13" s="119"/>
    </row>
    <row r="14" spans="1:22" s="3" customFormat="1" ht="93" x14ac:dyDescent="0.2">
      <c r="A14" s="146"/>
      <c r="B14" s="148"/>
      <c r="C14" s="141"/>
      <c r="D14" s="141"/>
      <c r="E14" s="141"/>
      <c r="F14" s="141"/>
      <c r="G14" s="141"/>
      <c r="H14" s="141"/>
      <c r="I14" s="141"/>
      <c r="J14" s="144"/>
      <c r="K14" s="130"/>
      <c r="L14" s="216"/>
      <c r="M14" s="132"/>
      <c r="N14" s="211"/>
      <c r="O14" s="82" t="s">
        <v>97</v>
      </c>
      <c r="P14" s="83" t="s">
        <v>68</v>
      </c>
      <c r="Q14" s="80">
        <v>1</v>
      </c>
      <c r="R14" s="124"/>
      <c r="S14" s="84" t="s">
        <v>156</v>
      </c>
      <c r="T14" s="125"/>
      <c r="U14" s="221"/>
      <c r="V14" s="119"/>
    </row>
    <row r="15" spans="1:22" s="3" customFormat="1" ht="116.25" x14ac:dyDescent="0.2">
      <c r="A15" s="146"/>
      <c r="B15" s="148"/>
      <c r="C15" s="141"/>
      <c r="D15" s="141"/>
      <c r="E15" s="141"/>
      <c r="F15" s="141"/>
      <c r="G15" s="141"/>
      <c r="H15" s="141"/>
      <c r="I15" s="141"/>
      <c r="J15" s="144"/>
      <c r="K15" s="130"/>
      <c r="L15" s="217"/>
      <c r="M15" s="133"/>
      <c r="N15" s="212"/>
      <c r="O15" s="82" t="s">
        <v>128</v>
      </c>
      <c r="P15" s="89">
        <v>1</v>
      </c>
      <c r="Q15" s="89">
        <v>1</v>
      </c>
      <c r="R15" s="125"/>
      <c r="S15" s="84" t="s">
        <v>155</v>
      </c>
      <c r="T15" s="111" t="s">
        <v>61</v>
      </c>
      <c r="U15" s="110">
        <v>50000000</v>
      </c>
      <c r="V15" s="112" t="s">
        <v>134</v>
      </c>
    </row>
    <row r="16" spans="1:22" s="3" customFormat="1" ht="81.75" customHeight="1" x14ac:dyDescent="0.2">
      <c r="A16" s="146"/>
      <c r="B16" s="148"/>
      <c r="C16" s="141"/>
      <c r="D16" s="141"/>
      <c r="E16" s="141"/>
      <c r="F16" s="141"/>
      <c r="G16" s="141"/>
      <c r="H16" s="141"/>
      <c r="I16" s="141"/>
      <c r="J16" s="144"/>
      <c r="K16" s="130"/>
      <c r="L16" s="134">
        <v>2021630010006</v>
      </c>
      <c r="M16" s="123" t="s">
        <v>91</v>
      </c>
      <c r="N16" s="206" t="s">
        <v>132</v>
      </c>
      <c r="O16" s="85" t="s">
        <v>129</v>
      </c>
      <c r="P16" s="83" t="s">
        <v>68</v>
      </c>
      <c r="Q16" s="86">
        <v>4</v>
      </c>
      <c r="R16" s="123" t="s">
        <v>146</v>
      </c>
      <c r="S16" s="123" t="s">
        <v>157</v>
      </c>
      <c r="T16" s="123" t="s">
        <v>153</v>
      </c>
      <c r="U16" s="205">
        <v>120000000</v>
      </c>
      <c r="V16" s="119" t="s">
        <v>133</v>
      </c>
    </row>
    <row r="17" spans="1:22" s="3" customFormat="1" ht="68.25" customHeight="1" x14ac:dyDescent="0.2">
      <c r="A17" s="146"/>
      <c r="B17" s="148"/>
      <c r="C17" s="141"/>
      <c r="D17" s="141"/>
      <c r="E17" s="141"/>
      <c r="F17" s="141"/>
      <c r="G17" s="141"/>
      <c r="H17" s="141"/>
      <c r="I17" s="141"/>
      <c r="J17" s="144"/>
      <c r="K17" s="130"/>
      <c r="L17" s="135"/>
      <c r="M17" s="124"/>
      <c r="N17" s="207"/>
      <c r="O17" s="85" t="s">
        <v>130</v>
      </c>
      <c r="P17" s="83" t="s">
        <v>68</v>
      </c>
      <c r="Q17" s="86">
        <v>1</v>
      </c>
      <c r="R17" s="124"/>
      <c r="S17" s="124"/>
      <c r="T17" s="124"/>
      <c r="U17" s="205"/>
      <c r="V17" s="119"/>
    </row>
    <row r="18" spans="1:22" s="3" customFormat="1" ht="46.5" x14ac:dyDescent="0.2">
      <c r="A18" s="146"/>
      <c r="B18" s="148"/>
      <c r="C18" s="141"/>
      <c r="D18" s="141"/>
      <c r="E18" s="141"/>
      <c r="F18" s="141"/>
      <c r="G18" s="141"/>
      <c r="H18" s="141"/>
      <c r="I18" s="141"/>
      <c r="J18" s="144"/>
      <c r="K18" s="130"/>
      <c r="L18" s="136"/>
      <c r="M18" s="125"/>
      <c r="N18" s="208"/>
      <c r="O18" s="85" t="s">
        <v>131</v>
      </c>
      <c r="P18" s="86">
        <v>0</v>
      </c>
      <c r="Q18" s="86">
        <v>1</v>
      </c>
      <c r="R18" s="125"/>
      <c r="S18" s="125"/>
      <c r="T18" s="125"/>
      <c r="U18" s="205"/>
      <c r="V18" s="119"/>
    </row>
    <row r="19" spans="1:22" s="3" customFormat="1" ht="93" x14ac:dyDescent="0.2">
      <c r="A19" s="200" t="s">
        <v>36</v>
      </c>
      <c r="B19" s="149" t="s">
        <v>37</v>
      </c>
      <c r="C19" s="140" t="s">
        <v>38</v>
      </c>
      <c r="D19" s="140" t="s">
        <v>39</v>
      </c>
      <c r="E19" s="140" t="s">
        <v>40</v>
      </c>
      <c r="F19" s="140">
        <v>0.7</v>
      </c>
      <c r="G19" s="140" t="s">
        <v>41</v>
      </c>
      <c r="H19" s="140" t="s">
        <v>44</v>
      </c>
      <c r="I19" s="140" t="s">
        <v>45</v>
      </c>
      <c r="J19" s="183">
        <v>0</v>
      </c>
      <c r="K19" s="137">
        <v>1</v>
      </c>
      <c r="L19" s="185">
        <v>2020630010147</v>
      </c>
      <c r="M19" s="131" t="s">
        <v>72</v>
      </c>
      <c r="N19" s="131" t="s">
        <v>60</v>
      </c>
      <c r="O19" s="87" t="s">
        <v>98</v>
      </c>
      <c r="P19" s="81" t="s">
        <v>68</v>
      </c>
      <c r="Q19" s="86">
        <v>1</v>
      </c>
      <c r="R19" s="123" t="s">
        <v>150</v>
      </c>
      <c r="S19" s="81">
        <v>0</v>
      </c>
      <c r="T19" s="81">
        <v>0</v>
      </c>
      <c r="U19" s="112">
        <v>0</v>
      </c>
      <c r="V19" s="119" t="s">
        <v>77</v>
      </c>
    </row>
    <row r="20" spans="1:22" s="3" customFormat="1" ht="69.75" x14ac:dyDescent="0.2">
      <c r="A20" s="146"/>
      <c r="B20" s="148"/>
      <c r="C20" s="141"/>
      <c r="D20" s="141"/>
      <c r="E20" s="141"/>
      <c r="F20" s="141"/>
      <c r="G20" s="141"/>
      <c r="H20" s="141"/>
      <c r="I20" s="141"/>
      <c r="J20" s="141"/>
      <c r="K20" s="130"/>
      <c r="L20" s="185"/>
      <c r="M20" s="132"/>
      <c r="N20" s="132"/>
      <c r="O20" s="87" t="s">
        <v>99</v>
      </c>
      <c r="P20" s="81" t="s">
        <v>68</v>
      </c>
      <c r="Q20" s="83">
        <v>1</v>
      </c>
      <c r="R20" s="124"/>
      <c r="S20" s="81">
        <v>0</v>
      </c>
      <c r="T20" s="81">
        <v>0</v>
      </c>
      <c r="U20" s="112">
        <v>0</v>
      </c>
      <c r="V20" s="119"/>
    </row>
    <row r="21" spans="1:22" s="3" customFormat="1" ht="186" x14ac:dyDescent="0.2">
      <c r="A21" s="201"/>
      <c r="B21" s="151"/>
      <c r="C21" s="150"/>
      <c r="D21" s="150"/>
      <c r="E21" s="150"/>
      <c r="F21" s="150"/>
      <c r="G21" s="150"/>
      <c r="H21" s="150"/>
      <c r="I21" s="150"/>
      <c r="J21" s="150"/>
      <c r="K21" s="184"/>
      <c r="L21" s="185"/>
      <c r="M21" s="133"/>
      <c r="N21" s="133"/>
      <c r="O21" s="85" t="s">
        <v>95</v>
      </c>
      <c r="P21" s="81" t="s">
        <v>68</v>
      </c>
      <c r="Q21" s="83">
        <v>1</v>
      </c>
      <c r="R21" s="125"/>
      <c r="S21" s="81" t="s">
        <v>154</v>
      </c>
      <c r="T21" s="81" t="s">
        <v>61</v>
      </c>
      <c r="U21" s="88">
        <v>20000000</v>
      </c>
      <c r="V21" s="119"/>
    </row>
    <row r="22" spans="1:22" s="3" customFormat="1" ht="391.5" customHeight="1" x14ac:dyDescent="0.2">
      <c r="A22" s="200" t="s">
        <v>36</v>
      </c>
      <c r="B22" s="149" t="s">
        <v>37</v>
      </c>
      <c r="C22" s="140" t="s">
        <v>38</v>
      </c>
      <c r="D22" s="140" t="s">
        <v>96</v>
      </c>
      <c r="E22" s="140" t="s">
        <v>40</v>
      </c>
      <c r="F22" s="140">
        <v>0.7</v>
      </c>
      <c r="G22" s="140" t="s">
        <v>41</v>
      </c>
      <c r="H22" s="140" t="s">
        <v>47</v>
      </c>
      <c r="I22" s="140" t="s">
        <v>48</v>
      </c>
      <c r="J22" s="138">
        <v>1</v>
      </c>
      <c r="K22" s="137">
        <v>1</v>
      </c>
      <c r="L22" s="185">
        <v>2020630010148</v>
      </c>
      <c r="M22" s="131" t="s">
        <v>73</v>
      </c>
      <c r="N22" s="131" t="s">
        <v>59</v>
      </c>
      <c r="O22" s="4" t="s">
        <v>142</v>
      </c>
      <c r="P22" s="102" t="s">
        <v>68</v>
      </c>
      <c r="Q22" s="102">
        <v>5</v>
      </c>
      <c r="R22" s="127" t="s">
        <v>149</v>
      </c>
      <c r="S22" s="102" t="s">
        <v>168</v>
      </c>
      <c r="T22" s="102" t="s">
        <v>118</v>
      </c>
      <c r="U22" s="224">
        <v>926625933</v>
      </c>
      <c r="V22" s="119" t="s">
        <v>70</v>
      </c>
    </row>
    <row r="23" spans="1:22" s="3" customFormat="1" ht="304.5" customHeight="1" x14ac:dyDescent="0.2">
      <c r="A23" s="146"/>
      <c r="B23" s="148"/>
      <c r="C23" s="141"/>
      <c r="D23" s="141"/>
      <c r="E23" s="141"/>
      <c r="F23" s="141"/>
      <c r="G23" s="141"/>
      <c r="H23" s="141"/>
      <c r="I23" s="141"/>
      <c r="J23" s="139"/>
      <c r="K23" s="130"/>
      <c r="L23" s="185"/>
      <c r="M23" s="132"/>
      <c r="N23" s="132"/>
      <c r="O23" s="4" t="s">
        <v>143</v>
      </c>
      <c r="P23" s="102" t="s">
        <v>68</v>
      </c>
      <c r="Q23" s="102">
        <v>1</v>
      </c>
      <c r="R23" s="128"/>
      <c r="S23" s="102" t="s">
        <v>162</v>
      </c>
      <c r="T23" s="102" t="s">
        <v>118</v>
      </c>
      <c r="U23" s="224"/>
      <c r="V23" s="119"/>
    </row>
    <row r="24" spans="1:22" s="3" customFormat="1" ht="409.5" x14ac:dyDescent="0.2">
      <c r="A24" s="146"/>
      <c r="B24" s="148"/>
      <c r="C24" s="141"/>
      <c r="D24" s="141"/>
      <c r="E24" s="141"/>
      <c r="F24" s="141"/>
      <c r="G24" s="141"/>
      <c r="H24" s="141"/>
      <c r="I24" s="141"/>
      <c r="J24" s="139"/>
      <c r="K24" s="130"/>
      <c r="L24" s="185"/>
      <c r="M24" s="132"/>
      <c r="N24" s="132"/>
      <c r="O24" s="4" t="s">
        <v>144</v>
      </c>
      <c r="P24" s="102">
        <f>240+70+8+1+145+1200</f>
        <v>1664</v>
      </c>
      <c r="Q24" s="102">
        <f>240+70+8+1+145+1200</f>
        <v>1664</v>
      </c>
      <c r="R24" s="128"/>
      <c r="S24" s="102" t="s">
        <v>167</v>
      </c>
      <c r="T24" s="102" t="s">
        <v>116</v>
      </c>
      <c r="U24" s="224"/>
      <c r="V24" s="119"/>
    </row>
    <row r="25" spans="1:22" s="3" customFormat="1" ht="348.75" x14ac:dyDescent="0.2">
      <c r="A25" s="146"/>
      <c r="B25" s="148"/>
      <c r="C25" s="141"/>
      <c r="D25" s="141"/>
      <c r="E25" s="141"/>
      <c r="F25" s="141"/>
      <c r="G25" s="141"/>
      <c r="H25" s="141"/>
      <c r="I25" s="141"/>
      <c r="J25" s="139"/>
      <c r="K25" s="130"/>
      <c r="L25" s="185"/>
      <c r="M25" s="132"/>
      <c r="N25" s="132"/>
      <c r="O25" s="4" t="s">
        <v>145</v>
      </c>
      <c r="P25" s="102">
        <v>1200</v>
      </c>
      <c r="Q25" s="102">
        <v>1200</v>
      </c>
      <c r="R25" s="128"/>
      <c r="S25" s="102" t="s">
        <v>166</v>
      </c>
      <c r="T25" s="108" t="s">
        <v>118</v>
      </c>
      <c r="U25" s="224"/>
      <c r="V25" s="119"/>
    </row>
    <row r="26" spans="1:22" s="3" customFormat="1" ht="166.5" customHeight="1" x14ac:dyDescent="0.2">
      <c r="A26" s="234" t="s">
        <v>36</v>
      </c>
      <c r="B26" s="235" t="s">
        <v>37</v>
      </c>
      <c r="C26" s="120" t="s">
        <v>50</v>
      </c>
      <c r="D26" s="120" t="s">
        <v>51</v>
      </c>
      <c r="E26" s="120" t="s">
        <v>40</v>
      </c>
      <c r="F26" s="120">
        <v>0.6</v>
      </c>
      <c r="G26" s="120" t="s">
        <v>52</v>
      </c>
      <c r="H26" s="120" t="s">
        <v>53</v>
      </c>
      <c r="I26" s="120" t="s">
        <v>54</v>
      </c>
      <c r="J26" s="121" t="s">
        <v>46</v>
      </c>
      <c r="K26" s="122">
        <v>1</v>
      </c>
      <c r="L26" s="126">
        <v>2020630010146</v>
      </c>
      <c r="M26" s="123" t="s">
        <v>76</v>
      </c>
      <c r="N26" s="123" t="s">
        <v>63</v>
      </c>
      <c r="O26" s="85" t="s">
        <v>86</v>
      </c>
      <c r="P26" s="83">
        <v>1</v>
      </c>
      <c r="Q26" s="83">
        <v>1</v>
      </c>
      <c r="R26" s="119" t="s">
        <v>148</v>
      </c>
      <c r="S26" s="98" t="s">
        <v>170</v>
      </c>
      <c r="T26" s="109" t="s">
        <v>127</v>
      </c>
      <c r="U26" s="223">
        <v>457290000</v>
      </c>
      <c r="V26" s="119" t="s">
        <v>78</v>
      </c>
    </row>
    <row r="27" spans="1:22" s="3" customFormat="1" ht="162.75" x14ac:dyDescent="0.2">
      <c r="A27" s="234"/>
      <c r="B27" s="235"/>
      <c r="C27" s="120"/>
      <c r="D27" s="120"/>
      <c r="E27" s="120"/>
      <c r="F27" s="120"/>
      <c r="G27" s="120"/>
      <c r="H27" s="120"/>
      <c r="I27" s="120"/>
      <c r="J27" s="121"/>
      <c r="K27" s="122"/>
      <c r="L27" s="126"/>
      <c r="M27" s="124"/>
      <c r="N27" s="124"/>
      <c r="O27" s="85" t="s">
        <v>88</v>
      </c>
      <c r="P27" s="91">
        <v>11</v>
      </c>
      <c r="Q27" s="90">
        <v>15</v>
      </c>
      <c r="R27" s="119"/>
      <c r="S27" s="98" t="s">
        <v>170</v>
      </c>
      <c r="T27" s="109" t="s">
        <v>127</v>
      </c>
      <c r="U27" s="223"/>
      <c r="V27" s="119"/>
    </row>
    <row r="28" spans="1:22" s="3" customFormat="1" ht="129.75" customHeight="1" x14ac:dyDescent="0.2">
      <c r="A28" s="234"/>
      <c r="B28" s="235"/>
      <c r="C28" s="120"/>
      <c r="D28" s="120"/>
      <c r="E28" s="120"/>
      <c r="F28" s="120"/>
      <c r="G28" s="120"/>
      <c r="H28" s="120"/>
      <c r="I28" s="120"/>
      <c r="J28" s="121"/>
      <c r="K28" s="122"/>
      <c r="L28" s="126"/>
      <c r="M28" s="124"/>
      <c r="N28" s="124"/>
      <c r="O28" s="85" t="s">
        <v>89</v>
      </c>
      <c r="P28" s="91">
        <v>11</v>
      </c>
      <c r="Q28" s="90">
        <v>15</v>
      </c>
      <c r="R28" s="119"/>
      <c r="S28" s="98" t="s">
        <v>170</v>
      </c>
      <c r="T28" s="109" t="s">
        <v>127</v>
      </c>
      <c r="U28" s="223"/>
      <c r="V28" s="119"/>
    </row>
    <row r="29" spans="1:22" s="3" customFormat="1" ht="157.5" customHeight="1" x14ac:dyDescent="0.2">
      <c r="A29" s="234"/>
      <c r="B29" s="235"/>
      <c r="C29" s="120"/>
      <c r="D29" s="120"/>
      <c r="E29" s="120"/>
      <c r="F29" s="120"/>
      <c r="G29" s="120"/>
      <c r="H29" s="120"/>
      <c r="I29" s="120"/>
      <c r="J29" s="121"/>
      <c r="K29" s="122"/>
      <c r="L29" s="126"/>
      <c r="M29" s="124"/>
      <c r="N29" s="124"/>
      <c r="O29" s="85" t="s">
        <v>90</v>
      </c>
      <c r="P29" s="83">
        <v>1</v>
      </c>
      <c r="Q29" s="83">
        <v>1</v>
      </c>
      <c r="R29" s="119"/>
      <c r="S29" s="98" t="s">
        <v>170</v>
      </c>
      <c r="T29" s="109" t="s">
        <v>127</v>
      </c>
      <c r="U29" s="223"/>
      <c r="V29" s="119"/>
    </row>
    <row r="30" spans="1:22" s="3" customFormat="1" ht="93" x14ac:dyDescent="0.2">
      <c r="A30" s="234"/>
      <c r="B30" s="235"/>
      <c r="C30" s="120"/>
      <c r="D30" s="120"/>
      <c r="E30" s="120"/>
      <c r="F30" s="120"/>
      <c r="G30" s="120"/>
      <c r="H30" s="120"/>
      <c r="I30" s="120"/>
      <c r="J30" s="121"/>
      <c r="K30" s="122"/>
      <c r="L30" s="126"/>
      <c r="M30" s="124"/>
      <c r="N30" s="124"/>
      <c r="O30" s="85" t="s">
        <v>87</v>
      </c>
      <c r="P30" s="91">
        <v>20</v>
      </c>
      <c r="Q30" s="90">
        <v>25</v>
      </c>
      <c r="R30" s="119"/>
      <c r="S30" s="98" t="s">
        <v>170</v>
      </c>
      <c r="T30" s="109" t="s">
        <v>127</v>
      </c>
      <c r="U30" s="223"/>
      <c r="V30" s="119"/>
    </row>
    <row r="31" spans="1:22" s="3" customFormat="1" ht="93" x14ac:dyDescent="0.2">
      <c r="A31" s="234"/>
      <c r="B31" s="235"/>
      <c r="C31" s="120"/>
      <c r="D31" s="120"/>
      <c r="E31" s="120"/>
      <c r="F31" s="120"/>
      <c r="G31" s="120"/>
      <c r="H31" s="120"/>
      <c r="I31" s="120"/>
      <c r="J31" s="121"/>
      <c r="K31" s="122"/>
      <c r="L31" s="126"/>
      <c r="M31" s="124"/>
      <c r="N31" s="124"/>
      <c r="O31" s="85" t="s">
        <v>85</v>
      </c>
      <c r="P31" s="91">
        <v>36</v>
      </c>
      <c r="Q31" s="90">
        <v>5</v>
      </c>
      <c r="R31" s="119"/>
      <c r="S31" s="98" t="s">
        <v>171</v>
      </c>
      <c r="T31" s="109" t="s">
        <v>172</v>
      </c>
      <c r="U31" s="223"/>
      <c r="V31" s="119"/>
    </row>
    <row r="32" spans="1:22" s="3" customFormat="1" ht="139.5" x14ac:dyDescent="0.2">
      <c r="A32" s="234"/>
      <c r="B32" s="235"/>
      <c r="C32" s="120"/>
      <c r="D32" s="120"/>
      <c r="E32" s="120"/>
      <c r="F32" s="120"/>
      <c r="G32" s="120"/>
      <c r="H32" s="120"/>
      <c r="I32" s="120"/>
      <c r="J32" s="121"/>
      <c r="K32" s="122"/>
      <c r="L32" s="126"/>
      <c r="M32" s="124"/>
      <c r="N32" s="124"/>
      <c r="O32" s="85" t="s">
        <v>151</v>
      </c>
      <c r="P32" s="91">
        <v>20</v>
      </c>
      <c r="Q32" s="118">
        <v>70</v>
      </c>
      <c r="R32" s="119"/>
      <c r="S32" s="98" t="s">
        <v>171</v>
      </c>
      <c r="T32" s="109" t="s">
        <v>172</v>
      </c>
      <c r="U32" s="223"/>
      <c r="V32" s="119"/>
    </row>
    <row r="33" spans="1:30" s="3" customFormat="1" ht="116.25" x14ac:dyDescent="0.2">
      <c r="A33" s="234"/>
      <c r="B33" s="235"/>
      <c r="C33" s="120"/>
      <c r="D33" s="120"/>
      <c r="E33" s="120"/>
      <c r="F33" s="120"/>
      <c r="G33" s="120"/>
      <c r="H33" s="120"/>
      <c r="I33" s="120"/>
      <c r="J33" s="121"/>
      <c r="K33" s="122"/>
      <c r="L33" s="126"/>
      <c r="M33" s="125"/>
      <c r="N33" s="125"/>
      <c r="O33" s="92" t="s">
        <v>169</v>
      </c>
      <c r="P33" s="91">
        <v>1</v>
      </c>
      <c r="Q33" s="107">
        <v>1</v>
      </c>
      <c r="R33" s="119"/>
      <c r="S33" s="98" t="s">
        <v>173</v>
      </c>
      <c r="T33" s="109" t="s">
        <v>118</v>
      </c>
      <c r="U33" s="223"/>
      <c r="V33" s="119"/>
    </row>
    <row r="34" spans="1:30" s="3" customFormat="1" ht="162.75" x14ac:dyDescent="0.2">
      <c r="A34" s="234" t="s">
        <v>36</v>
      </c>
      <c r="B34" s="235" t="s">
        <v>37</v>
      </c>
      <c r="C34" s="120" t="s">
        <v>50</v>
      </c>
      <c r="D34" s="120" t="s">
        <v>51</v>
      </c>
      <c r="E34" s="120" t="s">
        <v>40</v>
      </c>
      <c r="F34" s="120">
        <v>0.6</v>
      </c>
      <c r="G34" s="120" t="s">
        <v>52</v>
      </c>
      <c r="H34" s="120" t="s">
        <v>55</v>
      </c>
      <c r="I34" s="120" t="s">
        <v>56</v>
      </c>
      <c r="J34" s="121" t="s">
        <v>49</v>
      </c>
      <c r="K34" s="122">
        <v>1</v>
      </c>
      <c r="L34" s="185">
        <v>2020630010145</v>
      </c>
      <c r="M34" s="131" t="s">
        <v>74</v>
      </c>
      <c r="N34" s="131" t="s">
        <v>62</v>
      </c>
      <c r="O34" s="92" t="s">
        <v>135</v>
      </c>
      <c r="P34" s="78">
        <v>10</v>
      </c>
      <c r="Q34" s="9">
        <v>12</v>
      </c>
      <c r="R34" s="197" t="s">
        <v>147</v>
      </c>
      <c r="S34" s="78" t="s">
        <v>163</v>
      </c>
      <c r="T34" s="9" t="s">
        <v>125</v>
      </c>
      <c r="U34" s="202">
        <v>190203489</v>
      </c>
      <c r="V34" s="119" t="s">
        <v>69</v>
      </c>
    </row>
    <row r="35" spans="1:30" s="3" customFormat="1" ht="115.5" customHeight="1" x14ac:dyDescent="0.2">
      <c r="A35" s="234"/>
      <c r="B35" s="235"/>
      <c r="C35" s="120"/>
      <c r="D35" s="120"/>
      <c r="E35" s="120"/>
      <c r="F35" s="120"/>
      <c r="G35" s="120"/>
      <c r="H35" s="120"/>
      <c r="I35" s="120"/>
      <c r="J35" s="121"/>
      <c r="K35" s="122"/>
      <c r="L35" s="185"/>
      <c r="M35" s="132"/>
      <c r="N35" s="132"/>
      <c r="O35" s="92" t="s">
        <v>137</v>
      </c>
      <c r="P35" s="78">
        <v>10</v>
      </c>
      <c r="Q35" s="9">
        <v>20</v>
      </c>
      <c r="R35" s="198"/>
      <c r="S35" s="78" t="s">
        <v>163</v>
      </c>
      <c r="T35" s="9" t="s">
        <v>125</v>
      </c>
      <c r="U35" s="203"/>
      <c r="V35" s="119"/>
    </row>
    <row r="36" spans="1:30" s="3" customFormat="1" ht="181.5" customHeight="1" x14ac:dyDescent="0.2">
      <c r="A36" s="234"/>
      <c r="B36" s="235"/>
      <c r="C36" s="120"/>
      <c r="D36" s="120"/>
      <c r="E36" s="120"/>
      <c r="F36" s="120"/>
      <c r="G36" s="120"/>
      <c r="H36" s="120"/>
      <c r="I36" s="120"/>
      <c r="J36" s="121"/>
      <c r="K36" s="122"/>
      <c r="L36" s="185"/>
      <c r="M36" s="132"/>
      <c r="N36" s="132"/>
      <c r="O36" s="92" t="s">
        <v>152</v>
      </c>
      <c r="P36" s="78">
        <v>24</v>
      </c>
      <c r="Q36" s="9">
        <v>40</v>
      </c>
      <c r="R36" s="198"/>
      <c r="S36" s="78" t="s">
        <v>165</v>
      </c>
      <c r="T36" s="9" t="s">
        <v>164</v>
      </c>
      <c r="U36" s="203"/>
      <c r="V36" s="119"/>
    </row>
    <row r="37" spans="1:30" s="3" customFormat="1" ht="203.25" customHeight="1" thickBot="1" x14ac:dyDescent="0.25">
      <c r="A37" s="236"/>
      <c r="B37" s="237"/>
      <c r="C37" s="195"/>
      <c r="D37" s="195"/>
      <c r="E37" s="195"/>
      <c r="F37" s="195"/>
      <c r="G37" s="195"/>
      <c r="H37" s="195"/>
      <c r="I37" s="195"/>
      <c r="J37" s="233"/>
      <c r="K37" s="231"/>
      <c r="L37" s="232"/>
      <c r="M37" s="196"/>
      <c r="N37" s="196"/>
      <c r="O37" s="92" t="s">
        <v>136</v>
      </c>
      <c r="P37" s="10">
        <v>8</v>
      </c>
      <c r="Q37" s="11">
        <v>12</v>
      </c>
      <c r="R37" s="199"/>
      <c r="S37" s="10" t="s">
        <v>163</v>
      </c>
      <c r="T37" s="11" t="s">
        <v>125</v>
      </c>
      <c r="U37" s="204"/>
      <c r="V37" s="123"/>
      <c r="X37" s="95"/>
      <c r="AD37" s="12"/>
    </row>
    <row r="38" spans="1:30" ht="15" customHeight="1" x14ac:dyDescent="0.2">
      <c r="A38" s="186" t="s">
        <v>13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8"/>
      <c r="U38" s="229">
        <f>SUM(U11:U37)</f>
        <v>1814119422</v>
      </c>
      <c r="V38" s="113"/>
      <c r="W38" s="73"/>
      <c r="X38" s="13"/>
      <c r="Y38" s="2"/>
      <c r="Z38" s="14"/>
      <c r="AA38" s="2"/>
    </row>
    <row r="39" spans="1:30" ht="24" thickBot="1" x14ac:dyDescent="0.25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230"/>
      <c r="V39" s="15"/>
      <c r="W39" s="14"/>
      <c r="X39" s="16"/>
      <c r="Y39" s="2"/>
      <c r="Z39" s="2"/>
      <c r="AA39" s="2"/>
    </row>
    <row r="40" spans="1:30" ht="24" thickBot="1" x14ac:dyDescent="0.25">
      <c r="A40" s="17"/>
      <c r="B40" s="18"/>
      <c r="C40" s="19"/>
      <c r="D40" s="18"/>
      <c r="E40" s="19"/>
      <c r="F40" s="18"/>
      <c r="G40" s="19"/>
      <c r="H40" s="18"/>
      <c r="I40" s="19"/>
      <c r="J40" s="19"/>
      <c r="K40" s="18"/>
      <c r="L40" s="19"/>
      <c r="M40" s="18"/>
      <c r="N40" s="41"/>
      <c r="O40" s="41"/>
      <c r="P40" s="41"/>
      <c r="Q40" s="41"/>
      <c r="R40" s="41"/>
      <c r="S40" s="41"/>
      <c r="T40" s="41"/>
      <c r="U40" s="21"/>
      <c r="V40" s="25"/>
      <c r="W40" s="2"/>
      <c r="X40" s="16"/>
      <c r="Y40" s="2"/>
      <c r="Z40" s="2"/>
      <c r="AA40" s="2"/>
    </row>
    <row r="41" spans="1:30" ht="42.75" customHeight="1" x14ac:dyDescent="0.2">
      <c r="A41" s="22"/>
      <c r="B41" s="71"/>
      <c r="C41" s="23"/>
      <c r="D41" s="71"/>
      <c r="E41" s="23"/>
      <c r="F41" s="71"/>
      <c r="G41" s="24"/>
      <c r="H41" s="24"/>
      <c r="I41" s="24"/>
      <c r="J41" s="194" t="s">
        <v>11</v>
      </c>
      <c r="K41" s="194"/>
      <c r="L41" s="194"/>
      <c r="M41" s="23"/>
      <c r="N41" s="23"/>
      <c r="O41" s="194" t="s">
        <v>9</v>
      </c>
      <c r="P41" s="194"/>
      <c r="Q41" s="194"/>
      <c r="R41" s="72"/>
      <c r="S41" s="192"/>
      <c r="T41" s="192"/>
      <c r="U41" s="192"/>
      <c r="V41" s="193"/>
      <c r="W41" s="16"/>
      <c r="X41" s="16"/>
      <c r="Y41" s="16"/>
      <c r="Z41" s="2"/>
      <c r="AA41" s="2"/>
    </row>
    <row r="42" spans="1:30" x14ac:dyDescent="0.2">
      <c r="A42" s="17"/>
      <c r="B42" s="18"/>
      <c r="C42" s="19"/>
      <c r="D42" s="18"/>
      <c r="E42" s="19"/>
      <c r="F42" s="18"/>
      <c r="G42" s="41"/>
      <c r="H42" s="41"/>
      <c r="I42" s="41"/>
      <c r="J42" s="19"/>
      <c r="K42" s="18"/>
      <c r="L42" s="19"/>
      <c r="M42" s="18"/>
      <c r="N42" s="18"/>
      <c r="O42" s="19"/>
      <c r="P42" s="19"/>
      <c r="Q42" s="41"/>
      <c r="R42" s="41"/>
      <c r="S42" s="41"/>
      <c r="T42" s="41"/>
      <c r="U42" s="21"/>
      <c r="V42" s="25"/>
      <c r="W42" s="16"/>
      <c r="X42" s="222"/>
      <c r="Y42" s="16"/>
      <c r="Z42" s="2"/>
      <c r="AA42" s="2"/>
    </row>
    <row r="43" spans="1:30" x14ac:dyDescent="0.2">
      <c r="A43" s="17"/>
      <c r="B43" s="18"/>
      <c r="C43" s="19"/>
      <c r="D43" s="18"/>
      <c r="E43" s="19"/>
      <c r="F43" s="18"/>
      <c r="G43" s="41"/>
      <c r="H43" s="41"/>
      <c r="I43" s="41"/>
      <c r="J43" s="19"/>
      <c r="K43" s="18"/>
      <c r="L43" s="19"/>
      <c r="M43" s="18"/>
      <c r="N43" s="18"/>
      <c r="O43" s="19"/>
      <c r="P43" s="19"/>
      <c r="Q43" s="19"/>
      <c r="R43" s="19"/>
      <c r="S43" s="19"/>
      <c r="T43" s="19"/>
      <c r="U43" s="21"/>
      <c r="V43" s="26"/>
      <c r="W43" s="16"/>
      <c r="X43" s="222"/>
      <c r="Y43" s="16"/>
      <c r="Z43" s="2"/>
      <c r="AA43" s="2"/>
    </row>
    <row r="44" spans="1:30" x14ac:dyDescent="0.2">
      <c r="A44" s="17"/>
      <c r="B44" s="18"/>
      <c r="C44" s="19"/>
      <c r="D44" s="18"/>
      <c r="E44" s="19"/>
      <c r="F44" s="18"/>
      <c r="G44" s="41"/>
      <c r="H44" s="41"/>
      <c r="I44" s="41"/>
      <c r="J44" s="19"/>
      <c r="K44" s="18"/>
      <c r="L44" s="19"/>
      <c r="M44" s="18"/>
      <c r="N44" s="18"/>
      <c r="O44" s="19"/>
      <c r="P44" s="19"/>
      <c r="Q44" s="19"/>
      <c r="R44" s="19"/>
      <c r="S44" s="19"/>
      <c r="T44" s="19"/>
      <c r="U44" s="21"/>
      <c r="V44" s="26"/>
      <c r="W44" s="16"/>
      <c r="X44" s="16"/>
      <c r="Y44" s="16"/>
      <c r="Z44" s="2"/>
      <c r="AA44" s="2"/>
    </row>
    <row r="45" spans="1:30" ht="14.25" customHeight="1" thickBot="1" x14ac:dyDescent="0.25">
      <c r="A45" s="17"/>
      <c r="B45" s="18"/>
      <c r="C45" s="19"/>
      <c r="D45" s="18"/>
      <c r="E45" s="19"/>
      <c r="F45" s="18"/>
      <c r="G45" s="41"/>
      <c r="H45" s="41"/>
      <c r="I45" s="41"/>
      <c r="J45" s="27"/>
      <c r="K45" s="27"/>
      <c r="L45" s="27"/>
      <c r="M45" s="18"/>
      <c r="N45" s="18"/>
      <c r="O45" s="27"/>
      <c r="P45" s="27"/>
      <c r="Q45" s="19"/>
      <c r="R45" s="19"/>
      <c r="S45" s="19"/>
      <c r="T45" s="19"/>
      <c r="U45" s="28"/>
      <c r="V45" s="26"/>
      <c r="W45" s="14"/>
      <c r="X45" s="2"/>
      <c r="Y45" s="2"/>
      <c r="Z45" s="2"/>
      <c r="AA45" s="2"/>
    </row>
    <row r="46" spans="1:30" ht="25.5" customHeight="1" x14ac:dyDescent="0.2">
      <c r="A46" s="17"/>
      <c r="B46" s="18"/>
      <c r="C46" s="29"/>
      <c r="D46" s="18"/>
      <c r="E46" s="19"/>
      <c r="F46" s="18"/>
      <c r="G46" s="41"/>
      <c r="H46" s="41"/>
      <c r="I46" s="41"/>
      <c r="J46" s="228" t="s">
        <v>71</v>
      </c>
      <c r="K46" s="228"/>
      <c r="L46" s="228"/>
      <c r="M46" s="30"/>
      <c r="N46" s="30"/>
      <c r="O46" s="228" t="s">
        <v>71</v>
      </c>
      <c r="P46" s="228"/>
      <c r="Q46" s="228"/>
      <c r="R46" s="70"/>
      <c r="S46" s="19"/>
      <c r="T46" s="19"/>
      <c r="U46" s="21"/>
      <c r="V46" s="26"/>
      <c r="W46" s="2"/>
      <c r="X46" s="2"/>
      <c r="Y46" s="2"/>
      <c r="Z46" s="2"/>
      <c r="AA46" s="2"/>
    </row>
    <row r="47" spans="1:30" ht="45" customHeight="1" x14ac:dyDescent="0.2">
      <c r="A47" s="17"/>
      <c r="B47" s="18"/>
      <c r="C47" s="29"/>
      <c r="D47" s="18"/>
      <c r="E47" s="19"/>
      <c r="F47" s="18"/>
      <c r="G47" s="41"/>
      <c r="H47" s="41"/>
      <c r="I47" s="41"/>
      <c r="J47" s="218" t="s">
        <v>12</v>
      </c>
      <c r="K47" s="218"/>
      <c r="L47" s="31"/>
      <c r="M47" s="30"/>
      <c r="N47" s="30"/>
      <c r="O47" s="19" t="s">
        <v>12</v>
      </c>
      <c r="P47" s="18"/>
      <c r="Q47" s="19"/>
      <c r="R47" s="19"/>
      <c r="S47" s="19"/>
      <c r="T47" s="19"/>
      <c r="U47" s="32"/>
      <c r="V47" s="26"/>
      <c r="W47" s="2"/>
      <c r="X47" s="14"/>
      <c r="Y47" s="2"/>
      <c r="Z47" s="2"/>
      <c r="AA47" s="2"/>
    </row>
    <row r="48" spans="1:30" x14ac:dyDescent="0.2">
      <c r="A48" s="17"/>
      <c r="B48" s="18"/>
      <c r="C48" s="19"/>
      <c r="D48" s="18"/>
      <c r="E48" s="19"/>
      <c r="F48" s="18"/>
      <c r="G48" s="19"/>
      <c r="H48" s="18"/>
      <c r="I48" s="19"/>
      <c r="J48" s="19"/>
      <c r="K48" s="18"/>
      <c r="L48" s="19"/>
      <c r="M48" s="18"/>
      <c r="N48" s="19"/>
      <c r="O48" s="19"/>
      <c r="P48" s="19"/>
      <c r="Q48" s="19"/>
      <c r="R48" s="19"/>
      <c r="S48" s="19"/>
      <c r="T48" s="19"/>
      <c r="U48" s="28"/>
      <c r="V48" s="26"/>
      <c r="W48" s="33"/>
      <c r="X48" s="14"/>
      <c r="Y48" s="2"/>
      <c r="Z48" s="2"/>
      <c r="AA48" s="2"/>
    </row>
    <row r="49" spans="1:27" x14ac:dyDescent="0.2">
      <c r="A49" s="17"/>
      <c r="B49" s="18"/>
      <c r="C49" s="19"/>
      <c r="D49" s="18"/>
      <c r="E49" s="19"/>
      <c r="F49" s="18"/>
      <c r="G49" s="19"/>
      <c r="H49" s="18"/>
      <c r="I49" s="19"/>
      <c r="J49" s="19"/>
      <c r="K49" s="18"/>
      <c r="L49" s="19"/>
      <c r="M49" s="18"/>
      <c r="N49" s="19"/>
      <c r="O49" s="19"/>
      <c r="P49" s="19"/>
      <c r="Q49" s="19"/>
      <c r="R49" s="19"/>
      <c r="S49" s="19"/>
      <c r="T49" s="19"/>
      <c r="U49" s="32"/>
      <c r="V49" s="34"/>
      <c r="W49" s="33"/>
      <c r="X49" s="2"/>
      <c r="Y49" s="2"/>
      <c r="Z49" s="2"/>
      <c r="AA49" s="2"/>
    </row>
    <row r="50" spans="1:27" ht="53.45" customHeight="1" thickBot="1" x14ac:dyDescent="0.25">
      <c r="A50" s="225" t="s">
        <v>14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7"/>
      <c r="W50" s="2"/>
      <c r="X50" s="2"/>
      <c r="Y50" s="2"/>
      <c r="Z50" s="2"/>
      <c r="AA50" s="2"/>
    </row>
    <row r="51" spans="1:27" x14ac:dyDescent="0.2">
      <c r="U51" s="37"/>
      <c r="W51" s="14"/>
      <c r="X51" s="2"/>
      <c r="Y51" s="2"/>
      <c r="Z51" s="2"/>
      <c r="AA51" s="2"/>
    </row>
    <row r="52" spans="1:27" x14ac:dyDescent="0.2">
      <c r="W52" s="2"/>
      <c r="X52" s="2"/>
      <c r="Y52" s="2"/>
      <c r="Z52" s="2"/>
      <c r="AA52" s="2"/>
    </row>
    <row r="53" spans="1:27" x14ac:dyDescent="0.2">
      <c r="W53" s="2"/>
      <c r="X53" s="2"/>
      <c r="Y53" s="2"/>
      <c r="Z53" s="2"/>
      <c r="AA53" s="2"/>
    </row>
    <row r="54" spans="1:27" x14ac:dyDescent="0.2">
      <c r="W54" s="2"/>
      <c r="X54" s="2"/>
      <c r="Y54" s="2"/>
      <c r="Z54" s="2"/>
      <c r="AA54" s="2"/>
    </row>
    <row r="55" spans="1:27" x14ac:dyDescent="0.2">
      <c r="T55" s="20"/>
      <c r="U55" s="209"/>
      <c r="V55" s="39"/>
      <c r="W55" s="2"/>
      <c r="X55" s="2"/>
      <c r="Y55" s="2"/>
      <c r="Z55" s="2"/>
      <c r="AA55" s="2"/>
    </row>
    <row r="56" spans="1:27" x14ac:dyDescent="0.2">
      <c r="T56" s="20"/>
      <c r="U56" s="209"/>
      <c r="V56" s="39"/>
      <c r="W56" s="2"/>
      <c r="X56" s="2"/>
      <c r="Y56" s="2"/>
      <c r="Z56" s="2"/>
      <c r="AA56" s="2"/>
    </row>
    <row r="57" spans="1:27" x14ac:dyDescent="0.2">
      <c r="T57" s="20"/>
      <c r="U57" s="40"/>
      <c r="V57" s="20"/>
    </row>
  </sheetData>
  <protectedRanges>
    <protectedRange sqref="S11:S14 S19:S21" name="Rango2"/>
    <protectedRange sqref="L11:L37" name="Rango3"/>
    <protectedRange sqref="S26:S33" name="Rango2_2"/>
    <protectedRange sqref="S24" name="Rango2_1"/>
    <protectedRange sqref="S22" name="Rango2_1_1"/>
    <protectedRange sqref="S15:S18" name="Rango2_3"/>
    <protectedRange sqref="S34:S37" name="Rango2_4"/>
  </protectedRanges>
  <autoFilter ref="A10:AD39"/>
  <mergeCells count="122">
    <mergeCell ref="X42:X43"/>
    <mergeCell ref="V26:V33"/>
    <mergeCell ref="N22:N25"/>
    <mergeCell ref="N26:N33"/>
    <mergeCell ref="U26:U33"/>
    <mergeCell ref="U22:U25"/>
    <mergeCell ref="A50:V50"/>
    <mergeCell ref="O46:Q46"/>
    <mergeCell ref="U38:U39"/>
    <mergeCell ref="J46:L46"/>
    <mergeCell ref="K34:K37"/>
    <mergeCell ref="L34:L37"/>
    <mergeCell ref="V34:V37"/>
    <mergeCell ref="J34:J37"/>
    <mergeCell ref="A26:A33"/>
    <mergeCell ref="B26:B33"/>
    <mergeCell ref="E26:E33"/>
    <mergeCell ref="F26:F33"/>
    <mergeCell ref="G26:G33"/>
    <mergeCell ref="A34:A37"/>
    <mergeCell ref="B34:B37"/>
    <mergeCell ref="U16:U18"/>
    <mergeCell ref="M16:M18"/>
    <mergeCell ref="N16:N18"/>
    <mergeCell ref="T16:T18"/>
    <mergeCell ref="U55:U56"/>
    <mergeCell ref="L22:L25"/>
    <mergeCell ref="N11:N15"/>
    <mergeCell ref="M11:M15"/>
    <mergeCell ref="R11:R15"/>
    <mergeCell ref="L11:L15"/>
    <mergeCell ref="S16:S18"/>
    <mergeCell ref="J41:L41"/>
    <mergeCell ref="J47:K47"/>
    <mergeCell ref="U11:U14"/>
    <mergeCell ref="I19:I21"/>
    <mergeCell ref="J19:J21"/>
    <mergeCell ref="K19:K21"/>
    <mergeCell ref="L19:L21"/>
    <mergeCell ref="D22:D25"/>
    <mergeCell ref="A38:T39"/>
    <mergeCell ref="S41:V41"/>
    <mergeCell ref="O41:Q41"/>
    <mergeCell ref="C34:C37"/>
    <mergeCell ref="D34:D37"/>
    <mergeCell ref="E34:E37"/>
    <mergeCell ref="F34:F37"/>
    <mergeCell ref="G34:G37"/>
    <mergeCell ref="H34:H37"/>
    <mergeCell ref="I34:I37"/>
    <mergeCell ref="C26:C33"/>
    <mergeCell ref="H26:H33"/>
    <mergeCell ref="D26:D33"/>
    <mergeCell ref="N34:N37"/>
    <mergeCell ref="M34:M37"/>
    <mergeCell ref="R34:R37"/>
    <mergeCell ref="A22:A25"/>
    <mergeCell ref="A19:A21"/>
    <mergeCell ref="U34:U37"/>
    <mergeCell ref="A1:B4"/>
    <mergeCell ref="C1:U1"/>
    <mergeCell ref="C3:U3"/>
    <mergeCell ref="C4:U4"/>
    <mergeCell ref="B9:B10"/>
    <mergeCell ref="C9:C10"/>
    <mergeCell ref="D9:F9"/>
    <mergeCell ref="I9:K9"/>
    <mergeCell ref="L6:V6"/>
    <mergeCell ref="A6:K6"/>
    <mergeCell ref="A7:G7"/>
    <mergeCell ref="A9:A10"/>
    <mergeCell ref="G9:G10"/>
    <mergeCell ref="H9:H10"/>
    <mergeCell ref="S8:U8"/>
    <mergeCell ref="A8:K8"/>
    <mergeCell ref="L8:N8"/>
    <mergeCell ref="O8:Q8"/>
    <mergeCell ref="A11:A18"/>
    <mergeCell ref="B11:B18"/>
    <mergeCell ref="G11:G18"/>
    <mergeCell ref="H11:H18"/>
    <mergeCell ref="H22:H25"/>
    <mergeCell ref="G22:G25"/>
    <mergeCell ref="F22:F25"/>
    <mergeCell ref="E22:E25"/>
    <mergeCell ref="B22:B25"/>
    <mergeCell ref="C22:C25"/>
    <mergeCell ref="C11:C18"/>
    <mergeCell ref="D11:D18"/>
    <mergeCell ref="E11:E18"/>
    <mergeCell ref="F11:F18"/>
    <mergeCell ref="G19:G21"/>
    <mergeCell ref="C19:C21"/>
    <mergeCell ref="D19:D21"/>
    <mergeCell ref="E19:E21"/>
    <mergeCell ref="F19:F21"/>
    <mergeCell ref="B19:B21"/>
    <mergeCell ref="H19:H21"/>
    <mergeCell ref="V16:V18"/>
    <mergeCell ref="I26:I33"/>
    <mergeCell ref="J26:J33"/>
    <mergeCell ref="K26:K33"/>
    <mergeCell ref="V19:V21"/>
    <mergeCell ref="M26:M33"/>
    <mergeCell ref="V11:V14"/>
    <mergeCell ref="V22:V25"/>
    <mergeCell ref="L26:L33"/>
    <mergeCell ref="R19:R21"/>
    <mergeCell ref="R22:R25"/>
    <mergeCell ref="R26:R33"/>
    <mergeCell ref="K11:K18"/>
    <mergeCell ref="M22:M25"/>
    <mergeCell ref="M19:M21"/>
    <mergeCell ref="N19:N21"/>
    <mergeCell ref="T11:T14"/>
    <mergeCell ref="L16:L18"/>
    <mergeCell ref="K22:K25"/>
    <mergeCell ref="J22:J25"/>
    <mergeCell ref="I22:I25"/>
    <mergeCell ref="I11:I18"/>
    <mergeCell ref="J11:J18"/>
    <mergeCell ref="R16:R18"/>
  </mergeCells>
  <pageMargins left="1.1023622047244099" right="0.31496062992126" top="0.59055118110236204" bottom="0.39370078740157499" header="0.27559055118110198" footer="0.31496062992126"/>
  <pageSetup paperSize="5" scale="25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40" zoomScaleNormal="140" workbookViewId="0">
      <selection activeCell="A7" sqref="A7"/>
    </sheetView>
  </sheetViews>
  <sheetFormatPr baseColWidth="10" defaultRowHeight="12.75" x14ac:dyDescent="0.2"/>
  <cols>
    <col min="1" max="1" width="47.5703125" customWidth="1"/>
    <col min="2" max="2" width="50.7109375" customWidth="1"/>
  </cols>
  <sheetData>
    <row r="1" spans="1:3" x14ac:dyDescent="0.2">
      <c r="A1" t="s">
        <v>119</v>
      </c>
      <c r="B1" t="s">
        <v>158</v>
      </c>
      <c r="C1">
        <v>30000000</v>
      </c>
    </row>
    <row r="2" spans="1:3" x14ac:dyDescent="0.2">
      <c r="A2" t="s">
        <v>120</v>
      </c>
      <c r="B2" t="s">
        <v>159</v>
      </c>
      <c r="C2">
        <v>30000000</v>
      </c>
    </row>
    <row r="3" spans="1:3" x14ac:dyDescent="0.2">
      <c r="A3" t="s">
        <v>121</v>
      </c>
      <c r="B3" t="s">
        <v>160</v>
      </c>
      <c r="C3">
        <v>2000000</v>
      </c>
    </row>
    <row r="4" spans="1:3" x14ac:dyDescent="0.2">
      <c r="A4" s="116" t="s">
        <v>122</v>
      </c>
      <c r="B4" t="s">
        <v>122</v>
      </c>
    </row>
    <row r="5" spans="1:3" x14ac:dyDescent="0.2">
      <c r="A5" t="s">
        <v>123</v>
      </c>
      <c r="B5" t="s">
        <v>161</v>
      </c>
      <c r="C5">
        <v>10000000</v>
      </c>
    </row>
    <row r="6" spans="1:3" x14ac:dyDescent="0.2">
      <c r="A6" t="s">
        <v>117</v>
      </c>
      <c r="B6" t="s">
        <v>162</v>
      </c>
      <c r="C6">
        <v>65000000</v>
      </c>
    </row>
    <row r="7" spans="1:3" x14ac:dyDescent="0.2">
      <c r="A7" s="117" t="s">
        <v>115</v>
      </c>
    </row>
    <row r="8" spans="1:3" x14ac:dyDescent="0.2">
      <c r="A8" t="s">
        <v>124</v>
      </c>
    </row>
  </sheetData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:B5"/>
    </sheetView>
  </sheetViews>
  <sheetFormatPr baseColWidth="10" defaultRowHeight="12.75" x14ac:dyDescent="0.2"/>
  <cols>
    <col min="1" max="2" width="37.7109375" customWidth="1"/>
  </cols>
  <sheetData>
    <row r="1" spans="1:2" x14ac:dyDescent="0.2">
      <c r="A1" t="s">
        <v>138</v>
      </c>
      <c r="B1" t="s">
        <v>139</v>
      </c>
    </row>
    <row r="2" spans="1:2" ht="76.5" x14ac:dyDescent="0.2">
      <c r="A2" s="93" t="s">
        <v>64</v>
      </c>
      <c r="B2" s="94" t="s">
        <v>135</v>
      </c>
    </row>
    <row r="3" spans="1:2" ht="51" x14ac:dyDescent="0.2">
      <c r="A3" s="93" t="s">
        <v>65</v>
      </c>
      <c r="B3" s="94" t="s">
        <v>140</v>
      </c>
    </row>
    <row r="4" spans="1:2" ht="89.25" x14ac:dyDescent="0.2">
      <c r="A4" s="93" t="s">
        <v>66</v>
      </c>
      <c r="B4" s="94" t="s">
        <v>141</v>
      </c>
    </row>
    <row r="5" spans="1:2" ht="89.25" x14ac:dyDescent="0.2">
      <c r="A5" s="93" t="s">
        <v>67</v>
      </c>
      <c r="B5" s="94" t="s">
        <v>136</v>
      </c>
    </row>
  </sheetData>
  <pageMargins left="0.7" right="0.7" top="0.75" bottom="0.75" header="0.3" footer="0.3"/>
  <pageSetup paperSize="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K21" zoomScale="50" zoomScaleNormal="50" workbookViewId="0">
      <selection activeCell="S24" sqref="S24"/>
    </sheetView>
  </sheetViews>
  <sheetFormatPr baseColWidth="10" defaultColWidth="11.42578125" defaultRowHeight="23.25" x14ac:dyDescent="0.2"/>
  <cols>
    <col min="1" max="1" width="27" style="35" customWidth="1"/>
    <col min="2" max="2" width="22.42578125" style="35" customWidth="1"/>
    <col min="3" max="3" width="19.42578125" style="35" customWidth="1"/>
    <col min="4" max="4" width="26" style="35" customWidth="1"/>
    <col min="5" max="5" width="12.5703125" style="35" customWidth="1"/>
    <col min="6" max="6" width="15.5703125" style="35" customWidth="1"/>
    <col min="7" max="7" width="22.5703125" style="35" customWidth="1"/>
    <col min="8" max="8" width="23.5703125" style="35" customWidth="1"/>
    <col min="9" max="9" width="29" style="35" customWidth="1"/>
    <col min="10" max="10" width="12.5703125" style="35" customWidth="1"/>
    <col min="11" max="11" width="15.5703125" style="35" customWidth="1"/>
    <col min="12" max="12" width="40.42578125" style="35" customWidth="1"/>
    <col min="13" max="13" width="27.28515625" style="35" customWidth="1"/>
    <col min="14" max="14" width="38.5703125" style="36" customWidth="1"/>
    <col min="15" max="15" width="58.140625" style="36" customWidth="1"/>
    <col min="16" max="16" width="23.140625" style="36" customWidth="1"/>
    <col min="17" max="17" width="24.42578125" style="36" customWidth="1"/>
    <col min="18" max="18" width="29.7109375" style="36" customWidth="1"/>
    <col min="19" max="19" width="33.5703125" style="36" customWidth="1"/>
    <col min="20" max="20" width="19.42578125" style="36" customWidth="1"/>
    <col min="21" max="21" width="34" style="38" customWidth="1"/>
    <col min="22" max="22" width="26.140625" style="35" customWidth="1"/>
    <col min="23" max="23" width="21.42578125" style="1" customWidth="1"/>
    <col min="24" max="24" width="40.85546875" style="1" bestFit="1" customWidth="1"/>
    <col min="25" max="25" width="11.42578125" style="1"/>
    <col min="26" max="26" width="16.5703125" style="1" bestFit="1" customWidth="1"/>
    <col min="27" max="29" width="11.42578125" style="1"/>
    <col min="30" max="30" width="22.5703125" style="1" bestFit="1" customWidth="1"/>
    <col min="31" max="16384" width="11.42578125" style="1"/>
  </cols>
  <sheetData>
    <row r="1" spans="1:22" s="43" customFormat="1" ht="22.5" customHeight="1" x14ac:dyDescent="0.2">
      <c r="A1" s="152"/>
      <c r="B1" s="153"/>
      <c r="C1" s="158" t="s">
        <v>80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  <c r="V1" s="42" t="s">
        <v>15</v>
      </c>
    </row>
    <row r="2" spans="1:22" s="43" customFormat="1" ht="25.5" customHeight="1" x14ac:dyDescent="0.2">
      <c r="A2" s="154"/>
      <c r="B2" s="155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81</v>
      </c>
    </row>
    <row r="3" spans="1:22" s="43" customFormat="1" ht="20.25" customHeight="1" x14ac:dyDescent="0.2">
      <c r="A3" s="154"/>
      <c r="B3" s="155"/>
      <c r="C3" s="154" t="s">
        <v>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55"/>
      <c r="V3" s="47" t="s">
        <v>82</v>
      </c>
    </row>
    <row r="4" spans="1:22" s="43" customFormat="1" ht="27.75" customHeight="1" thickBot="1" x14ac:dyDescent="0.25">
      <c r="A4" s="156"/>
      <c r="B4" s="157"/>
      <c r="C4" s="156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57"/>
      <c r="V4" s="48" t="s">
        <v>5</v>
      </c>
    </row>
    <row r="5" spans="1:22" s="55" customFormat="1" ht="19.5" customHeight="1" thickBot="1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  <c r="L5" s="52"/>
      <c r="M5" s="52"/>
      <c r="N5" s="52"/>
      <c r="O5" s="52"/>
      <c r="P5" s="52"/>
      <c r="Q5" s="52"/>
      <c r="R5" s="52"/>
      <c r="S5" s="52"/>
      <c r="T5" s="52"/>
      <c r="U5" s="53"/>
      <c r="V5" s="54"/>
    </row>
    <row r="6" spans="1:22" s="55" customFormat="1" ht="43.5" customHeight="1" thickBot="1" x14ac:dyDescent="0.25">
      <c r="A6" s="171" t="s">
        <v>83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  <c r="L6" s="169" t="s">
        <v>93</v>
      </c>
      <c r="M6" s="169"/>
      <c r="N6" s="169"/>
      <c r="O6" s="169"/>
      <c r="P6" s="169"/>
      <c r="Q6" s="169"/>
      <c r="R6" s="169"/>
      <c r="S6" s="169"/>
      <c r="T6" s="169"/>
      <c r="U6" s="169"/>
      <c r="V6" s="170"/>
    </row>
    <row r="7" spans="1:22" s="59" customFormat="1" ht="9" customHeight="1" thickBot="1" x14ac:dyDescent="0.25">
      <c r="A7" s="174"/>
      <c r="B7" s="175"/>
      <c r="C7" s="175"/>
      <c r="D7" s="175"/>
      <c r="E7" s="175"/>
      <c r="F7" s="175"/>
      <c r="G7" s="175"/>
      <c r="H7" s="100"/>
      <c r="I7" s="56"/>
      <c r="J7" s="56"/>
      <c r="K7" s="57"/>
      <c r="L7" s="56"/>
      <c r="M7" s="56"/>
      <c r="N7" s="56"/>
      <c r="O7" s="56"/>
      <c r="P7" s="56"/>
      <c r="Q7" s="56"/>
      <c r="R7" s="56"/>
      <c r="S7" s="56"/>
      <c r="T7" s="56"/>
      <c r="U7" s="58"/>
      <c r="V7" s="57"/>
    </row>
    <row r="8" spans="1:22" s="59" customFormat="1" ht="24.75" customHeight="1" thickBot="1" x14ac:dyDescent="0.25">
      <c r="A8" s="182" t="s">
        <v>31</v>
      </c>
      <c r="B8" s="169"/>
      <c r="C8" s="169"/>
      <c r="D8" s="169"/>
      <c r="E8" s="169"/>
      <c r="F8" s="169"/>
      <c r="G8" s="169"/>
      <c r="H8" s="169"/>
      <c r="I8" s="169"/>
      <c r="J8" s="169"/>
      <c r="K8" s="170"/>
      <c r="L8" s="180" t="s">
        <v>16</v>
      </c>
      <c r="M8" s="180"/>
      <c r="N8" s="181"/>
      <c r="O8" s="179" t="s">
        <v>32</v>
      </c>
      <c r="P8" s="180"/>
      <c r="Q8" s="181"/>
      <c r="R8" s="101"/>
      <c r="S8" s="179" t="s">
        <v>17</v>
      </c>
      <c r="T8" s="180"/>
      <c r="U8" s="181"/>
      <c r="V8" s="60" t="s">
        <v>18</v>
      </c>
    </row>
    <row r="9" spans="1:22" s="43" customFormat="1" ht="24" customHeight="1" thickBot="1" x14ac:dyDescent="0.25">
      <c r="A9" s="176" t="s">
        <v>19</v>
      </c>
      <c r="B9" s="163" t="s">
        <v>20</v>
      </c>
      <c r="C9" s="165" t="s">
        <v>21</v>
      </c>
      <c r="D9" s="166" t="s">
        <v>22</v>
      </c>
      <c r="E9" s="167"/>
      <c r="F9" s="168"/>
      <c r="G9" s="178" t="s">
        <v>23</v>
      </c>
      <c r="H9" s="165" t="s">
        <v>24</v>
      </c>
      <c r="I9" s="166" t="s">
        <v>25</v>
      </c>
      <c r="J9" s="167"/>
      <c r="K9" s="168"/>
      <c r="L9" s="61">
        <v>1</v>
      </c>
      <c r="M9" s="62">
        <v>2</v>
      </c>
      <c r="N9" s="62">
        <v>3</v>
      </c>
      <c r="O9" s="63">
        <v>4</v>
      </c>
      <c r="P9" s="62">
        <v>5</v>
      </c>
      <c r="Q9" s="62">
        <v>6</v>
      </c>
      <c r="R9" s="63">
        <v>7</v>
      </c>
      <c r="S9" s="63">
        <v>8</v>
      </c>
      <c r="T9" s="62">
        <v>9</v>
      </c>
      <c r="U9" s="62">
        <v>10</v>
      </c>
      <c r="V9" s="64">
        <v>11</v>
      </c>
    </row>
    <row r="10" spans="1:22" s="67" customFormat="1" ht="167.25" customHeight="1" thickBot="1" x14ac:dyDescent="0.25">
      <c r="A10" s="177"/>
      <c r="B10" s="164"/>
      <c r="C10" s="164"/>
      <c r="D10" s="65" t="s">
        <v>26</v>
      </c>
      <c r="E10" s="65" t="s">
        <v>27</v>
      </c>
      <c r="F10" s="65" t="s">
        <v>28</v>
      </c>
      <c r="G10" s="164"/>
      <c r="H10" s="164"/>
      <c r="I10" s="65" t="s">
        <v>26</v>
      </c>
      <c r="J10" s="65" t="s">
        <v>29</v>
      </c>
      <c r="K10" s="66" t="s">
        <v>30</v>
      </c>
      <c r="L10" s="74" t="s">
        <v>4</v>
      </c>
      <c r="M10" s="75" t="s">
        <v>6</v>
      </c>
      <c r="N10" s="75" t="s">
        <v>7</v>
      </c>
      <c r="O10" s="75" t="s">
        <v>35</v>
      </c>
      <c r="P10" s="75" t="s">
        <v>34</v>
      </c>
      <c r="Q10" s="75" t="s">
        <v>33</v>
      </c>
      <c r="R10" s="75" t="s">
        <v>79</v>
      </c>
      <c r="S10" s="75" t="s">
        <v>8</v>
      </c>
      <c r="T10" s="75" t="s">
        <v>1</v>
      </c>
      <c r="U10" s="76" t="s">
        <v>10</v>
      </c>
      <c r="V10" s="77" t="s">
        <v>0</v>
      </c>
    </row>
    <row r="11" spans="1:22" s="3" customFormat="1" ht="116.25" x14ac:dyDescent="0.2">
      <c r="A11" s="200" t="s">
        <v>36</v>
      </c>
      <c r="B11" s="149" t="s">
        <v>37</v>
      </c>
      <c r="C11" s="140" t="s">
        <v>38</v>
      </c>
      <c r="D11" s="140" t="s">
        <v>96</v>
      </c>
      <c r="E11" s="140" t="s">
        <v>40</v>
      </c>
      <c r="F11" s="140">
        <v>0.7</v>
      </c>
      <c r="G11" s="140" t="s">
        <v>41</v>
      </c>
      <c r="H11" s="140" t="s">
        <v>47</v>
      </c>
      <c r="I11" s="140" t="s">
        <v>48</v>
      </c>
      <c r="J11" s="138">
        <v>1</v>
      </c>
      <c r="K11" s="137">
        <v>1</v>
      </c>
      <c r="L11" s="242">
        <v>2020630010148</v>
      </c>
      <c r="M11" s="131" t="s">
        <v>73</v>
      </c>
      <c r="N11" s="131" t="s">
        <v>59</v>
      </c>
      <c r="O11" s="105" t="s">
        <v>100</v>
      </c>
      <c r="P11" s="78">
        <v>240</v>
      </c>
      <c r="Q11" s="5">
        <v>246</v>
      </c>
      <c r="R11" s="243" t="s">
        <v>47</v>
      </c>
      <c r="S11" s="5" t="s">
        <v>115</v>
      </c>
      <c r="T11" s="5" t="s">
        <v>116</v>
      </c>
      <c r="U11" s="224">
        <v>526625933</v>
      </c>
      <c r="V11" s="239" t="s">
        <v>70</v>
      </c>
    </row>
    <row r="12" spans="1:22" s="3" customFormat="1" ht="163.5" customHeight="1" x14ac:dyDescent="0.2">
      <c r="A12" s="146"/>
      <c r="B12" s="148"/>
      <c r="C12" s="141"/>
      <c r="D12" s="141"/>
      <c r="E12" s="141"/>
      <c r="F12" s="141"/>
      <c r="G12" s="141"/>
      <c r="H12" s="141"/>
      <c r="I12" s="141"/>
      <c r="J12" s="139"/>
      <c r="K12" s="130"/>
      <c r="L12" s="242"/>
      <c r="M12" s="132"/>
      <c r="N12" s="132"/>
      <c r="O12" s="105" t="s">
        <v>101</v>
      </c>
      <c r="P12" s="78">
        <v>70</v>
      </c>
      <c r="Q12" s="5">
        <v>70</v>
      </c>
      <c r="R12" s="244"/>
      <c r="S12" s="5" t="s">
        <v>115</v>
      </c>
      <c r="T12" s="5" t="s">
        <v>116</v>
      </c>
      <c r="U12" s="224"/>
      <c r="V12" s="239"/>
    </row>
    <row r="13" spans="1:22" s="3" customFormat="1" ht="141.75" customHeight="1" x14ac:dyDescent="0.2">
      <c r="A13" s="146"/>
      <c r="B13" s="148"/>
      <c r="C13" s="141"/>
      <c r="D13" s="141"/>
      <c r="E13" s="141"/>
      <c r="F13" s="141"/>
      <c r="G13" s="141"/>
      <c r="H13" s="141"/>
      <c r="I13" s="141"/>
      <c r="J13" s="139"/>
      <c r="K13" s="130"/>
      <c r="L13" s="242"/>
      <c r="M13" s="132"/>
      <c r="N13" s="132"/>
      <c r="O13" s="105" t="s">
        <v>102</v>
      </c>
      <c r="P13" s="78">
        <v>8</v>
      </c>
      <c r="Q13" s="5">
        <v>8</v>
      </c>
      <c r="R13" s="244"/>
      <c r="S13" s="5" t="s">
        <v>115</v>
      </c>
      <c r="T13" s="5" t="s">
        <v>116</v>
      </c>
      <c r="U13" s="224"/>
      <c r="V13" s="239"/>
    </row>
    <row r="14" spans="1:22" s="3" customFormat="1" ht="139.5" x14ac:dyDescent="0.2">
      <c r="A14" s="146"/>
      <c r="B14" s="148"/>
      <c r="C14" s="141"/>
      <c r="D14" s="141"/>
      <c r="E14" s="141"/>
      <c r="F14" s="141"/>
      <c r="G14" s="141"/>
      <c r="H14" s="141"/>
      <c r="I14" s="141"/>
      <c r="J14" s="139"/>
      <c r="K14" s="130"/>
      <c r="L14" s="242"/>
      <c r="M14" s="132"/>
      <c r="N14" s="132"/>
      <c r="O14" s="105" t="s">
        <v>103</v>
      </c>
      <c r="P14" s="78" t="s">
        <v>68</v>
      </c>
      <c r="Q14" s="5">
        <v>1</v>
      </c>
      <c r="R14" s="244"/>
      <c r="S14" s="5" t="s">
        <v>117</v>
      </c>
      <c r="T14" s="5" t="s">
        <v>118</v>
      </c>
      <c r="U14" s="224"/>
      <c r="V14" s="239"/>
    </row>
    <row r="15" spans="1:22" s="3" customFormat="1" ht="116.25" x14ac:dyDescent="0.2">
      <c r="A15" s="146"/>
      <c r="B15" s="148"/>
      <c r="C15" s="141"/>
      <c r="D15" s="141"/>
      <c r="E15" s="141"/>
      <c r="F15" s="141"/>
      <c r="G15" s="141"/>
      <c r="H15" s="141"/>
      <c r="I15" s="141"/>
      <c r="J15" s="139"/>
      <c r="K15" s="130"/>
      <c r="L15" s="242"/>
      <c r="M15" s="132"/>
      <c r="N15" s="132"/>
      <c r="O15" s="105" t="s">
        <v>104</v>
      </c>
      <c r="P15" s="78" t="s">
        <v>68</v>
      </c>
      <c r="Q15" s="5">
        <v>1</v>
      </c>
      <c r="R15" s="244"/>
      <c r="S15" s="5" t="s">
        <v>119</v>
      </c>
      <c r="T15" s="5" t="s">
        <v>118</v>
      </c>
      <c r="U15" s="224"/>
      <c r="V15" s="239"/>
    </row>
    <row r="16" spans="1:22" s="3" customFormat="1" ht="116.25" x14ac:dyDescent="0.2">
      <c r="A16" s="146"/>
      <c r="B16" s="148"/>
      <c r="C16" s="141"/>
      <c r="D16" s="141"/>
      <c r="E16" s="141"/>
      <c r="F16" s="141"/>
      <c r="G16" s="141"/>
      <c r="H16" s="141"/>
      <c r="I16" s="141"/>
      <c r="J16" s="139"/>
      <c r="K16" s="130"/>
      <c r="L16" s="242"/>
      <c r="M16" s="132"/>
      <c r="N16" s="132"/>
      <c r="O16" s="105" t="s">
        <v>105</v>
      </c>
      <c r="P16" s="78" t="s">
        <v>68</v>
      </c>
      <c r="Q16" s="5">
        <v>1</v>
      </c>
      <c r="R16" s="244"/>
      <c r="S16" s="5" t="s">
        <v>120</v>
      </c>
      <c r="T16" s="5" t="s">
        <v>118</v>
      </c>
      <c r="U16" s="224"/>
      <c r="V16" s="239"/>
    </row>
    <row r="17" spans="1:22" s="3" customFormat="1" ht="93" x14ac:dyDescent="0.2">
      <c r="A17" s="146"/>
      <c r="B17" s="148"/>
      <c r="C17" s="141"/>
      <c r="D17" s="141"/>
      <c r="E17" s="141"/>
      <c r="F17" s="141"/>
      <c r="G17" s="141"/>
      <c r="H17" s="141"/>
      <c r="I17" s="141"/>
      <c r="J17" s="139"/>
      <c r="K17" s="130"/>
      <c r="L17" s="242"/>
      <c r="M17" s="132"/>
      <c r="N17" s="132"/>
      <c r="O17" s="105" t="s">
        <v>106</v>
      </c>
      <c r="P17" s="78" t="s">
        <v>68</v>
      </c>
      <c r="Q17" s="5">
        <v>1</v>
      </c>
      <c r="R17" s="244"/>
      <c r="S17" s="5" t="s">
        <v>121</v>
      </c>
      <c r="T17" s="5" t="s">
        <v>118</v>
      </c>
      <c r="U17" s="224"/>
      <c r="V17" s="239"/>
    </row>
    <row r="18" spans="1:22" s="3" customFormat="1" ht="93" x14ac:dyDescent="0.2">
      <c r="A18" s="146"/>
      <c r="B18" s="148"/>
      <c r="C18" s="141"/>
      <c r="D18" s="141"/>
      <c r="E18" s="141"/>
      <c r="F18" s="141"/>
      <c r="G18" s="141"/>
      <c r="H18" s="141"/>
      <c r="I18" s="141"/>
      <c r="J18" s="139"/>
      <c r="K18" s="130"/>
      <c r="L18" s="242"/>
      <c r="M18" s="132"/>
      <c r="N18" s="132"/>
      <c r="O18" s="105" t="s">
        <v>107</v>
      </c>
      <c r="P18" s="78" t="s">
        <v>68</v>
      </c>
      <c r="Q18" s="5">
        <v>1</v>
      </c>
      <c r="R18" s="244"/>
      <c r="S18" s="5" t="s">
        <v>122</v>
      </c>
      <c r="T18" s="5" t="s">
        <v>118</v>
      </c>
      <c r="U18" s="224"/>
      <c r="V18" s="239"/>
    </row>
    <row r="19" spans="1:22" s="3" customFormat="1" ht="162.75" x14ac:dyDescent="0.2">
      <c r="A19" s="146"/>
      <c r="B19" s="148"/>
      <c r="C19" s="141"/>
      <c r="D19" s="141"/>
      <c r="E19" s="141"/>
      <c r="F19" s="141"/>
      <c r="G19" s="141"/>
      <c r="H19" s="141"/>
      <c r="I19" s="141"/>
      <c r="J19" s="139"/>
      <c r="K19" s="130"/>
      <c r="L19" s="242"/>
      <c r="M19" s="132"/>
      <c r="N19" s="132"/>
      <c r="O19" s="105" t="s">
        <v>108</v>
      </c>
      <c r="P19" s="78" t="s">
        <v>68</v>
      </c>
      <c r="Q19" s="5">
        <v>1</v>
      </c>
      <c r="R19" s="244"/>
      <c r="S19" s="5" t="s">
        <v>123</v>
      </c>
      <c r="T19" s="5" t="s">
        <v>118</v>
      </c>
      <c r="U19" s="224"/>
      <c r="V19" s="239"/>
    </row>
    <row r="20" spans="1:22" s="3" customFormat="1" ht="162.75" x14ac:dyDescent="0.2">
      <c r="A20" s="146"/>
      <c r="B20" s="148"/>
      <c r="C20" s="141"/>
      <c r="D20" s="141"/>
      <c r="E20" s="141"/>
      <c r="F20" s="141"/>
      <c r="G20" s="141"/>
      <c r="H20" s="141"/>
      <c r="I20" s="141"/>
      <c r="J20" s="139"/>
      <c r="K20" s="130"/>
      <c r="L20" s="242"/>
      <c r="M20" s="132"/>
      <c r="N20" s="132"/>
      <c r="O20" s="105" t="s">
        <v>109</v>
      </c>
      <c r="P20" s="78">
        <v>1</v>
      </c>
      <c r="Q20" s="5">
        <v>1</v>
      </c>
      <c r="R20" s="244"/>
      <c r="S20" s="5" t="s">
        <v>115</v>
      </c>
      <c r="T20" s="5" t="s">
        <v>116</v>
      </c>
      <c r="U20" s="224"/>
      <c r="V20" s="239"/>
    </row>
    <row r="21" spans="1:22" s="3" customFormat="1" ht="116.25" x14ac:dyDescent="0.2">
      <c r="A21" s="146"/>
      <c r="B21" s="148"/>
      <c r="C21" s="141"/>
      <c r="D21" s="141"/>
      <c r="E21" s="141"/>
      <c r="F21" s="141"/>
      <c r="G21" s="141"/>
      <c r="H21" s="141"/>
      <c r="I21" s="141"/>
      <c r="J21" s="144"/>
      <c r="K21" s="130"/>
      <c r="L21" s="242"/>
      <c r="M21" s="132"/>
      <c r="N21" s="132"/>
      <c r="O21" s="105" t="s">
        <v>110</v>
      </c>
      <c r="P21" s="78">
        <v>145</v>
      </c>
      <c r="Q21" s="6">
        <v>145</v>
      </c>
      <c r="R21" s="244"/>
      <c r="S21" s="6" t="s">
        <v>115</v>
      </c>
      <c r="T21" s="6" t="s">
        <v>116</v>
      </c>
      <c r="U21" s="224"/>
      <c r="V21" s="239"/>
    </row>
    <row r="22" spans="1:22" s="3" customFormat="1" ht="139.5" x14ac:dyDescent="0.2">
      <c r="A22" s="146"/>
      <c r="B22" s="148"/>
      <c r="C22" s="141"/>
      <c r="D22" s="141"/>
      <c r="E22" s="141"/>
      <c r="F22" s="141"/>
      <c r="G22" s="141"/>
      <c r="H22" s="141"/>
      <c r="I22" s="141"/>
      <c r="J22" s="144"/>
      <c r="K22" s="130"/>
      <c r="L22" s="242"/>
      <c r="M22" s="132"/>
      <c r="N22" s="132"/>
      <c r="O22" s="105" t="s">
        <v>111</v>
      </c>
      <c r="P22" s="78" t="s">
        <v>68</v>
      </c>
      <c r="Q22" s="5">
        <v>8</v>
      </c>
      <c r="R22" s="244"/>
      <c r="S22" s="5" t="s">
        <v>124</v>
      </c>
      <c r="T22" s="5" t="s">
        <v>118</v>
      </c>
      <c r="U22" s="224"/>
      <c r="V22" s="239"/>
    </row>
    <row r="23" spans="1:22" s="3" customFormat="1" ht="69.75" x14ac:dyDescent="0.2">
      <c r="A23" s="146"/>
      <c r="B23" s="148"/>
      <c r="C23" s="141"/>
      <c r="D23" s="141"/>
      <c r="E23" s="141"/>
      <c r="F23" s="141"/>
      <c r="G23" s="141"/>
      <c r="H23" s="141"/>
      <c r="I23" s="141"/>
      <c r="J23" s="144"/>
      <c r="K23" s="130"/>
      <c r="L23" s="242"/>
      <c r="M23" s="132"/>
      <c r="N23" s="132"/>
      <c r="O23" s="105" t="s">
        <v>112</v>
      </c>
      <c r="P23" s="78" t="s">
        <v>68</v>
      </c>
      <c r="Q23" s="5">
        <v>12</v>
      </c>
      <c r="R23" s="244"/>
      <c r="S23" s="5" t="s">
        <v>124</v>
      </c>
      <c r="T23" s="5" t="s">
        <v>118</v>
      </c>
      <c r="U23" s="224"/>
      <c r="V23" s="239"/>
    </row>
    <row r="24" spans="1:22" s="3" customFormat="1" ht="116.25" x14ac:dyDescent="0.2">
      <c r="A24" s="146"/>
      <c r="B24" s="148"/>
      <c r="C24" s="141"/>
      <c r="D24" s="141"/>
      <c r="E24" s="141"/>
      <c r="F24" s="141"/>
      <c r="G24" s="141"/>
      <c r="H24" s="141"/>
      <c r="I24" s="141"/>
      <c r="J24" s="144"/>
      <c r="K24" s="130"/>
      <c r="L24" s="242"/>
      <c r="M24" s="132"/>
      <c r="N24" s="132"/>
      <c r="O24" s="105" t="s">
        <v>113</v>
      </c>
      <c r="P24" s="7" t="s">
        <v>68</v>
      </c>
      <c r="Q24" s="8">
        <v>1</v>
      </c>
      <c r="R24" s="244"/>
      <c r="S24" s="8" t="s">
        <v>124</v>
      </c>
      <c r="T24" s="8" t="s">
        <v>118</v>
      </c>
      <c r="U24" s="224"/>
      <c r="V24" s="239"/>
    </row>
    <row r="25" spans="1:22" s="3" customFormat="1" ht="186" x14ac:dyDescent="0.2">
      <c r="A25" s="201"/>
      <c r="B25" s="151"/>
      <c r="C25" s="150"/>
      <c r="D25" s="150"/>
      <c r="E25" s="150"/>
      <c r="F25" s="150"/>
      <c r="G25" s="150"/>
      <c r="H25" s="150"/>
      <c r="I25" s="150"/>
      <c r="J25" s="241"/>
      <c r="K25" s="184"/>
      <c r="L25" s="242"/>
      <c r="M25" s="133"/>
      <c r="N25" s="133"/>
      <c r="O25" s="106" t="s">
        <v>114</v>
      </c>
      <c r="P25" s="96">
        <v>1</v>
      </c>
      <c r="Q25" s="99">
        <v>1200</v>
      </c>
      <c r="R25" s="244"/>
      <c r="S25" s="97" t="s">
        <v>115</v>
      </c>
      <c r="T25" s="97" t="s">
        <v>116</v>
      </c>
      <c r="U25" s="238"/>
      <c r="V25" s="240"/>
    </row>
  </sheetData>
  <protectedRanges>
    <protectedRange sqref="S11:S25" name="Rango2"/>
    <protectedRange sqref="L11:L25" name="Rango3"/>
  </protectedRanges>
  <autoFilter ref="A1"/>
  <mergeCells count="35">
    <mergeCell ref="A1:B4"/>
    <mergeCell ref="C1:U1"/>
    <mergeCell ref="C3:U3"/>
    <mergeCell ref="C4:U4"/>
    <mergeCell ref="A6:K6"/>
    <mergeCell ref="L6:V6"/>
    <mergeCell ref="A9:A10"/>
    <mergeCell ref="B9:B10"/>
    <mergeCell ref="C9:C10"/>
    <mergeCell ref="D9:F9"/>
    <mergeCell ref="G9:G10"/>
    <mergeCell ref="A7:G7"/>
    <mergeCell ref="A8:K8"/>
    <mergeCell ref="L8:N8"/>
    <mergeCell ref="O8:Q8"/>
    <mergeCell ref="S8:U8"/>
    <mergeCell ref="F11:F25"/>
    <mergeCell ref="G11:G25"/>
    <mergeCell ref="H11:H25"/>
    <mergeCell ref="I11:I25"/>
    <mergeCell ref="H9:H10"/>
    <mergeCell ref="I9:K9"/>
    <mergeCell ref="A11:A25"/>
    <mergeCell ref="B11:B25"/>
    <mergeCell ref="C11:C25"/>
    <mergeCell ref="D11:D25"/>
    <mergeCell ref="E11:E25"/>
    <mergeCell ref="U11:U25"/>
    <mergeCell ref="V11:V25"/>
    <mergeCell ref="J11:J25"/>
    <mergeCell ref="K11:K25"/>
    <mergeCell ref="L11:L25"/>
    <mergeCell ref="M11:M25"/>
    <mergeCell ref="N11:N25"/>
    <mergeCell ref="R11:R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 DE ACCION</vt:lpstr>
      <vt:lpstr>Hoja3</vt:lpstr>
      <vt:lpstr>Hoja2</vt:lpstr>
      <vt:lpstr>Hoja1</vt:lpstr>
      <vt:lpstr>Hoja3!Área_de_impresión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DAPM-30-DELL</cp:lastModifiedBy>
  <cp:lastPrinted>2022-01-31T17:35:24Z</cp:lastPrinted>
  <dcterms:created xsi:type="dcterms:W3CDTF">2012-06-01T17:13:38Z</dcterms:created>
  <dcterms:modified xsi:type="dcterms:W3CDTF">2022-01-31T17:36:24Z</dcterms:modified>
</cp:coreProperties>
</file>