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493" activeTab="0"/>
  </bookViews>
  <sheets>
    <sheet name="PLAN DE ACCION" sheetId="1" r:id="rId1"/>
  </sheets>
  <definedNames>
    <definedName name="_xlnm.Print_Area" localSheetId="0">'PLAN DE ACCION'!$A$1:$V$34</definedName>
    <definedName name="_xlnm.Print_Titles" localSheetId="0">'PLAN DE ACCION'!$1:$10</definedName>
  </definedNames>
  <calcPr fullCalcOnLoad="1"/>
</workbook>
</file>

<file path=xl/sharedStrings.xml><?xml version="1.0" encoding="utf-8"?>
<sst xmlns="http://schemas.openxmlformats.org/spreadsheetml/2006/main" count="161" uniqueCount="92">
  <si>
    <t>Responsable</t>
  </si>
  <si>
    <t>Fuente</t>
  </si>
  <si>
    <t xml:space="preserve">Proceso de Direccionamiento Estratégico </t>
  </si>
  <si>
    <t>Departamento Administrativo de Planeación</t>
  </si>
  <si>
    <t>Página : 1 de 1</t>
  </si>
  <si>
    <t>Nombre del Proyecto</t>
  </si>
  <si>
    <t>Objetivo del Proyecto</t>
  </si>
  <si>
    <t>Rubro Presupuestal</t>
  </si>
  <si>
    <t>RESPONSABLE DE LA DEPENDENCIA  Y/O ENTIDAD</t>
  </si>
  <si>
    <t xml:space="preserve">Recursos asignados, en pesos en el momento presupuestal </t>
  </si>
  <si>
    <t>REPRESENTANTE LEGAL</t>
  </si>
  <si>
    <t>ALCALDE</t>
  </si>
  <si>
    <t>TOTAL</t>
  </si>
  <si>
    <t>____________________________________________________________
Centro Administrativo Municipal CAM, piso 3 Tel – (6) 741 71 00 Ext. 804, 805</t>
  </si>
  <si>
    <t>Código: D-DP-PDE-051</t>
  </si>
  <si>
    <t>PROYECTOS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</si>
  <si>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</si>
  <si>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</si>
  <si>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</si>
  <si>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</si>
  <si>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</si>
  <si>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</si>
  <si>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</si>
  <si>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</si>
  <si>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>NDICADOR DE PRODUCTO</t>
  </si>
  <si>
    <t xml:space="preserve">INDICADOR </t>
  </si>
  <si>
    <t xml:space="preserve">LÍNEA BASE </t>
  </si>
  <si>
    <t>META CUATRENIO</t>
  </si>
  <si>
    <t>LINEA BASE</t>
  </si>
  <si>
    <t>META DE CUATRIENIO</t>
  </si>
  <si>
    <t xml:space="preserve">PLAN  DE DESARROLLO </t>
  </si>
  <si>
    <t>ACCIONES/ACTIVIDADES  DE  GESTIÓN Y ADMINISTRATIVAS</t>
  </si>
  <si>
    <t>Valor de la meta de las Acciones/Actividades del proyecto programada para la vigencia actual</t>
  </si>
  <si>
    <t xml:space="preserve">Línea base de las acciones/
Actividades del Proyecto
</t>
  </si>
  <si>
    <t xml:space="preserve">INDICADOR / ACCIONES / 
ACTIVIDADES </t>
  </si>
  <si>
    <t>INFRAESTRUCTURA CONSTRUIDA: "Acciones Concretas"</t>
  </si>
  <si>
    <t>Vivienda</t>
  </si>
  <si>
    <t>Hogares urbanos con hacinamiento crítico</t>
  </si>
  <si>
    <t>Acceso a soluciones de vivienda digna Pa Todos</t>
  </si>
  <si>
    <t>Proytectos de Vivienda de Interés Social urbanas formulados</t>
  </si>
  <si>
    <t>Proytectos de Vivienda de Interés Social urbanas Viabilizados</t>
  </si>
  <si>
    <t>Proyectos de Vivienda  de Interés Prioritario urbanas Formulados</t>
  </si>
  <si>
    <t>Proyectos de Vivienda  de Interés Prioritario urbanas Viabilizados</t>
  </si>
  <si>
    <t>INFRAESTRUCTURA NATURAL: "Armenia Capital Verde"</t>
  </si>
  <si>
    <t>Servicio de apoyo financiero para mejoramiento de vivienda de interes social y/o prioritario urbana y rural</t>
  </si>
  <si>
    <t xml:space="preserve">Hogares beneficiados con mejoramiento de una vivienda urbana o rural </t>
  </si>
  <si>
    <t>Convenios interadministrativo de cooperación</t>
  </si>
  <si>
    <t>Convenios interadministrativos de cooperación suscritos</t>
  </si>
  <si>
    <t xml:space="preserve">Servicio de apoyo financiero para el Mejoramiento integral de barrios: </t>
  </si>
  <si>
    <t>Proyectos apoyados financieramente en Mejoramiento Integral de Barrios: Mejoramiento de Entorno para barrios o desarrollos incompletos de Vivienda de Inbterés Social y vivienda de Interés Prioritario de la Ciudad de Armenia</t>
  </si>
  <si>
    <t>Servicio de saneamiento y titulación de bienes fiscales</t>
  </si>
  <si>
    <t>Bienes fiscales saneados y titulados</t>
  </si>
  <si>
    <t>Estudios de pre inversión e inversión</t>
  </si>
  <si>
    <t xml:space="preserve">Estudios o diseños realizados </t>
  </si>
  <si>
    <t>Documentos de Planeación en materia de Vivienda</t>
  </si>
  <si>
    <t>Documentos de planeación en política de vivienda elaborados</t>
  </si>
  <si>
    <t>Servicios de orientación para el otorgamiento de subsidio familiar de vivienda</t>
  </si>
  <si>
    <t>Acompañamientos al proceso de Subsidio Familiar de Vivienda realizado</t>
  </si>
  <si>
    <t>ID:276681</t>
  </si>
  <si>
    <t>Mejoramiento de vivienda, de entorno y de titulación de predios en convenios de cooperación y financiación con entidades de orden nacional, Departamento o Municipal de Armenia.</t>
  </si>
  <si>
    <t>ID:276766</t>
  </si>
  <si>
    <t xml:space="preserve">Fortalecimiento institucional FOMVIVIENDA Armenia. </t>
  </si>
  <si>
    <t>Acceso a vivienda digana, fortalecimiento institucional</t>
  </si>
  <si>
    <t>Titulacion de predios</t>
  </si>
  <si>
    <t>Plan estrategico de vivienda</t>
  </si>
  <si>
    <t>Acompañamientos a futuros y nuevos propietarios</t>
  </si>
  <si>
    <t>Propia y/o transferencia municipal</t>
  </si>
  <si>
    <t>FOMVIVIENDA</t>
  </si>
  <si>
    <t xml:space="preserve">Gestion, Formulación de proyectos VIS (Vivienda interés social) y VIP (Vivienda de interés prioritario) en sector urbano  del municipio de Armenia, Departamento del Quindío. </t>
  </si>
  <si>
    <t>Gestion, formulacion y Ejecucuion de proyectos de mejoramiento de vivienda, de entorno y de titulacion de predio de Cooperacion y financiacion con entidades nacionales departamental o municipal.</t>
  </si>
  <si>
    <t>Mejoramiento de vivienda para poblacion en condicion de discapacidad y victima del conflicto armado.</t>
  </si>
  <si>
    <t>Suscripcion de Convenios interadministrativos de cooperacion (mejoramiento y titulación)</t>
  </si>
  <si>
    <t>Realizacion de estudio, diagnostico y elaboracion de proyecto de autorizacion para la titulacion de predios fiscales</t>
  </si>
  <si>
    <t>MARGARITA MARIA PINO RAMIREZ</t>
  </si>
  <si>
    <t>JOSE MANUEL RIOS MORALES</t>
  </si>
  <si>
    <t>Formulacion y estructuracion Proyectos VIS (Proyecto vivienda Antiguo hospital del sur)</t>
  </si>
  <si>
    <t>PRODUCTO KPT</t>
  </si>
  <si>
    <t>N.A.</t>
  </si>
  <si>
    <t>PLAN DE ACCIÓN</t>
  </si>
  <si>
    <t>Fecha: 04/01/2021</t>
  </si>
  <si>
    <t>Versión: 009</t>
  </si>
  <si>
    <t>Código BPPIM</t>
  </si>
  <si>
    <t>SECRETARÍA O  ENTIDAD RESPONSABLE: 4.1.EMPRESA DE FOMENTO DE VIVIENDA DE ARMENIA - FOMVIVIENDA</t>
  </si>
  <si>
    <t>VIGENCIA AÑO:2021</t>
  </si>
  <si>
    <t>Formulacion de proyectos VIS y VIP, en sector Urbano del Municipio de Armenia</t>
  </si>
  <si>
    <t>Formulacion y estructuracion  Proyectos Vip</t>
  </si>
  <si>
    <t xml:space="preserve">Gestion y Formulacion de proyecto de mejoramientos de vivienda </t>
  </si>
  <si>
    <t>Formulacion proyecto mejoramiento de entorno</t>
  </si>
  <si>
    <t>Estudios tecnicos</t>
  </si>
  <si>
    <t>2,3,2,02,02,008</t>
  </si>
  <si>
    <t>2,3,2,01,01,001,03</t>
  </si>
  <si>
    <t>Gerente General</t>
  </si>
</sst>
</file>

<file path=xl/styles.xml><?xml version="1.0" encoding="utf-8"?>
<styleSheet xmlns="http://schemas.openxmlformats.org/spreadsheetml/2006/main">
  <numFmts count="7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&quot;XDR&quot;#,##0;\-&quot;XDR&quot;#,##0"/>
    <numFmt numFmtId="193" formatCode="&quot;XDR&quot;#,##0;[Red]\-&quot;XDR&quot;#,##0"/>
    <numFmt numFmtId="194" formatCode="&quot;XDR&quot;#,##0.00;\-&quot;XDR&quot;#,##0.00"/>
    <numFmt numFmtId="195" formatCode="&quot;XDR&quot;#,##0.00;[Red]\-&quot;XDR&quot;#,##0.00"/>
    <numFmt numFmtId="196" formatCode="_-&quot;XDR&quot;* #,##0_-;\-&quot;XDR&quot;* #,##0_-;_-&quot;XDR&quot;* &quot;-&quot;_-;_-@_-"/>
    <numFmt numFmtId="197" formatCode="_-&quot;XDR&quot;* #,##0.00_-;\-&quot;XDR&quot;* #,##0.00_-;_-&quot;XDR&quot;* &quot;-&quot;??_-;_-@_-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&quot;£&quot;* #,##0.00_-;\-&quot;£&quot;* #,##0.00_-;_-&quot;£&quot;* &quot;-&quot;??_-;_-@_-"/>
    <numFmt numFmtId="204" formatCode="mm/yy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  <numFmt numFmtId="209" formatCode="_(&quot;$&quot;* #,##0_);_(&quot;$&quot;* \(#,##0\);_(&quot;$&quot;* &quot;-&quot;??_);_(@_)"/>
    <numFmt numFmtId="210" formatCode="_(* #,##0_);_(* \(#,##0\);_(* &quot;-&quot;??_);_(@_)"/>
    <numFmt numFmtId="211" formatCode="&quot;$&quot;\ #,##0"/>
    <numFmt numFmtId="212" formatCode="#,##0.0"/>
    <numFmt numFmtId="213" formatCode="0;[Red]0"/>
    <numFmt numFmtId="214" formatCode="#,##0;[Red]#,##0"/>
    <numFmt numFmtId="215" formatCode="[$$-240A]\ #,##0"/>
    <numFmt numFmtId="216" formatCode="[$$-240A]\ #,##0;[Red][$$-240A]\ #,##0"/>
    <numFmt numFmtId="217" formatCode="&quot;$&quot;\ #,##0;[Red]&quot;$&quot;\ #,##0"/>
    <numFmt numFmtId="218" formatCode="_ &quot;$&quot;\ * #,##0.00_ ;_ &quot;$&quot;\ * \-#,##0.00_ ;_ &quot;$&quot;\ * &quot;-&quot;??_ ;_ @_ "/>
    <numFmt numFmtId="219" formatCode="0.0%"/>
    <numFmt numFmtId="220" formatCode="#,##0.000"/>
    <numFmt numFmtId="221" formatCode="[$-580A]dddd\,\ d\ &quot;de&quot;\ mmmm\ &quot;de&quot;\ yyyy"/>
    <numFmt numFmtId="222" formatCode="0.0"/>
    <numFmt numFmtId="223" formatCode="_(&quot;$&quot;* #,##0.0_);_(&quot;$&quot;* \(#,##0.0\);_(&quot;$&quot;* &quot;-&quot;??_);_(@_)"/>
    <numFmt numFmtId="224" formatCode="[$-240A]dddd\,\ dd&quot; de &quot;mmmm&quot; de &quot;yyyy"/>
    <numFmt numFmtId="225" formatCode="[$-240A]h:mm:ss\ AM/PM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6F6F6E"/>
      <name val="Calibri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9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522B57"/>
      </left>
      <right style="thin">
        <color rgb="FF522B57"/>
      </right>
      <top style="thin">
        <color rgb="FF522B57"/>
      </top>
      <bottom style="thin">
        <color rgb="FF522B5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32" fillId="22" borderId="5">
      <alignment horizontal="center" vertical="center" wrapText="1"/>
      <protection/>
    </xf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10" fillId="23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24" borderId="6" applyNumberFormat="0" applyAlignment="0" applyProtection="0"/>
    <xf numFmtId="9" fontId="0" fillId="0" borderId="0" applyFill="0" applyBorder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7" fillId="0" borderId="9" applyNumberFormat="0" applyFill="0" applyAlignment="0" applyProtection="0"/>
    <xf numFmtId="0" fontId="14" fillId="0" borderId="10" applyNumberFormat="0" applyFill="0" applyAlignment="0" applyProtection="0"/>
  </cellStyleXfs>
  <cellXfs count="145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25" borderId="14" xfId="0" applyFont="1" applyFill="1" applyBorder="1" applyAlignment="1">
      <alignment horizontal="center" vertical="center" wrapText="1"/>
    </xf>
    <xf numFmtId="211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211" fontId="0" fillId="0" borderId="0" xfId="0" applyNumberFormat="1" applyFont="1" applyAlignment="1">
      <alignment horizontal="right" vertical="center" wrapText="1"/>
    </xf>
    <xf numFmtId="0" fontId="34" fillId="0" borderId="0" xfId="0" applyFont="1" applyBorder="1" applyAlignment="1">
      <alignment vertical="center" wrapText="1"/>
    </xf>
    <xf numFmtId="0" fontId="34" fillId="0" borderId="0" xfId="0" applyFont="1" applyBorder="1" applyAlignment="1">
      <alignment horizontal="center" vertical="center" wrapText="1"/>
    </xf>
    <xf numFmtId="0" fontId="20" fillId="0" borderId="13" xfId="0" applyFont="1" applyBorder="1" applyAlignment="1">
      <alignment vertical="center" wrapText="1"/>
    </xf>
    <xf numFmtId="0" fontId="0" fillId="25" borderId="12" xfId="0" applyFont="1" applyFill="1" applyBorder="1" applyAlignment="1">
      <alignment horizontal="center" vertical="center" wrapText="1"/>
    </xf>
    <xf numFmtId="0" fontId="35" fillId="0" borderId="15" xfId="0" applyFont="1" applyBorder="1" applyAlignment="1">
      <alignment vertical="center" wrapText="1"/>
    </xf>
    <xf numFmtId="0" fontId="36" fillId="0" borderId="15" xfId="0" applyFont="1" applyBorder="1" applyAlignment="1">
      <alignment vertical="center" wrapText="1"/>
    </xf>
    <xf numFmtId="0" fontId="36" fillId="0" borderId="15" xfId="49" applyFont="1" applyFill="1" applyBorder="1">
      <alignment horizontal="center" vertical="center" wrapText="1"/>
      <protection/>
    </xf>
    <xf numFmtId="0" fontId="36" fillId="0" borderId="15" xfId="0" applyFont="1" applyBorder="1" applyAlignment="1">
      <alignment horizontal="justify" vertical="center" wrapText="1"/>
    </xf>
    <xf numFmtId="0" fontId="35" fillId="26" borderId="16" xfId="0" applyFont="1" applyFill="1" applyBorder="1" applyAlignment="1">
      <alignment vertical="center" wrapText="1"/>
    </xf>
    <xf numFmtId="0" fontId="20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wrapText="1"/>
    </xf>
    <xf numFmtId="211" fontId="0" fillId="0" borderId="17" xfId="0" applyNumberFormat="1" applyFont="1" applyFill="1" applyBorder="1" applyAlignment="1">
      <alignment horizontal="center" vertical="center" wrapText="1"/>
    </xf>
    <xf numFmtId="211" fontId="0" fillId="0" borderId="18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11" fontId="0" fillId="0" borderId="15" xfId="0" applyNumberFormat="1" applyFont="1" applyFill="1" applyBorder="1" applyAlignment="1">
      <alignment horizontal="center" vertical="center" wrapText="1"/>
    </xf>
    <xf numFmtId="0" fontId="0" fillId="27" borderId="15" xfId="0" applyFont="1" applyFill="1" applyBorder="1" applyAlignment="1">
      <alignment horizontal="center" vertical="center" wrapText="1"/>
    </xf>
    <xf numFmtId="211" fontId="0" fillId="0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36" fillId="0" borderId="20" xfId="0" applyFont="1" applyBorder="1" applyAlignment="1">
      <alignment horizontal="justify" vertical="center" wrapText="1"/>
    </xf>
    <xf numFmtId="211" fontId="0" fillId="0" borderId="20" xfId="0" applyNumberFormat="1" applyFont="1" applyFill="1" applyBorder="1" applyAlignment="1">
      <alignment horizontal="center" vertical="center" wrapText="1"/>
    </xf>
    <xf numFmtId="211" fontId="0" fillId="0" borderId="21" xfId="0" applyNumberFormat="1" applyFont="1" applyFill="1" applyBorder="1" applyAlignment="1">
      <alignment horizontal="center" vertical="center" wrapText="1"/>
    </xf>
    <xf numFmtId="0" fontId="35" fillId="28" borderId="22" xfId="0" applyFont="1" applyFill="1" applyBorder="1" applyAlignment="1">
      <alignment vertical="center" wrapText="1"/>
    </xf>
    <xf numFmtId="0" fontId="35" fillId="0" borderId="17" xfId="0" applyFont="1" applyBorder="1" applyAlignment="1">
      <alignment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7" xfId="0" applyFont="1" applyBorder="1" applyAlignment="1">
      <alignment vertical="center" wrapText="1"/>
    </xf>
    <xf numFmtId="0" fontId="36" fillId="0" borderId="17" xfId="49" applyFont="1" applyFill="1" applyBorder="1">
      <alignment horizontal="center" vertical="center" wrapText="1"/>
      <protection/>
    </xf>
    <xf numFmtId="0" fontId="36" fillId="0" borderId="17" xfId="0" applyFont="1" applyBorder="1" applyAlignment="1">
      <alignment horizontal="justify" vertical="center" wrapText="1"/>
    </xf>
    <xf numFmtId="0" fontId="35" fillId="28" borderId="16" xfId="0" applyFont="1" applyFill="1" applyBorder="1" applyAlignment="1">
      <alignment vertical="center" wrapText="1"/>
    </xf>
    <xf numFmtId="0" fontId="35" fillId="26" borderId="23" xfId="0" applyFont="1" applyFill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6" fillId="0" borderId="20" xfId="0" applyFont="1" applyBorder="1" applyAlignment="1">
      <alignment horizontal="center" vertical="center" wrapText="1"/>
    </xf>
    <xf numFmtId="0" fontId="36" fillId="0" borderId="20" xfId="0" applyFont="1" applyBorder="1" applyAlignment="1">
      <alignment vertical="center" wrapText="1"/>
    </xf>
    <xf numFmtId="0" fontId="21" fillId="0" borderId="24" xfId="0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21" fillId="0" borderId="11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vertical="center" wrapText="1"/>
    </xf>
    <xf numFmtId="0" fontId="21" fillId="0" borderId="25" xfId="0" applyFont="1" applyBorder="1" applyAlignment="1">
      <alignment vertical="center" wrapText="1"/>
    </xf>
    <xf numFmtId="0" fontId="21" fillId="0" borderId="26" xfId="0" applyFont="1" applyBorder="1" applyAlignment="1">
      <alignment vertical="center" wrapText="1"/>
    </xf>
    <xf numFmtId="0" fontId="21" fillId="29" borderId="27" xfId="0" applyFont="1" applyFill="1" applyBorder="1" applyAlignment="1">
      <alignment horizontal="center" vertical="center" wrapText="1"/>
    </xf>
    <xf numFmtId="0" fontId="21" fillId="29" borderId="28" xfId="0" applyFont="1" applyFill="1" applyBorder="1" applyAlignment="1">
      <alignment horizontal="center" vertical="center" wrapText="1"/>
    </xf>
    <xf numFmtId="0" fontId="21" fillId="29" borderId="29" xfId="0" applyFont="1" applyFill="1" applyBorder="1" applyAlignment="1">
      <alignment horizontal="center" vertical="center" wrapText="1"/>
    </xf>
    <xf numFmtId="0" fontId="22" fillId="29" borderId="28" xfId="0" applyFont="1" applyFill="1" applyBorder="1" applyAlignment="1">
      <alignment horizontal="center" vertical="center" wrapText="1"/>
    </xf>
    <xf numFmtId="211" fontId="22" fillId="29" borderId="28" xfId="0" applyNumberFormat="1" applyFont="1" applyFill="1" applyBorder="1" applyAlignment="1">
      <alignment horizontal="right" vertical="center" wrapText="1"/>
    </xf>
    <xf numFmtId="0" fontId="22" fillId="29" borderId="2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1" fillId="29" borderId="0" xfId="0" applyFont="1" applyFill="1" applyBorder="1" applyAlignment="1">
      <alignment horizontal="center" vertical="center" wrapText="1"/>
    </xf>
    <xf numFmtId="0" fontId="22" fillId="29" borderId="0" xfId="0" applyFont="1" applyFill="1" applyBorder="1" applyAlignment="1">
      <alignment horizontal="center" vertical="center" wrapText="1"/>
    </xf>
    <xf numFmtId="0" fontId="22" fillId="29" borderId="12" xfId="0" applyFont="1" applyFill="1" applyBorder="1" applyAlignment="1">
      <alignment horizontal="center" vertical="center" wrapText="1"/>
    </xf>
    <xf numFmtId="211" fontId="21" fillId="29" borderId="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2" fillId="30" borderId="32" xfId="0" applyFont="1" applyFill="1" applyBorder="1" applyAlignment="1">
      <alignment horizontal="center" vertical="center" wrapText="1"/>
    </xf>
    <xf numFmtId="0" fontId="22" fillId="30" borderId="33" xfId="0" applyFont="1" applyFill="1" applyBorder="1" applyAlignment="1">
      <alignment horizontal="center" vertical="center" wrapText="1"/>
    </xf>
    <xf numFmtId="0" fontId="22" fillId="30" borderId="34" xfId="0" applyFont="1" applyFill="1" applyBorder="1" applyAlignment="1">
      <alignment horizontal="center" vertical="center" wrapText="1"/>
    </xf>
    <xf numFmtId="0" fontId="22" fillId="30" borderId="29" xfId="0" applyFont="1" applyFill="1" applyBorder="1" applyAlignment="1">
      <alignment horizontal="center" vertical="center" wrapText="1"/>
    </xf>
    <xf numFmtId="0" fontId="37" fillId="29" borderId="35" xfId="0" applyFont="1" applyFill="1" applyBorder="1" applyAlignment="1">
      <alignment horizontal="center" vertical="center" wrapText="1"/>
    </xf>
    <xf numFmtId="0" fontId="37" fillId="29" borderId="36" xfId="0" applyFont="1" applyFill="1" applyBorder="1" applyAlignment="1">
      <alignment horizontal="center" vertical="center" wrapText="1"/>
    </xf>
    <xf numFmtId="0" fontId="22" fillId="29" borderId="37" xfId="0" applyFont="1" applyFill="1" applyBorder="1" applyAlignment="1">
      <alignment horizontal="center" vertical="center" wrapText="1"/>
    </xf>
    <xf numFmtId="0" fontId="22" fillId="29" borderId="38" xfId="0" applyFont="1" applyFill="1" applyBorder="1" applyAlignment="1">
      <alignment horizontal="center" vertical="center" wrapText="1"/>
    </xf>
    <xf numFmtId="211" fontId="22" fillId="29" borderId="38" xfId="0" applyNumberFormat="1" applyFont="1" applyFill="1" applyBorder="1" applyAlignment="1">
      <alignment horizontal="center" vertical="center" wrapText="1"/>
    </xf>
    <xf numFmtId="0" fontId="22" fillId="29" borderId="39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36" fillId="0" borderId="15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left" vertical="center" wrapText="1"/>
    </xf>
    <xf numFmtId="0" fontId="36" fillId="0" borderId="1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35" fillId="26" borderId="16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right" vertical="center" wrapText="1"/>
    </xf>
    <xf numFmtId="0" fontId="18" fillId="25" borderId="0" xfId="0" applyFont="1" applyFill="1" applyBorder="1" applyAlignment="1">
      <alignment horizontal="right" vertical="center" wrapText="1"/>
    </xf>
    <xf numFmtId="0" fontId="18" fillId="25" borderId="12" xfId="0" applyFont="1" applyFill="1" applyBorder="1" applyAlignment="1">
      <alignment horizontal="right" vertical="center" wrapText="1"/>
    </xf>
    <xf numFmtId="0" fontId="18" fillId="25" borderId="42" xfId="0" applyFont="1" applyFill="1" applyBorder="1" applyAlignment="1">
      <alignment horizontal="right" vertical="center" wrapText="1"/>
    </xf>
    <xf numFmtId="0" fontId="18" fillId="25" borderId="13" xfId="0" applyFont="1" applyFill="1" applyBorder="1" applyAlignment="1">
      <alignment horizontal="right" vertical="center" wrapText="1"/>
    </xf>
    <xf numFmtId="0" fontId="18" fillId="25" borderId="14" xfId="0" applyFont="1" applyFill="1" applyBorder="1" applyAlignment="1">
      <alignment horizontal="right" vertical="center" wrapText="1"/>
    </xf>
    <xf numFmtId="0" fontId="18" fillId="0" borderId="0" xfId="0" applyFont="1" applyBorder="1" applyAlignment="1">
      <alignment horizontal="left" vertical="center" wrapText="1"/>
    </xf>
    <xf numFmtId="211" fontId="18" fillId="25" borderId="43" xfId="0" applyNumberFormat="1" applyFont="1" applyFill="1" applyBorder="1" applyAlignment="1">
      <alignment horizontal="center" vertical="center" wrapText="1"/>
    </xf>
    <xf numFmtId="211" fontId="18" fillId="25" borderId="44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7" fillId="29" borderId="40" xfId="0" applyFont="1" applyFill="1" applyBorder="1" applyAlignment="1">
      <alignment horizontal="center" vertical="center"/>
    </xf>
    <xf numFmtId="0" fontId="37" fillId="29" borderId="30" xfId="0" applyFont="1" applyFill="1" applyBorder="1" applyAlignment="1">
      <alignment horizontal="center" vertical="center"/>
    </xf>
    <xf numFmtId="0" fontId="37" fillId="29" borderId="41" xfId="0" applyFont="1" applyFill="1" applyBorder="1" applyAlignment="1">
      <alignment horizontal="center" vertical="center"/>
    </xf>
    <xf numFmtId="0" fontId="22" fillId="29" borderId="30" xfId="0" applyFont="1" applyFill="1" applyBorder="1" applyAlignment="1">
      <alignment horizontal="center" vertical="center" wrapText="1"/>
    </xf>
    <xf numFmtId="0" fontId="22" fillId="29" borderId="41" xfId="0" applyFont="1" applyFill="1" applyBorder="1" applyAlignment="1">
      <alignment horizontal="center" vertical="center" wrapText="1"/>
    </xf>
    <xf numFmtId="0" fontId="22" fillId="29" borderId="40" xfId="0" applyFont="1" applyFill="1" applyBorder="1" applyAlignment="1">
      <alignment horizontal="left" vertical="center" wrapText="1"/>
    </xf>
    <xf numFmtId="0" fontId="22" fillId="29" borderId="30" xfId="0" applyFont="1" applyFill="1" applyBorder="1" applyAlignment="1">
      <alignment horizontal="left" vertical="center" wrapText="1"/>
    </xf>
    <xf numFmtId="0" fontId="22" fillId="29" borderId="41" xfId="0" applyFont="1" applyFill="1" applyBorder="1" applyAlignment="1">
      <alignment horizontal="left" vertical="center" wrapText="1"/>
    </xf>
    <xf numFmtId="0" fontId="21" fillId="29" borderId="11" xfId="0" applyFont="1" applyFill="1" applyBorder="1" applyAlignment="1">
      <alignment horizontal="center" vertical="center" wrapText="1"/>
    </xf>
    <xf numFmtId="0" fontId="21" fillId="29" borderId="0" xfId="0" applyFont="1" applyFill="1" applyBorder="1" applyAlignment="1">
      <alignment horizontal="center" vertical="center" wrapText="1"/>
    </xf>
    <xf numFmtId="0" fontId="37" fillId="29" borderId="32" xfId="0" applyFont="1" applyFill="1" applyBorder="1" applyAlignment="1">
      <alignment horizontal="center" vertical="center" wrapText="1"/>
    </xf>
    <xf numFmtId="0" fontId="37" fillId="29" borderId="34" xfId="0" applyFont="1" applyFill="1" applyBorder="1" applyAlignment="1">
      <alignment horizontal="center" vertical="center" wrapText="1"/>
    </xf>
    <xf numFmtId="0" fontId="37" fillId="29" borderId="4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2" fillId="29" borderId="40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37" fillId="29" borderId="3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37" fillId="29" borderId="46" xfId="0" applyFont="1" applyFill="1" applyBorder="1" applyAlignment="1">
      <alignment horizontal="center" vertical="center" wrapText="1"/>
    </xf>
    <xf numFmtId="0" fontId="37" fillId="29" borderId="35" xfId="0" applyFont="1" applyFill="1" applyBorder="1" applyAlignment="1">
      <alignment horizontal="center" vertical="center" wrapText="1"/>
    </xf>
    <xf numFmtId="0" fontId="36" fillId="0" borderId="47" xfId="0" applyFont="1" applyBorder="1" applyAlignment="1">
      <alignment horizontal="center" vertical="center" wrapText="1"/>
    </xf>
    <xf numFmtId="0" fontId="36" fillId="0" borderId="48" xfId="0" applyFont="1" applyBorder="1" applyAlignment="1">
      <alignment horizontal="center" vertical="center" wrapText="1"/>
    </xf>
    <xf numFmtId="0" fontId="36" fillId="0" borderId="48" xfId="0" applyFont="1" applyBorder="1" applyAlignment="1">
      <alignment horizontal="center" vertical="center" wrapText="1"/>
    </xf>
    <xf numFmtId="0" fontId="36" fillId="0" borderId="48" xfId="49" applyFont="1" applyFill="1" applyBorder="1">
      <alignment horizontal="center" vertical="center" wrapText="1"/>
      <protection/>
    </xf>
    <xf numFmtId="0" fontId="36" fillId="0" borderId="49" xfId="0" applyFont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KPT04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1362075</xdr:colOff>
      <xdr:row>0</xdr:row>
      <xdr:rowOff>76200</xdr:rowOff>
    </xdr:from>
    <xdr:to>
      <xdr:col>1</xdr:col>
      <xdr:colOff>171450</xdr:colOff>
      <xdr:row>3</xdr:row>
      <xdr:rowOff>247650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76200"/>
          <a:ext cx="9048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view="pageBreakPreview" zoomScale="35" zoomScaleNormal="70" zoomScaleSheetLayoutView="35" zoomScalePageLayoutView="0" workbookViewId="0" topLeftCell="A1">
      <selection activeCell="N13" sqref="N13:N18"/>
    </sheetView>
  </sheetViews>
  <sheetFormatPr defaultColWidth="11.421875" defaultRowHeight="12.75"/>
  <cols>
    <col min="1" max="1" width="31.421875" style="4" customWidth="1"/>
    <col min="2" max="2" width="30.7109375" style="4" customWidth="1"/>
    <col min="3" max="3" width="19.421875" style="4" customWidth="1"/>
    <col min="4" max="4" width="34.57421875" style="4" customWidth="1"/>
    <col min="5" max="5" width="12.7109375" style="4" customWidth="1"/>
    <col min="6" max="6" width="15.7109375" style="4" customWidth="1"/>
    <col min="7" max="8" width="35.7109375" style="4" customWidth="1"/>
    <col min="9" max="9" width="35.421875" style="4" customWidth="1"/>
    <col min="10" max="10" width="12.7109375" style="4" customWidth="1"/>
    <col min="11" max="11" width="15.7109375" style="4" customWidth="1"/>
    <col min="12" max="12" width="21.28125" style="4" customWidth="1"/>
    <col min="13" max="13" width="27.00390625" style="4" customWidth="1"/>
    <col min="14" max="14" width="20.421875" style="6" customWidth="1"/>
    <col min="15" max="15" width="32.7109375" style="6" customWidth="1"/>
    <col min="16" max="16" width="15.7109375" style="6" customWidth="1"/>
    <col min="17" max="18" width="24.28125" style="6" customWidth="1"/>
    <col min="19" max="19" width="20.28125" style="6" customWidth="1"/>
    <col min="20" max="20" width="23.7109375" style="6" customWidth="1"/>
    <col min="21" max="21" width="22.57421875" style="17" customWidth="1"/>
    <col min="22" max="22" width="23.421875" style="4" customWidth="1"/>
    <col min="23" max="16384" width="11.421875" style="2" customWidth="1"/>
  </cols>
  <sheetData>
    <row r="1" spans="1:22" s="52" customFormat="1" ht="22.5" customHeight="1">
      <c r="A1" s="121"/>
      <c r="B1" s="122"/>
      <c r="C1" s="127" t="s">
        <v>78</v>
      </c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9"/>
      <c r="V1" s="51" t="s">
        <v>14</v>
      </c>
    </row>
    <row r="2" spans="1:22" s="52" customFormat="1" ht="25.5" customHeight="1">
      <c r="A2" s="123"/>
      <c r="B2" s="124"/>
      <c r="C2" s="53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5"/>
      <c r="V2" s="56" t="s">
        <v>79</v>
      </c>
    </row>
    <row r="3" spans="1:22" s="52" customFormat="1" ht="20.25" customHeight="1">
      <c r="A3" s="123"/>
      <c r="B3" s="124"/>
      <c r="C3" s="123" t="s">
        <v>2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24"/>
      <c r="V3" s="56" t="s">
        <v>80</v>
      </c>
    </row>
    <row r="4" spans="1:22" s="52" customFormat="1" ht="27.75" customHeight="1" thickBot="1">
      <c r="A4" s="125"/>
      <c r="B4" s="126"/>
      <c r="C4" s="125" t="s">
        <v>3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26"/>
      <c r="V4" s="57" t="s">
        <v>4</v>
      </c>
    </row>
    <row r="5" spans="1:22" s="64" customFormat="1" ht="19.5" customHeight="1" thickBot="1">
      <c r="A5" s="58"/>
      <c r="B5" s="59"/>
      <c r="C5" s="59"/>
      <c r="D5" s="59"/>
      <c r="E5" s="59"/>
      <c r="F5" s="59"/>
      <c r="G5" s="59"/>
      <c r="H5" s="59"/>
      <c r="I5" s="59"/>
      <c r="J5" s="59"/>
      <c r="K5" s="60"/>
      <c r="L5" s="61"/>
      <c r="M5" s="61"/>
      <c r="N5" s="61"/>
      <c r="O5" s="61"/>
      <c r="P5" s="61"/>
      <c r="Q5" s="61"/>
      <c r="R5" s="61"/>
      <c r="S5" s="61"/>
      <c r="T5" s="61"/>
      <c r="U5" s="62"/>
      <c r="V5" s="63"/>
    </row>
    <row r="6" spans="1:22" s="64" customFormat="1" ht="43.5" customHeight="1" thickBot="1">
      <c r="A6" s="111" t="s">
        <v>82</v>
      </c>
      <c r="B6" s="112"/>
      <c r="C6" s="112"/>
      <c r="D6" s="112"/>
      <c r="E6" s="112"/>
      <c r="F6" s="112"/>
      <c r="G6" s="112"/>
      <c r="H6" s="112"/>
      <c r="I6" s="112"/>
      <c r="J6" s="112"/>
      <c r="K6" s="113"/>
      <c r="L6" s="109" t="s">
        <v>83</v>
      </c>
      <c r="M6" s="109"/>
      <c r="N6" s="109"/>
      <c r="O6" s="109"/>
      <c r="P6" s="109"/>
      <c r="Q6" s="109"/>
      <c r="R6" s="109"/>
      <c r="S6" s="109"/>
      <c r="T6" s="109"/>
      <c r="U6" s="109"/>
      <c r="V6" s="110"/>
    </row>
    <row r="7" spans="1:22" s="69" customFormat="1" ht="9" customHeight="1" thickBot="1">
      <c r="A7" s="114"/>
      <c r="B7" s="115"/>
      <c r="C7" s="115"/>
      <c r="D7" s="115"/>
      <c r="E7" s="115"/>
      <c r="F7" s="115"/>
      <c r="G7" s="115"/>
      <c r="H7" s="65"/>
      <c r="I7" s="66"/>
      <c r="J7" s="66"/>
      <c r="K7" s="67"/>
      <c r="L7" s="66"/>
      <c r="M7" s="66"/>
      <c r="N7" s="66"/>
      <c r="O7" s="66"/>
      <c r="P7" s="66"/>
      <c r="Q7" s="66"/>
      <c r="R7" s="66"/>
      <c r="S7" s="66"/>
      <c r="T7" s="66"/>
      <c r="U7" s="68"/>
      <c r="V7" s="67"/>
    </row>
    <row r="8" spans="1:22" s="69" customFormat="1" ht="24.75" customHeight="1" thickBot="1">
      <c r="A8" s="120" t="s">
        <v>30</v>
      </c>
      <c r="B8" s="109"/>
      <c r="C8" s="109"/>
      <c r="D8" s="109"/>
      <c r="E8" s="109"/>
      <c r="F8" s="109"/>
      <c r="G8" s="109"/>
      <c r="H8" s="109"/>
      <c r="I8" s="109"/>
      <c r="J8" s="109"/>
      <c r="K8" s="110"/>
      <c r="L8" s="89" t="s">
        <v>15</v>
      </c>
      <c r="M8" s="89"/>
      <c r="N8" s="90"/>
      <c r="O8" s="88" t="s">
        <v>31</v>
      </c>
      <c r="P8" s="89"/>
      <c r="Q8" s="90"/>
      <c r="R8" s="70"/>
      <c r="S8" s="88" t="s">
        <v>16</v>
      </c>
      <c r="T8" s="89"/>
      <c r="U8" s="90"/>
      <c r="V8" s="71" t="s">
        <v>17</v>
      </c>
    </row>
    <row r="9" spans="1:22" s="52" customFormat="1" ht="24" customHeight="1" thickBot="1">
      <c r="A9" s="116" t="s">
        <v>18</v>
      </c>
      <c r="B9" s="132" t="s">
        <v>19</v>
      </c>
      <c r="C9" s="118" t="s">
        <v>20</v>
      </c>
      <c r="D9" s="106" t="s">
        <v>21</v>
      </c>
      <c r="E9" s="107"/>
      <c r="F9" s="108"/>
      <c r="G9" s="117" t="s">
        <v>22</v>
      </c>
      <c r="H9" s="118" t="s">
        <v>23</v>
      </c>
      <c r="I9" s="106" t="s">
        <v>24</v>
      </c>
      <c r="J9" s="107"/>
      <c r="K9" s="108"/>
      <c r="L9" s="72">
        <v>1</v>
      </c>
      <c r="M9" s="73">
        <v>2</v>
      </c>
      <c r="N9" s="73">
        <v>3</v>
      </c>
      <c r="O9" s="74">
        <v>4</v>
      </c>
      <c r="P9" s="73">
        <v>5</v>
      </c>
      <c r="Q9" s="73">
        <v>6</v>
      </c>
      <c r="R9" s="74">
        <v>7</v>
      </c>
      <c r="S9" s="74">
        <v>8</v>
      </c>
      <c r="T9" s="73">
        <v>9</v>
      </c>
      <c r="U9" s="73">
        <v>10</v>
      </c>
      <c r="V9" s="75">
        <v>11</v>
      </c>
    </row>
    <row r="10" spans="1:22" s="82" customFormat="1" ht="147" customHeight="1" thickBot="1">
      <c r="A10" s="138"/>
      <c r="B10" s="139"/>
      <c r="C10" s="139"/>
      <c r="D10" s="76" t="s">
        <v>25</v>
      </c>
      <c r="E10" s="76" t="s">
        <v>26</v>
      </c>
      <c r="F10" s="76" t="s">
        <v>27</v>
      </c>
      <c r="G10" s="139"/>
      <c r="H10" s="139"/>
      <c r="I10" s="76" t="s">
        <v>25</v>
      </c>
      <c r="J10" s="76" t="s">
        <v>28</v>
      </c>
      <c r="K10" s="77" t="s">
        <v>29</v>
      </c>
      <c r="L10" s="78" t="s">
        <v>81</v>
      </c>
      <c r="M10" s="79" t="s">
        <v>5</v>
      </c>
      <c r="N10" s="79" t="s">
        <v>6</v>
      </c>
      <c r="O10" s="79" t="s">
        <v>34</v>
      </c>
      <c r="P10" s="79" t="s">
        <v>33</v>
      </c>
      <c r="Q10" s="79" t="s">
        <v>32</v>
      </c>
      <c r="R10" s="79" t="s">
        <v>76</v>
      </c>
      <c r="S10" s="79" t="s">
        <v>7</v>
      </c>
      <c r="T10" s="79" t="s">
        <v>1</v>
      </c>
      <c r="U10" s="80" t="s">
        <v>9</v>
      </c>
      <c r="V10" s="81" t="s">
        <v>0</v>
      </c>
    </row>
    <row r="11" spans="1:22" s="1" customFormat="1" ht="45" customHeight="1">
      <c r="A11" s="40" t="s">
        <v>35</v>
      </c>
      <c r="B11" s="41" t="s">
        <v>36</v>
      </c>
      <c r="C11" s="42">
        <v>11</v>
      </c>
      <c r="D11" s="43" t="s">
        <v>37</v>
      </c>
      <c r="E11" s="44">
        <v>0</v>
      </c>
      <c r="F11" s="42">
        <v>4</v>
      </c>
      <c r="G11" s="45" t="s">
        <v>38</v>
      </c>
      <c r="H11" s="45" t="s">
        <v>39</v>
      </c>
      <c r="I11" s="45" t="s">
        <v>40</v>
      </c>
      <c r="J11" s="44">
        <v>0</v>
      </c>
      <c r="K11" s="140">
        <v>4</v>
      </c>
      <c r="L11" s="136">
        <v>276230</v>
      </c>
      <c r="M11" s="133" t="s">
        <v>68</v>
      </c>
      <c r="N11" s="133" t="s">
        <v>84</v>
      </c>
      <c r="O11" s="29" t="s">
        <v>75</v>
      </c>
      <c r="P11" s="29">
        <v>4</v>
      </c>
      <c r="Q11" s="29">
        <v>1</v>
      </c>
      <c r="R11" s="45" t="s">
        <v>39</v>
      </c>
      <c r="S11" s="29" t="s">
        <v>89</v>
      </c>
      <c r="T11" s="29" t="s">
        <v>66</v>
      </c>
      <c r="U11" s="30">
        <v>5000000</v>
      </c>
      <c r="V11" s="31" t="s">
        <v>67</v>
      </c>
    </row>
    <row r="12" spans="1:22" s="1" customFormat="1" ht="45" customHeight="1">
      <c r="A12" s="46" t="s">
        <v>35</v>
      </c>
      <c r="B12" s="22" t="s">
        <v>36</v>
      </c>
      <c r="C12" s="83">
        <v>11</v>
      </c>
      <c r="D12" s="23" t="s">
        <v>37</v>
      </c>
      <c r="E12" s="24">
        <v>0</v>
      </c>
      <c r="F12" s="83">
        <v>2</v>
      </c>
      <c r="G12" s="25" t="s">
        <v>38</v>
      </c>
      <c r="H12" s="25" t="s">
        <v>41</v>
      </c>
      <c r="I12" s="25" t="s">
        <v>42</v>
      </c>
      <c r="J12" s="83">
        <v>0</v>
      </c>
      <c r="K12" s="141">
        <v>2</v>
      </c>
      <c r="L12" s="119"/>
      <c r="M12" s="134"/>
      <c r="N12" s="134"/>
      <c r="O12" s="32" t="s">
        <v>85</v>
      </c>
      <c r="P12" s="32">
        <v>2</v>
      </c>
      <c r="Q12" s="32">
        <v>1</v>
      </c>
      <c r="R12" s="25" t="s">
        <v>41</v>
      </c>
      <c r="S12" s="32" t="s">
        <v>89</v>
      </c>
      <c r="T12" s="32" t="s">
        <v>66</v>
      </c>
      <c r="U12" s="33">
        <v>5000000</v>
      </c>
      <c r="V12" s="35" t="s">
        <v>67</v>
      </c>
    </row>
    <row r="13" spans="1:22" s="1" customFormat="1" ht="63" customHeight="1">
      <c r="A13" s="87" t="s">
        <v>43</v>
      </c>
      <c r="B13" s="84" t="s">
        <v>36</v>
      </c>
      <c r="C13" s="91">
        <v>11</v>
      </c>
      <c r="D13" s="85" t="s">
        <v>37</v>
      </c>
      <c r="E13" s="85">
        <v>87</v>
      </c>
      <c r="F13" s="85">
        <v>100</v>
      </c>
      <c r="G13" s="85" t="s">
        <v>38</v>
      </c>
      <c r="H13" s="85" t="s">
        <v>44</v>
      </c>
      <c r="I13" s="85" t="s">
        <v>45</v>
      </c>
      <c r="J13" s="85">
        <v>87</v>
      </c>
      <c r="K13" s="142">
        <v>100</v>
      </c>
      <c r="L13" s="119" t="s">
        <v>58</v>
      </c>
      <c r="M13" s="134" t="s">
        <v>59</v>
      </c>
      <c r="N13" s="134" t="s">
        <v>69</v>
      </c>
      <c r="O13" s="32" t="s">
        <v>86</v>
      </c>
      <c r="P13" s="32">
        <v>1</v>
      </c>
      <c r="Q13" s="32">
        <v>1</v>
      </c>
      <c r="R13" s="85" t="s">
        <v>44</v>
      </c>
      <c r="S13" s="32" t="s">
        <v>89</v>
      </c>
      <c r="T13" s="32" t="s">
        <v>66</v>
      </c>
      <c r="U13" s="33">
        <v>3000000</v>
      </c>
      <c r="V13" s="35" t="s">
        <v>67</v>
      </c>
    </row>
    <row r="14" spans="1:22" s="1" customFormat="1" ht="45" customHeight="1">
      <c r="A14" s="87"/>
      <c r="B14" s="84"/>
      <c r="C14" s="91"/>
      <c r="D14" s="85"/>
      <c r="E14" s="85"/>
      <c r="F14" s="85"/>
      <c r="G14" s="85"/>
      <c r="H14" s="85"/>
      <c r="I14" s="85"/>
      <c r="J14" s="85"/>
      <c r="K14" s="142"/>
      <c r="L14" s="119"/>
      <c r="M14" s="134"/>
      <c r="N14" s="134"/>
      <c r="O14" s="32" t="s">
        <v>70</v>
      </c>
      <c r="P14" s="32">
        <v>100</v>
      </c>
      <c r="Q14" s="34">
        <v>30</v>
      </c>
      <c r="R14" s="85"/>
      <c r="S14" s="32" t="s">
        <v>90</v>
      </c>
      <c r="T14" s="32" t="s">
        <v>66</v>
      </c>
      <c r="U14" s="33">
        <f>100000000+36496871</f>
        <v>136496871</v>
      </c>
      <c r="V14" s="35" t="s">
        <v>67</v>
      </c>
    </row>
    <row r="15" spans="1:22" s="1" customFormat="1" ht="45" customHeight="1">
      <c r="A15" s="26" t="s">
        <v>43</v>
      </c>
      <c r="B15" s="22" t="s">
        <v>36</v>
      </c>
      <c r="C15" s="83">
        <v>11</v>
      </c>
      <c r="D15" s="23" t="s">
        <v>37</v>
      </c>
      <c r="E15" s="24">
        <v>0</v>
      </c>
      <c r="F15" s="24">
        <v>1</v>
      </c>
      <c r="G15" s="25" t="s">
        <v>38</v>
      </c>
      <c r="H15" s="25" t="s">
        <v>46</v>
      </c>
      <c r="I15" s="25" t="s">
        <v>47</v>
      </c>
      <c r="J15" s="24">
        <v>0</v>
      </c>
      <c r="K15" s="143">
        <v>1</v>
      </c>
      <c r="L15" s="119"/>
      <c r="M15" s="134"/>
      <c r="N15" s="134"/>
      <c r="O15" s="32" t="s">
        <v>71</v>
      </c>
      <c r="P15" s="32">
        <v>1</v>
      </c>
      <c r="Q15" s="34">
        <v>0</v>
      </c>
      <c r="R15" s="25" t="s">
        <v>46</v>
      </c>
      <c r="S15" s="32" t="s">
        <v>77</v>
      </c>
      <c r="T15" s="32" t="s">
        <v>66</v>
      </c>
      <c r="U15" s="33">
        <v>0</v>
      </c>
      <c r="V15" s="35" t="s">
        <v>67</v>
      </c>
    </row>
    <row r="16" spans="1:22" s="1" customFormat="1" ht="45" customHeight="1">
      <c r="A16" s="26" t="s">
        <v>43</v>
      </c>
      <c r="B16" s="22" t="s">
        <v>36</v>
      </c>
      <c r="C16" s="83">
        <v>11</v>
      </c>
      <c r="D16" s="23" t="s">
        <v>37</v>
      </c>
      <c r="E16" s="83">
        <v>0</v>
      </c>
      <c r="F16" s="83">
        <v>3</v>
      </c>
      <c r="G16" s="25" t="s">
        <v>38</v>
      </c>
      <c r="H16" s="25" t="s">
        <v>48</v>
      </c>
      <c r="I16" s="25" t="s">
        <v>49</v>
      </c>
      <c r="J16" s="83">
        <v>0</v>
      </c>
      <c r="K16" s="141">
        <v>3</v>
      </c>
      <c r="L16" s="119"/>
      <c r="M16" s="134"/>
      <c r="N16" s="134"/>
      <c r="O16" s="32" t="s">
        <v>87</v>
      </c>
      <c r="P16" s="32">
        <v>3</v>
      </c>
      <c r="Q16" s="32">
        <v>1</v>
      </c>
      <c r="R16" s="25" t="s">
        <v>48</v>
      </c>
      <c r="S16" s="32" t="s">
        <v>89</v>
      </c>
      <c r="T16" s="32" t="s">
        <v>66</v>
      </c>
      <c r="U16" s="33">
        <v>2600000</v>
      </c>
      <c r="V16" s="35" t="s">
        <v>67</v>
      </c>
    </row>
    <row r="17" spans="1:22" s="1" customFormat="1" ht="69.75" customHeight="1">
      <c r="A17" s="87" t="s">
        <v>43</v>
      </c>
      <c r="B17" s="84" t="s">
        <v>36</v>
      </c>
      <c r="C17" s="85">
        <v>11</v>
      </c>
      <c r="D17" s="85" t="s">
        <v>37</v>
      </c>
      <c r="E17" s="85">
        <v>25</v>
      </c>
      <c r="F17" s="85">
        <v>50</v>
      </c>
      <c r="G17" s="85" t="s">
        <v>38</v>
      </c>
      <c r="H17" s="85" t="s">
        <v>50</v>
      </c>
      <c r="I17" s="85" t="s">
        <v>51</v>
      </c>
      <c r="J17" s="85">
        <v>25</v>
      </c>
      <c r="K17" s="142">
        <v>50</v>
      </c>
      <c r="L17" s="119"/>
      <c r="M17" s="134"/>
      <c r="N17" s="134"/>
      <c r="O17" s="32" t="s">
        <v>72</v>
      </c>
      <c r="P17" s="32">
        <v>4</v>
      </c>
      <c r="Q17" s="32">
        <v>1</v>
      </c>
      <c r="R17" s="85" t="s">
        <v>50</v>
      </c>
      <c r="S17" s="32" t="s">
        <v>89</v>
      </c>
      <c r="T17" s="32" t="s">
        <v>66</v>
      </c>
      <c r="U17" s="33">
        <v>2600000</v>
      </c>
      <c r="V17" s="35" t="s">
        <v>67</v>
      </c>
    </row>
    <row r="18" spans="1:22" s="1" customFormat="1" ht="45" customHeight="1">
      <c r="A18" s="87"/>
      <c r="B18" s="84"/>
      <c r="C18" s="85"/>
      <c r="D18" s="85"/>
      <c r="E18" s="85"/>
      <c r="F18" s="85"/>
      <c r="G18" s="85"/>
      <c r="H18" s="85"/>
      <c r="I18" s="85"/>
      <c r="J18" s="85"/>
      <c r="K18" s="142"/>
      <c r="L18" s="119"/>
      <c r="M18" s="134"/>
      <c r="N18" s="134"/>
      <c r="O18" s="32" t="s">
        <v>63</v>
      </c>
      <c r="P18" s="32">
        <v>50</v>
      </c>
      <c r="Q18" s="34">
        <v>18</v>
      </c>
      <c r="R18" s="85"/>
      <c r="S18" s="32" t="s">
        <v>89</v>
      </c>
      <c r="T18" s="32" t="s">
        <v>66</v>
      </c>
      <c r="U18" s="33">
        <f>21800000+19200000+66731</f>
        <v>41066731</v>
      </c>
      <c r="V18" s="35" t="s">
        <v>67</v>
      </c>
    </row>
    <row r="19" spans="1:22" s="1" customFormat="1" ht="45" customHeight="1">
      <c r="A19" s="26" t="s">
        <v>43</v>
      </c>
      <c r="B19" s="22" t="s">
        <v>36</v>
      </c>
      <c r="C19" s="83">
        <v>11</v>
      </c>
      <c r="D19" s="23" t="s">
        <v>37</v>
      </c>
      <c r="E19" s="83">
        <v>0</v>
      </c>
      <c r="F19" s="83">
        <v>6</v>
      </c>
      <c r="G19" s="25" t="s">
        <v>38</v>
      </c>
      <c r="H19" s="25" t="s">
        <v>52</v>
      </c>
      <c r="I19" s="25" t="s">
        <v>53</v>
      </c>
      <c r="J19" s="83">
        <v>0</v>
      </c>
      <c r="K19" s="141">
        <v>6</v>
      </c>
      <c r="L19" s="119" t="s">
        <v>60</v>
      </c>
      <c r="M19" s="134" t="s">
        <v>61</v>
      </c>
      <c r="N19" s="134" t="s">
        <v>62</v>
      </c>
      <c r="O19" s="32" t="s">
        <v>88</v>
      </c>
      <c r="P19" s="32">
        <v>6</v>
      </c>
      <c r="Q19" s="32">
        <v>1</v>
      </c>
      <c r="R19" s="25" t="s">
        <v>52</v>
      </c>
      <c r="S19" s="32" t="s">
        <v>89</v>
      </c>
      <c r="T19" s="32" t="s">
        <v>66</v>
      </c>
      <c r="U19" s="33">
        <v>7500000</v>
      </c>
      <c r="V19" s="35" t="s">
        <v>67</v>
      </c>
    </row>
    <row r="20" spans="1:22" s="1" customFormat="1" ht="45" customHeight="1">
      <c r="A20" s="26" t="s">
        <v>43</v>
      </c>
      <c r="B20" s="22" t="s">
        <v>36</v>
      </c>
      <c r="C20" s="83">
        <v>11</v>
      </c>
      <c r="D20" s="23" t="s">
        <v>37</v>
      </c>
      <c r="E20" s="83">
        <v>0</v>
      </c>
      <c r="F20" s="83">
        <v>1</v>
      </c>
      <c r="G20" s="25" t="s">
        <v>38</v>
      </c>
      <c r="H20" s="25" t="s">
        <v>54</v>
      </c>
      <c r="I20" s="25" t="s">
        <v>55</v>
      </c>
      <c r="J20" s="83">
        <v>0</v>
      </c>
      <c r="K20" s="141">
        <v>1</v>
      </c>
      <c r="L20" s="119"/>
      <c r="M20" s="134"/>
      <c r="N20" s="134"/>
      <c r="O20" s="32" t="s">
        <v>64</v>
      </c>
      <c r="P20" s="32">
        <v>1</v>
      </c>
      <c r="Q20" s="34">
        <v>1</v>
      </c>
      <c r="R20" s="25" t="s">
        <v>54</v>
      </c>
      <c r="S20" s="32" t="s">
        <v>89</v>
      </c>
      <c r="T20" s="32" t="s">
        <v>66</v>
      </c>
      <c r="U20" s="33">
        <v>7000000</v>
      </c>
      <c r="V20" s="35" t="s">
        <v>67</v>
      </c>
    </row>
    <row r="21" spans="1:22" s="1" customFormat="1" ht="45" customHeight="1" thickBot="1">
      <c r="A21" s="47" t="s">
        <v>43</v>
      </c>
      <c r="B21" s="48" t="s">
        <v>36</v>
      </c>
      <c r="C21" s="49">
        <v>11</v>
      </c>
      <c r="D21" s="50" t="s">
        <v>37</v>
      </c>
      <c r="E21" s="49">
        <v>0</v>
      </c>
      <c r="F21" s="49">
        <v>4</v>
      </c>
      <c r="G21" s="37" t="s">
        <v>38</v>
      </c>
      <c r="H21" s="37" t="s">
        <v>56</v>
      </c>
      <c r="I21" s="37" t="s">
        <v>57</v>
      </c>
      <c r="J21" s="49">
        <v>0</v>
      </c>
      <c r="K21" s="144">
        <v>4</v>
      </c>
      <c r="L21" s="137"/>
      <c r="M21" s="135"/>
      <c r="N21" s="135"/>
      <c r="O21" s="36" t="s">
        <v>65</v>
      </c>
      <c r="P21" s="36">
        <v>4</v>
      </c>
      <c r="Q21" s="36">
        <v>1</v>
      </c>
      <c r="R21" s="37" t="s">
        <v>56</v>
      </c>
      <c r="S21" s="36" t="s">
        <v>77</v>
      </c>
      <c r="T21" s="36" t="s">
        <v>66</v>
      </c>
      <c r="U21" s="38">
        <v>0</v>
      </c>
      <c r="V21" s="39" t="s">
        <v>67</v>
      </c>
    </row>
    <row r="22" spans="1:22" ht="15" customHeight="1">
      <c r="A22" s="95" t="s">
        <v>12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7"/>
      <c r="U22" s="102">
        <f>+U21+U20+U19+U18+U17+U16+U15+U12+U11+U13+U14</f>
        <v>210263602</v>
      </c>
      <c r="V22" s="21"/>
    </row>
    <row r="23" spans="1:22" ht="13.5" thickBot="1">
      <c r="A23" s="98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100"/>
      <c r="U23" s="103"/>
      <c r="V23" s="14"/>
    </row>
    <row r="24" spans="1:22" ht="12.75">
      <c r="A24" s="7"/>
      <c r="B24" s="5"/>
      <c r="C24" s="8"/>
      <c r="D24" s="5"/>
      <c r="E24" s="8"/>
      <c r="F24" s="5"/>
      <c r="G24" s="8"/>
      <c r="H24" s="5"/>
      <c r="I24" s="8"/>
      <c r="J24" s="8"/>
      <c r="K24" s="5"/>
      <c r="L24" s="8"/>
      <c r="M24" s="5"/>
      <c r="N24" s="3"/>
      <c r="O24" s="3"/>
      <c r="P24" s="3"/>
      <c r="Q24" s="3"/>
      <c r="R24" s="3"/>
      <c r="S24" s="3"/>
      <c r="T24" s="3"/>
      <c r="U24" s="16"/>
      <c r="V24" s="10"/>
    </row>
    <row r="25" spans="1:22" ht="42.75" customHeight="1">
      <c r="A25" s="7"/>
      <c r="B25" s="5"/>
      <c r="C25" s="9"/>
      <c r="D25" s="5"/>
      <c r="E25" s="8"/>
      <c r="F25" s="5"/>
      <c r="G25" s="3"/>
      <c r="H25" s="3"/>
      <c r="I25" s="3"/>
      <c r="J25" s="86" t="s">
        <v>10</v>
      </c>
      <c r="K25" s="86"/>
      <c r="L25" s="86"/>
      <c r="M25" s="9"/>
      <c r="N25" s="9"/>
      <c r="O25" s="86" t="s">
        <v>8</v>
      </c>
      <c r="P25" s="86"/>
      <c r="Q25" s="86"/>
      <c r="R25" s="27"/>
      <c r="S25" s="104"/>
      <c r="T25" s="104"/>
      <c r="U25" s="104"/>
      <c r="V25" s="105"/>
    </row>
    <row r="26" spans="1:22" ht="14.25">
      <c r="A26" s="7"/>
      <c r="B26" s="5"/>
      <c r="C26" s="9"/>
      <c r="D26" s="5"/>
      <c r="E26" s="8"/>
      <c r="F26" s="5"/>
      <c r="G26" s="3"/>
      <c r="H26" s="3"/>
      <c r="I26" s="3"/>
      <c r="J26" s="8"/>
      <c r="K26" s="5"/>
      <c r="L26" s="8"/>
      <c r="M26" s="5"/>
      <c r="N26" s="5"/>
      <c r="O26" s="9"/>
      <c r="P26" s="8"/>
      <c r="Q26" s="3"/>
      <c r="R26" s="3"/>
      <c r="S26" s="3"/>
      <c r="T26" s="3"/>
      <c r="U26" s="15"/>
      <c r="V26" s="10"/>
    </row>
    <row r="27" spans="1:22" ht="14.25">
      <c r="A27" s="7"/>
      <c r="B27" s="5"/>
      <c r="C27" s="9"/>
      <c r="D27" s="5"/>
      <c r="E27" s="8"/>
      <c r="F27" s="5"/>
      <c r="G27" s="3"/>
      <c r="H27" s="3"/>
      <c r="I27" s="3"/>
      <c r="J27" s="8"/>
      <c r="K27" s="5"/>
      <c r="L27" s="8"/>
      <c r="M27" s="5"/>
      <c r="N27" s="5"/>
      <c r="O27" s="9"/>
      <c r="P27" s="8"/>
      <c r="Q27" s="8"/>
      <c r="R27" s="8"/>
      <c r="S27" s="8"/>
      <c r="T27" s="8"/>
      <c r="U27" s="16"/>
      <c r="V27" s="11"/>
    </row>
    <row r="28" spans="1:22" ht="12.75">
      <c r="A28" s="7"/>
      <c r="B28" s="5"/>
      <c r="C28" s="8"/>
      <c r="D28" s="5"/>
      <c r="E28" s="8"/>
      <c r="F28" s="5"/>
      <c r="G28" s="3"/>
      <c r="H28" s="3"/>
      <c r="I28" s="3"/>
      <c r="J28" s="8"/>
      <c r="K28" s="5"/>
      <c r="L28" s="8"/>
      <c r="M28" s="5"/>
      <c r="N28" s="5"/>
      <c r="O28" s="8"/>
      <c r="P28" s="8"/>
      <c r="Q28" s="8"/>
      <c r="R28" s="8"/>
      <c r="S28" s="8"/>
      <c r="T28" s="8"/>
      <c r="U28" s="16"/>
      <c r="V28" s="11"/>
    </row>
    <row r="29" spans="1:22" ht="14.25" customHeight="1" thickBot="1">
      <c r="A29" s="7"/>
      <c r="B29" s="5"/>
      <c r="C29" s="9"/>
      <c r="D29" s="5"/>
      <c r="E29" s="8"/>
      <c r="F29" s="5"/>
      <c r="G29" s="3"/>
      <c r="H29" s="3"/>
      <c r="I29" s="3"/>
      <c r="J29" s="20"/>
      <c r="K29" s="20"/>
      <c r="L29" s="13"/>
      <c r="M29" s="5"/>
      <c r="N29" s="5"/>
      <c r="O29" s="20"/>
      <c r="P29" s="20"/>
      <c r="Q29" s="8"/>
      <c r="R29" s="8"/>
      <c r="S29" s="8"/>
      <c r="T29" s="8"/>
      <c r="U29" s="16"/>
      <c r="V29" s="11"/>
    </row>
    <row r="30" spans="1:22" ht="25.5" customHeight="1">
      <c r="A30" s="7"/>
      <c r="B30" s="5"/>
      <c r="C30" s="12"/>
      <c r="D30" s="5"/>
      <c r="E30" s="8"/>
      <c r="F30" s="5"/>
      <c r="G30" s="3"/>
      <c r="H30" s="3"/>
      <c r="I30" s="3"/>
      <c r="J30" s="101" t="s">
        <v>74</v>
      </c>
      <c r="K30" s="101"/>
      <c r="L30" s="101"/>
      <c r="M30" s="19"/>
      <c r="N30" s="19"/>
      <c r="O30" s="101" t="s">
        <v>73</v>
      </c>
      <c r="P30" s="101"/>
      <c r="Q30" s="101"/>
      <c r="R30" s="28"/>
      <c r="S30" s="8"/>
      <c r="T30" s="8"/>
      <c r="U30" s="16"/>
      <c r="V30" s="11"/>
    </row>
    <row r="31" spans="1:22" ht="15">
      <c r="A31" s="7"/>
      <c r="B31" s="5"/>
      <c r="C31" s="12"/>
      <c r="D31" s="5"/>
      <c r="E31" s="8"/>
      <c r="F31" s="5"/>
      <c r="G31" s="3"/>
      <c r="H31" s="3"/>
      <c r="I31" s="3"/>
      <c r="J31" s="8" t="s">
        <v>11</v>
      </c>
      <c r="K31" s="5"/>
      <c r="L31" s="18"/>
      <c r="M31" s="19"/>
      <c r="N31" s="19"/>
      <c r="O31" s="8" t="s">
        <v>91</v>
      </c>
      <c r="P31" s="5"/>
      <c r="Q31" s="8"/>
      <c r="R31" s="8"/>
      <c r="S31" s="8"/>
      <c r="T31" s="8"/>
      <c r="U31" s="16"/>
      <c r="V31" s="11"/>
    </row>
    <row r="32" spans="1:22" ht="14.25">
      <c r="A32" s="7"/>
      <c r="B32" s="5"/>
      <c r="C32" s="8"/>
      <c r="D32" s="5"/>
      <c r="E32" s="8"/>
      <c r="F32" s="5"/>
      <c r="G32" s="8"/>
      <c r="H32" s="5"/>
      <c r="I32" s="8"/>
      <c r="J32" s="8"/>
      <c r="K32" s="5"/>
      <c r="L32" s="9"/>
      <c r="M32" s="5"/>
      <c r="N32" s="8"/>
      <c r="O32" s="8"/>
      <c r="P32" s="8"/>
      <c r="Q32" s="8"/>
      <c r="R32" s="8"/>
      <c r="S32" s="8"/>
      <c r="T32" s="8"/>
      <c r="U32" s="16"/>
      <c r="V32" s="11"/>
    </row>
    <row r="33" spans="1:22" ht="14.25">
      <c r="A33" s="7"/>
      <c r="B33" s="5"/>
      <c r="C33" s="8"/>
      <c r="D33" s="5"/>
      <c r="E33" s="8"/>
      <c r="F33" s="5"/>
      <c r="G33" s="8"/>
      <c r="H33" s="5"/>
      <c r="I33" s="8"/>
      <c r="J33" s="8"/>
      <c r="K33" s="5"/>
      <c r="L33" s="9"/>
      <c r="M33" s="5"/>
      <c r="N33" s="8"/>
      <c r="O33" s="8"/>
      <c r="P33" s="8"/>
      <c r="Q33" s="8"/>
      <c r="R33" s="8"/>
      <c r="S33" s="8"/>
      <c r="T33" s="8"/>
      <c r="U33" s="16"/>
      <c r="V33" s="11"/>
    </row>
    <row r="34" spans="1:22" ht="31.5" customHeight="1" thickBot="1">
      <c r="A34" s="92" t="s">
        <v>13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4"/>
    </row>
  </sheetData>
  <sheetProtection/>
  <mergeCells count="59">
    <mergeCell ref="R13:R14"/>
    <mergeCell ref="R17:R18"/>
    <mergeCell ref="N11:N12"/>
    <mergeCell ref="N19:N21"/>
    <mergeCell ref="L11:L12"/>
    <mergeCell ref="L19:L21"/>
    <mergeCell ref="M11:M12"/>
    <mergeCell ref="M19:M21"/>
    <mergeCell ref="M13:M18"/>
    <mergeCell ref="N13:N18"/>
    <mergeCell ref="L13:L18"/>
    <mergeCell ref="A8:K8"/>
    <mergeCell ref="J25:L25"/>
    <mergeCell ref="J30:L30"/>
    <mergeCell ref="A1:B4"/>
    <mergeCell ref="C1:U1"/>
    <mergeCell ref="C3:U3"/>
    <mergeCell ref="C4:U4"/>
    <mergeCell ref="B9:B10"/>
    <mergeCell ref="C9:C10"/>
    <mergeCell ref="D9:F9"/>
    <mergeCell ref="L6:V6"/>
    <mergeCell ref="A6:K6"/>
    <mergeCell ref="A7:G7"/>
    <mergeCell ref="A9:A10"/>
    <mergeCell ref="G9:G10"/>
    <mergeCell ref="H9:H10"/>
    <mergeCell ref="I9:K9"/>
    <mergeCell ref="L8:N8"/>
    <mergeCell ref="O8:Q8"/>
    <mergeCell ref="S8:U8"/>
    <mergeCell ref="C13:C14"/>
    <mergeCell ref="D13:D14"/>
    <mergeCell ref="E13:E14"/>
    <mergeCell ref="F13:F14"/>
    <mergeCell ref="A34:V34"/>
    <mergeCell ref="A22:T23"/>
    <mergeCell ref="O30:Q30"/>
    <mergeCell ref="U22:U23"/>
    <mergeCell ref="S25:V25"/>
    <mergeCell ref="O25:Q25"/>
    <mergeCell ref="G13:G14"/>
    <mergeCell ref="A17:A18"/>
    <mergeCell ref="B17:B18"/>
    <mergeCell ref="C17:C18"/>
    <mergeCell ref="D17:D18"/>
    <mergeCell ref="E17:E18"/>
    <mergeCell ref="F17:F18"/>
    <mergeCell ref="G17:G18"/>
    <mergeCell ref="A13:A14"/>
    <mergeCell ref="B13:B14"/>
    <mergeCell ref="H17:H18"/>
    <mergeCell ref="I17:I18"/>
    <mergeCell ref="J17:J18"/>
    <mergeCell ref="K17:K18"/>
    <mergeCell ref="H13:H14"/>
    <mergeCell ref="I13:I14"/>
    <mergeCell ref="J13:J14"/>
    <mergeCell ref="K13:K14"/>
  </mergeCells>
  <printOptions horizontalCentered="1"/>
  <pageMargins left="0.31496062992125984" right="1.1023622047244095" top="0.5511811023622047" bottom="0.2362204724409449" header="0.2755905511811024" footer="0.11811023622047245"/>
  <pageSetup fitToHeight="20" orientation="landscape" paperSize="5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Planeacion AXM</cp:lastModifiedBy>
  <cp:lastPrinted>2021-01-27T13:58:12Z</cp:lastPrinted>
  <dcterms:created xsi:type="dcterms:W3CDTF">2012-06-01T17:13:38Z</dcterms:created>
  <dcterms:modified xsi:type="dcterms:W3CDTF">2021-06-24T15:51:32Z</dcterms:modified>
  <cp:category/>
  <cp:version/>
  <cp:contentType/>
  <cp:contentStatus/>
</cp:coreProperties>
</file>