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6528" tabRatio="493" activeTab="0"/>
  </bookViews>
  <sheets>
    <sheet name="PLAN DE ACCION" sheetId="1" r:id="rId1"/>
  </sheets>
  <definedNames>
    <definedName name="_xlnm.Print_Area" localSheetId="0">'PLAN DE ACCION'!$A$1:$V$141</definedName>
    <definedName name="_xlnm.Print_Titles" localSheetId="0">'PLAN DE ACCION'!$1:$10</definedName>
  </definedNames>
  <calcPr fullCalcOnLoad="1"/>
</workbook>
</file>

<file path=xl/comments1.xml><?xml version="1.0" encoding="utf-8"?>
<comments xmlns="http://schemas.openxmlformats.org/spreadsheetml/2006/main">
  <authors>
    <author>andres almonacid</author>
  </authors>
  <commentList>
    <comment ref="Q36"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Q37"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O46" authorId="0">
      <text>
        <r>
          <rPr>
            <b/>
            <sz val="9"/>
            <rFont val="Tahoma"/>
            <family val="2"/>
          </rPr>
          <t>andres almonacid:</t>
        </r>
        <r>
          <rPr>
            <sz val="9"/>
            <rFont val="Tahoma"/>
            <family val="2"/>
          </rPr>
          <t xml:space="preserve">
Se georeferencia, se hara el historial de la valla o la publicidad, haciendo una hoja de vida de cada elemento</t>
        </r>
      </text>
    </comment>
    <comment ref="O49" authorId="0">
      <text>
        <r>
          <rPr>
            <b/>
            <sz val="9"/>
            <rFont val="Tahoma"/>
            <family val="2"/>
          </rPr>
          <t>andres almonacid:</t>
        </r>
        <r>
          <rPr>
            <sz val="9"/>
            <rFont val="Tahoma"/>
            <family val="2"/>
          </rPr>
          <t xml:space="preserve">
</t>
        </r>
      </text>
    </comment>
    <comment ref="M60" authorId="0">
      <text>
        <r>
          <rPr>
            <b/>
            <sz val="9"/>
            <rFont val="Tahoma"/>
            <family val="2"/>
          </rPr>
          <t>andres almonacid:</t>
        </r>
        <r>
          <rPr>
            <sz val="9"/>
            <rFont val="Tahoma"/>
            <family val="2"/>
          </rPr>
          <t xml:space="preserve">
Revisión y ajuste leer doumento y extraer la información para validar</t>
        </r>
      </text>
    </comment>
    <comment ref="Q77"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O82"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Q116"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<sst xmlns="http://schemas.openxmlformats.org/spreadsheetml/2006/main" count="443" uniqueCount="360">
  <si>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</si>
  <si>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</si>
  <si>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</si>
  <si>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</si>
  <si>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</si>
  <si>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</si>
  <si>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</si>
  <si>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</si>
  <si>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</si>
  <si>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</si>
  <si>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</si>
  <si>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</si>
  <si>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</si>
  <si>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</si>
  <si>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</si>
  <si>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</si>
  <si>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</si>
  <si>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</si>
  <si>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</si>
  <si>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</si>
  <si>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</si>
  <si>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</si>
  <si>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</si>
  <si>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</si>
  <si>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</si>
  <si>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</si>
  <si>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</si>
  <si>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</si>
  <si>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</si>
  <si>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</si>
  <si>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</si>
  <si>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</si>
  <si>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</si>
  <si>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</si>
  <si>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</si>
  <si>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</si>
  <si>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</si>
  <si>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</si>
  <si>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</si>
  <si>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</si>
  <si>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</si>
  <si>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</si>
  <si>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</si>
  <si>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</si>
  <si>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</si>
  <si>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</si>
  <si>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</si>
  <si>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</si>
  <si>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</si>
  <si>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</si>
  <si>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</si>
  <si>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</si>
  <si>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</si>
  <si>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</si>
  <si>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</si>
  <si>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</si>
  <si>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</si>
  <si>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</si>
  <si>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</si>
  <si>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</si>
  <si>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</si>
  <si>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</si>
  <si>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</si>
  <si>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</si>
  <si>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</si>
  <si>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</si>
  <si>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</si>
  <si>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</si>
  <si>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</si>
  <si>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</si>
  <si>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</si>
  <si>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</si>
  <si>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</si>
  <si>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</si>
  <si>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</si>
  <si>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</si>
  <si>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</si>
  <si>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</si>
  <si>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</si>
  <si>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</si>
  <si>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</si>
  <si>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</si>
  <si>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</si>
  <si>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</si>
  <si>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</si>
  <si>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</si>
  <si>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</si>
  <si>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</si>
  <si>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</si>
  <si>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</si>
  <si>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</si>
  <si>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</si>
  <si>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</si>
  <si>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</si>
  <si>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</si>
  <si>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</si>
  <si>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</si>
  <si>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</si>
  <si>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</si>
  <si>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</si>
  <si>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</si>
  <si>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</si>
  <si>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</si>
  <si>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</si>
  <si>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r>
      <t>Porcentaje de implementación y  adminsitración de los Sistemas  y Aplicativos  para la Planeación  Estrategica vigentes en cumplimiento de la normativa Nacional y local vigentes como:</t>
    </r>
    <r>
      <rPr>
        <b/>
        <sz val="10"/>
        <color indexed="8"/>
        <rFont val="Arial"/>
        <family val="2"/>
      </rPr>
      <t xml:space="preserve"> SUIT</t>
    </r>
    <r>
      <rPr>
        <sz val="10"/>
        <color indexed="8"/>
        <rFont val="Arial"/>
        <family val="2"/>
      </rPr>
      <t xml:space="preserve"> Sistema Unico de Información de Trámites, Aplicativo</t>
    </r>
    <r>
      <rPr>
        <b/>
        <sz val="10"/>
        <color indexed="8"/>
        <rFont val="Arial"/>
        <family val="2"/>
      </rPr>
      <t xml:space="preserve"> GESTION WEB del DNP</t>
    </r>
    <r>
      <rPr>
        <sz val="10"/>
        <color indexed="8"/>
        <rFont val="Arial"/>
        <family val="2"/>
      </rPr>
      <t>, A</t>
    </r>
    <r>
      <rPr>
        <b/>
        <sz val="10"/>
        <color indexed="8"/>
        <rFont val="Arial"/>
        <family val="2"/>
      </rPr>
      <t>plicativo  SIA-CONTRALORIAS</t>
    </r>
    <r>
      <rPr>
        <sz val="10"/>
        <color indexed="8"/>
        <rFont val="Arial"/>
        <family val="2"/>
      </rPr>
      <t xml:space="preserve">  de  la Contraloria Municipal, el MIPG Modelo Integrado de Planeaación y Gestión,  </t>
    </r>
    <r>
      <rPr>
        <b/>
        <sz val="10"/>
        <color indexed="8"/>
        <rFont val="Arial"/>
        <family val="2"/>
      </rPr>
      <t>FURAG</t>
    </r>
    <r>
      <rPr>
        <sz val="10"/>
        <color indexed="8"/>
        <rFont val="Arial"/>
        <family val="2"/>
      </rPr>
      <t xml:space="preserve"> reporte  Formulario Único Reporte de Avances de la Gestión,   VIGILANCIA SUPERIOR de la Procuraduría General de la Nación y Administración de la  PAGINA WEB planeacion@armenia.gov.co</t>
    </r>
  </si>
  <si>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</si>
  <si>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</si>
  <si>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</si>
  <si>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</si>
  <si>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</si>
  <si>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</si>
  <si>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</si>
  <si>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</si>
  <si>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</si>
  <si>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</si>
  <si>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</si>
  <si>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</si>
  <si>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</si>
  <si>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</si>
  <si>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</si>
  <si>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</si>
  <si>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</si>
  <si>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</si>
  <si>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</si>
  <si>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</si>
  <si>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2. Inspección técnica de verificación de cumplimiento de normas urbanísticas desde el ámbito jurídico, físico, urbano, ambiental y socio económico.</t>
  </si>
  <si>
    <t>5. Remitir informe a la comisión de veeduría de las Curadurías Urbanas si la licencia aprobada por el Curador Urbano No cumple con el P.O.T para iniciar la investigación correspondiente al curador urbano.</t>
  </si>
  <si>
    <t>9. Entrega de archivo de toda la documentación del proceso, al archivo de gestión del Departamento Administrativo de Planeación Municipal de conformidad con la ley de archivo.</t>
  </si>
  <si>
    <t>1. Diagnóstico del estado de la publicidad exterior visual instalada y su reglamentación.</t>
  </si>
  <si>
    <t>2.Analisis técnico y jurídico de la reglamentación relacionada con la instalación de medios audiovisuales en el municipio de Armenia.</t>
  </si>
  <si>
    <t xml:space="preserve">3. Generación del documento técnico y soportes del Manual de Publicidad exterior visual armonizándolo con la normatividad vigente en el tema.  </t>
  </si>
  <si>
    <t xml:space="preserve">6. Entrega de archivo de toda la documentación del proceso, al archivo de gestión del Departamento Administrativo de Planeación Municipal de conformidad con la ley de archivo.                                                                                                                                                                                                                                 </t>
  </si>
  <si>
    <t>3. Generación del documento técnico y soportes del Manual de espacio público armonizándolo con la normatividad vigente en el tema.</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</si>
  <si>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</si>
  <si>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</si>
  <si>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</si>
  <si>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</si>
  <si>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r>
      <t xml:space="preserve">4. Elaboración y actualización del </t>
    </r>
    <r>
      <rPr>
        <sz val="11"/>
        <color indexed="8"/>
        <rFont val="Arial"/>
        <family val="2"/>
      </rPr>
      <t>POAI Plan Operativo Anual de Inversiones según cronograma normativo</t>
    </r>
  </si>
  <si>
    <t>Inspectoras de Control Urbano</t>
  </si>
  <si>
    <t>1.Intervenciones forestales a traves de  talas y/o poda de árboles</t>
  </si>
  <si>
    <t>2. Georeferenciaciones de arboles y guaduales urbanos</t>
  </si>
  <si>
    <t>1.  Actividades relacionadas con la Producción de plántulas para suminsitrar a los diferentes proyectos ambientales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</si>
  <si>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</si>
  <si>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</si>
  <si>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</si>
  <si>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</si>
  <si>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</si>
  <si>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</si>
  <si>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</si>
  <si>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</si>
  <si>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</si>
  <si>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</si>
  <si>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</si>
  <si>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</si>
  <si>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 xml:space="preserve">Inventario de asentamientos sub-normales </t>
  </si>
  <si>
    <t xml:space="preserve">3. Solicitud de aplicación de medidas correctivas por incumplimiento de normatividad y documentos de planificación urbana y rural que rigen en el municipio.                                                                                                                                                                                            </t>
  </si>
  <si>
    <t>6. Solicitar a Control Urbano un Auto Investigativo cuando no se cumple la licencia.</t>
  </si>
  <si>
    <t xml:space="preserve">6. Entrega de archivo de toda la documentación del proceso correspondiente a manual de espacio publico, al archivo de gestión del Departamento Administrativo de Planeación Municipal de conformidad con la ley de archivo.                                                                                                                                                                                                         </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</si>
  <si>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</si>
  <si>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</si>
  <si>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</si>
  <si>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</si>
  <si>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</si>
  <si>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</si>
  <si>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</si>
  <si>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</si>
  <si>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</si>
  <si>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</si>
  <si>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</si>
  <si>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Infraestructura de Datos Espaciales</t>
  </si>
  <si>
    <t>2.Adecuación, recuperación y mantenimiento de senderos definidos como  redes de interconexión natural</t>
  </si>
  <si>
    <t>4. Realizar visitas de control de la obra, para verificar el cumplimiento o no de lo aprobado en la licencia y visitas de identificacion de asentamientos</t>
  </si>
  <si>
    <t>2. Generacion e Implementación del nuevo manual de arbol urbano en las políticas de ornamentación del municipio.</t>
  </si>
  <si>
    <t>2020630010066</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</si>
  <si>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</si>
  <si>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</si>
  <si>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</si>
  <si>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</si>
  <si>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</si>
  <si>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</si>
  <si>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</si>
  <si>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</si>
  <si>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</si>
  <si>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</si>
  <si>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</si>
  <si>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</si>
  <si>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</si>
  <si>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</si>
  <si>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</si>
  <si>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</si>
  <si>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2020630010094</t>
  </si>
  <si>
    <t>2020630010065</t>
  </si>
  <si>
    <t>Educación Ambiental</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</si>
  <si>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</si>
  <si>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</si>
  <si>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</si>
  <si>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</si>
  <si>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</si>
  <si>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</si>
  <si>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</si>
  <si>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</si>
  <si>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</si>
  <si>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</si>
  <si>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</si>
  <si>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</si>
  <si>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</si>
  <si>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</si>
  <si>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</si>
  <si>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</si>
  <si>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</si>
  <si>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</si>
  <si>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</si>
  <si>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</si>
  <si>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2020630010072</t>
  </si>
  <si>
    <t>Formulación de política publica para el tratamiento de los asentamientos informales en el municipio de Armenia.</t>
  </si>
  <si>
    <t>2020630010068</t>
  </si>
  <si>
    <t>Documento de formulación de política pública</t>
  </si>
  <si>
    <t>SGP PROPOSITO GENERAL</t>
  </si>
  <si>
    <t>RECURSOS PROPIOS</t>
  </si>
  <si>
    <t>JOSÉ MANUEL RÍOS MORALES</t>
  </si>
  <si>
    <t>DIEGO FERNANDO TOBON FIL</t>
  </si>
  <si>
    <t>DIRECTOR</t>
  </si>
  <si>
    <t>VIGENCIA AÑO:2021</t>
  </si>
  <si>
    <r>
      <t xml:space="preserve">1. Porcentaje de aplicación e implementación del </t>
    </r>
    <r>
      <rPr>
        <sz val="11"/>
        <color indexed="8"/>
        <rFont val="Arial"/>
        <family val="2"/>
      </rPr>
      <t xml:space="preserve">Cuadro de control y monitoreo PDM 2020-2023 para el Seguimiento, monitoreo y evaluación del Plan de Desarrollo Municipal </t>
    </r>
  </si>
  <si>
    <t>2. Implementación e institucionalización Cuadro de control y monitoreo PDM 2020-2023 (Rutinas de seguimiento)</t>
  </si>
  <si>
    <t xml:space="preserve">3. Constitución de Equipo de Enlaces y  Capacitaciones para la implementación del Cuadro de control y monitoreo PDM 2020-2023 </t>
  </si>
  <si>
    <r>
      <t xml:space="preserve">5. Porcentaje de aplicación del instrumento de ejecución del PDM 2020-2023 </t>
    </r>
    <r>
      <rPr>
        <sz val="11"/>
        <color indexed="8"/>
        <rFont val="Arial"/>
        <family val="2"/>
      </rPr>
      <t>Plan de Acción Anual  (Consolidación del Seguimiento Semestral)</t>
    </r>
  </si>
  <si>
    <r>
      <t xml:space="preserve">6. Porcentaje de aplicación del instrumento de ejecución del PDM 2020-2023 </t>
    </r>
    <r>
      <rPr>
        <sz val="11"/>
        <color indexed="8"/>
        <rFont val="Arial"/>
        <family val="2"/>
      </rPr>
      <t>Plan Indicativo Cuatrienal   (Proceso de verificación en el ejercicio de programación y reprogramación del SIEE)</t>
    </r>
  </si>
  <si>
    <r>
      <t xml:space="preserve">7. Porcentaje de aplicación del instrumento Estratégico de ejecución del PDM 2020-2023 </t>
    </r>
    <r>
      <rPr>
        <sz val="11"/>
        <color indexed="8"/>
        <rFont val="Arial"/>
        <family val="2"/>
      </rPr>
      <t>Plan Anticorrupción y de Atención al Ciudadano Anual    (Proceso de Actualzición, Seguimientos )</t>
    </r>
  </si>
  <si>
    <t>8.Elaboración y Divulgación de Ficha Básica Muncipal 2020</t>
  </si>
  <si>
    <t xml:space="preserve">1. Servicios profesionales y de apoyo a la gestión para los procesos de actualización y seguimiento de las plataformas MGA Web, SUIFP, PPTO, SIRECI , Revisión de las diferentes solicitudes de viabilidad en relación a los proyectos radicados  y traslados presupuestales   </t>
  </si>
  <si>
    <t>1. Generacion de cartografia tematica del municipio de Armenia, de conformidad con el POT</t>
  </si>
  <si>
    <t>3. Socialiación y concertación del documento Plan de manejo ambiental arbolado urbano</t>
  </si>
  <si>
    <t xml:space="preserve"> 1.Actualización del documento PGIRS de la ciudad de Armenia ( Matriz fiananciera y proyectos por programa)</t>
  </si>
  <si>
    <t>1. Sencibilización a las diferentes comunidades de la ciudad de Armenia en el componente de mineria y agroecología limpia</t>
  </si>
  <si>
    <t>1. Identificar , recolectar y tabular la información de la población, viviendas, infraestructura, equipamientos, según metodologia del Ministerio de Vivienda Ciudad y Territorio</t>
  </si>
  <si>
    <t>2. Generar reporte al Ministerio de Vivienda Ciudad y Territorio para su respectiva validación.</t>
  </si>
  <si>
    <t xml:space="preserve">Diagnosticos, suelos de protección ambiental. </t>
  </si>
  <si>
    <t xml:space="preserve">1. Revisar los  estudio técnico de actualización de suelos de protección ambiental urbano contenido en el plano temático que hace parte del acuerdo 019 de 2009 Plan de Ordenamiento Territorial POT.(trabajo crq), presentados por los interesados. (Concertar con la autoridad ambiental la viabilidad de actualización de los suelos de protección ambiental)  </t>
  </si>
  <si>
    <t>2. Servicios profesionales y de apoyo a la gestión para la formulacion y presentacion de proyectos a entidades del orden departamental y nacional.</t>
  </si>
  <si>
    <t>3. Presentación y actualización de informes financieros del Municipio de Armenia,  capacitaciones MGA y Formulacion de Proyectos, seguimiento a planes de acción municipal.</t>
  </si>
  <si>
    <t>4. Adquisión e Implementación del aplicativo tecnológico para la unificación, funcionamiento, seguimiento y control del Banco de Programas y Proyectos de la Alcaldía Municipal con su respectivo equipo que permita el fortalecimiento y operatividad del sistema BPPIM.</t>
  </si>
  <si>
    <t xml:space="preserve">1.  implementación y  administración del  SUIT Sistema Unico de Información de Trámites, para la implementación de la Política de Racionalizaciín de Trámites </t>
  </si>
  <si>
    <r>
      <t xml:space="preserve">2.  implementación y  adminsitración del  Aplicativo </t>
    </r>
    <r>
      <rPr>
        <sz val="10"/>
        <rFont val="Arial"/>
        <family val="2"/>
      </rPr>
      <t>GESTION WEB del DNP</t>
    </r>
  </si>
  <si>
    <r>
      <t xml:space="preserve">3.  implementación y  adminsitración del  Aplicativo </t>
    </r>
    <r>
      <rPr>
        <sz val="10"/>
        <rFont val="Arial"/>
        <family val="2"/>
      </rPr>
      <t>SIEE Sistema de Información sobre la evaluación de la eficacia del DNP (Rutinas de reprogramación y reportes)</t>
    </r>
  </si>
  <si>
    <r>
      <t xml:space="preserve">4. cumplimiento de acciones para la implementación del  </t>
    </r>
    <r>
      <rPr>
        <sz val="10"/>
        <rFont val="Arial"/>
        <family val="2"/>
      </rPr>
      <t>Modelo de Planeación y Gestión MIPG  (Sectretaría Tecnica de los Comités Institucional y Municipal de Gestión y Desempeño, Capacitaciones, Cumplimiento de Politicas de Gestión a cargo del DAPM)</t>
    </r>
  </si>
  <si>
    <r>
      <t>5.  implementación y  adminsitración del  Aplicativo</t>
    </r>
    <r>
      <rPr>
        <sz val="10"/>
        <rFont val="Arial"/>
        <family val="2"/>
      </rPr>
      <t xml:space="preserve"> FURAG de DAFP (Compilación de Información, Migración  Capacitaciones, Rutinas de reportes)</t>
    </r>
  </si>
  <si>
    <r>
      <t>6. implementación y  administración del  Aplicativos de Organismos de Vigilancia y Control como:</t>
    </r>
    <r>
      <rPr>
        <sz val="10"/>
        <rFont val="Arial"/>
        <family val="2"/>
      </rPr>
      <t xml:space="preserve"> SIA CONTRALORIAS, SIA OBSERVA, SECOP II, VIGILANCIA SUPERIOR (Capacitaciones, Compilación de Información, Migración, Rutinas de reportes)</t>
    </r>
  </si>
  <si>
    <r>
      <t xml:space="preserve">7.  implementación y  adminsitración de la </t>
    </r>
    <r>
      <rPr>
        <sz val="10"/>
        <rFont val="Arial"/>
        <family val="2"/>
      </rPr>
      <t>PAGINA WEB planeación@armenia.gov.co  (Cumplimiento de la 1174 de 2011 y 1712 de 2014, Compilación de Información, Migración  Rutinas de reportes)</t>
    </r>
  </si>
  <si>
    <r>
      <t>1.  asistencia técnica  y</t>
    </r>
    <r>
      <rPr>
        <b/>
        <sz val="11"/>
        <color indexed="8"/>
        <rFont val="Calibri"/>
        <family val="2"/>
      </rPr>
      <t xml:space="preserve"> metodologica </t>
    </r>
    <r>
      <rPr>
        <sz val="11"/>
        <color indexed="8"/>
        <rFont val="Calibri"/>
        <family val="2"/>
      </rPr>
      <t>al Consejo Territorial de Planeación como instancia de Participación según la normativa Nacional y Local vigentes.</t>
    </r>
  </si>
  <si>
    <r>
      <t xml:space="preserve">2.  asistencia técnica  y </t>
    </r>
    <r>
      <rPr>
        <b/>
        <sz val="11"/>
        <color indexed="8"/>
        <rFont val="Calibri"/>
        <family val="2"/>
      </rPr>
      <t>metodologica</t>
    </r>
    <r>
      <rPr>
        <sz val="11"/>
        <color indexed="8"/>
        <rFont val="Calibri"/>
        <family val="2"/>
      </rPr>
      <t xml:space="preserve"> al Consejo Municipal de Participación Ciudadana como instancia de Participación según la normativa Nacional y Local vigentes.</t>
    </r>
  </si>
  <si>
    <r>
      <t xml:space="preserve">3.  asistencia técnica  y </t>
    </r>
    <r>
      <rPr>
        <b/>
        <sz val="11"/>
        <color indexed="8"/>
        <rFont val="Calibri"/>
        <family val="2"/>
      </rPr>
      <t>metodologica</t>
    </r>
    <r>
      <rPr>
        <sz val="11"/>
        <color indexed="8"/>
        <rFont val="Calibri"/>
        <family val="2"/>
      </rPr>
      <t xml:space="preserve"> al Comité de Desarrollo Local Particiaptivo CODELPA Directivo y Opertaivo  en aspectos metodológicos como mecanismo  de Participación según la normativa  Local vigente.</t>
    </r>
  </si>
  <si>
    <r>
      <t xml:space="preserve">4. Apoyo </t>
    </r>
    <r>
      <rPr>
        <b/>
        <sz val="11"/>
        <color indexed="8"/>
        <rFont val="Calibri"/>
        <family val="2"/>
      </rPr>
      <t>metodológico</t>
    </r>
    <r>
      <rPr>
        <sz val="11"/>
        <color indexed="8"/>
        <rFont val="Calibri"/>
        <family val="2"/>
      </rPr>
      <t xml:space="preserve"> para la construcción de Herramientas de Planificación Comunitaria según metodología vigente.</t>
    </r>
  </si>
  <si>
    <t>Dar cumplimiento al Decreto 121 de 2017 "POR MEDIO DEL CUAL SE ESPECIALIZAN LAS INSPECCIONES DE POLICIA DE PRIMERA CATEGORIA URBANA,RURALES Y CORREGIDURIA DEL MUNICIPIO DE Armenia", y a la Ley 1801 de 2016
 "Por la cual se expide el Código Nacional de Seguridad y Convivencia Ciudadana"</t>
  </si>
  <si>
    <t>1.Diagnóstico del  estado de las mirocuencas urbanas( Recurso hírico, flora, fauna, componente social y de infraestructura)</t>
  </si>
  <si>
    <t xml:space="preserve">1. Identificación y georeferenciación en campo de las fuentes de contaminación (vertimientos directos y residuos solidos), según su categoria. </t>
  </si>
  <si>
    <t xml:space="preserve">1.Consolidación de la guia de normas ambientales por sectores productivos de la ciudad </t>
  </si>
  <si>
    <t>2. socialización de la guia de normas ambientales por sectores productivos de la ciudad.</t>
  </si>
  <si>
    <t>1. Diseñar  una guia técnica de buenas practicas ambientales y menores  impactos entorno a la minería  y un modelo pedagógico para una educación ambiental, dinámica y participativa que facilite el desarrollo de una cultura ambiental, sencibilizaciòn a la sociedad civil en el municipio de Armenia</t>
  </si>
  <si>
    <t>2.Capacitaciones  enfocadas a las tematicas ambientales a comunidad y sectores productivos</t>
  </si>
  <si>
    <t>3. Generación del documento y sus correspondientes soportes cartograficos y catastrales de conformidad con la normatividad vigente en el tema.</t>
  </si>
  <si>
    <t>7. Entrega de archivo de toda la documentación del proceso, al archivo de gestión del Departamento Administrativo de Planeación Municipal de conformidad con la ley de archivo.</t>
  </si>
  <si>
    <t>1. Explorar, analizar y replantear los problemas urbanos que viene presentando el municipio con diferentes actores.</t>
  </si>
  <si>
    <t>2. Investigar para la adquisición del conocimiento en intervenciones de territorio y ciudad, mejoramiento integral, renovación urbana, espacio público, etc.; bajo una visión integral por el aporte multidisciplinar del grupo.</t>
  </si>
  <si>
    <t>3. Acompañamiento y asistencia tecnica a diferentes sectores de la ciudad, público, privado, académico y comunitario.</t>
  </si>
  <si>
    <t xml:space="preserve">4. Entrega de archivo de toda la documentación del proceso, al archivo de gestión del Departamento Administrativo de Planeación Municipal de conformidad con la ley de archivo.     </t>
  </si>
  <si>
    <t xml:space="preserve">5.  Análisis técnico y jurídico de las Fichas normativas adoptadas en el POT.  </t>
  </si>
  <si>
    <t xml:space="preserve">2. Entrega de archivo de toda la documentación del proceso, al archivo de gestión del Departamento Administrativo de Planeación Municipal de conformidad con la ley de archivo. </t>
  </si>
  <si>
    <t>1.Actualizar el documento dosier de todas las comunas del municipio de Armenia de conformidad con las peticiones recibidas y la información del Acuerdo 019 de 2009 Plan de Ordenamiento Territorial, a fin de consolidar la documentación requerida para el expediente municipal</t>
  </si>
  <si>
    <t>2.Consolidar el archivo tecnico e historico, esto es, Documentos del Plan de Ordenamiento Territorial, estudios tecnicos y planos, regulación, información de seguimiento y la información historica de la planeación.</t>
  </si>
  <si>
    <t>3.Seguimiento y evaluación a la lectura operativa del Plan de Ordenamiento Territorial, a traves del desarrollo de la matriz 2 "Articulación de fines y medios"</t>
  </si>
  <si>
    <t xml:space="preserve">4.Realizar el analisis de articulación de acuerdo a  la matriz 2 "Articulación de fines y medios", como documento soporte de seguimiento y evaluación </t>
  </si>
  <si>
    <t>5.Seguimiento y evaluación a la ejecución del Plan de Ordenamiento Territorial a traves del desarrollo de la matriz de indicadores para objetivos</t>
  </si>
  <si>
    <t>6.Seguimiento y evaluación a la ejecución del Plan de Ordenamiento Territorial a traves del desarrollo de la matriz de indicadores para modelo de ocupación</t>
  </si>
  <si>
    <t>7.Seguimiento y evaluación a la ejecución del Plan de Ordenamiento Territorial a traves del desarrollo de la matriz de indicadores para proyectos</t>
  </si>
  <si>
    <t xml:space="preserve">8Realizar el analisis de cumplimiento de los objetivos y las metas  de acuerdo a las matrices de indicadores para objetivos, indicadores para modelo de ocupación e indicadores para proyectos , como documento soporte de seguimiento y evaluación </t>
  </si>
  <si>
    <t>1.Formulación Política Pública</t>
  </si>
  <si>
    <t>2. Encuestas nuevas realizadas y digitalizandas SISBEN</t>
  </si>
  <si>
    <t xml:space="preserve">3. Modificaciones atendidas, realizadas, digitalizadas a usuarios del SISBEN (Verificación de puntaje, retiros, inclusiones entre otras novedades) </t>
  </si>
  <si>
    <t xml:space="preserve">4. Informe mensula sobre las modificaciones atendidas, realizadas, digitalizadas a usuarios del SISBEN (Verificación de puntaje, retiros, inclusiones entre otras novedades) </t>
  </si>
  <si>
    <t>7. Actualizar la base de datos, realizar envió de las actualizaciones y de la base de datos Municipal Bruta al Departamento Nacional de Planeación DNP.</t>
  </si>
  <si>
    <t>8. Gestión a reclamaciones de Estratificación Socioeconómica (visitas, validación del Comité Permanente de Estratificación, actualización de base)</t>
  </si>
  <si>
    <t>9. Actualización e implementación de la estratificación Socioeconomica Urbana. (Se hace a obras o nuevos proyectos) a traves de resoluciones</t>
  </si>
  <si>
    <t>10. Implementación nueva metodologia de estratificación Socioeconomica Urbana y rural</t>
  </si>
  <si>
    <t xml:space="preserve">11. Divulgación e Implemenatación nueva metodologia de estratificación socioeconómica. </t>
  </si>
  <si>
    <t xml:space="preserve">12. Expedición de Certificados de Estrato Socioeconomica del municipio de Armenia </t>
  </si>
  <si>
    <t xml:space="preserve">13. Actualización permannte de la base de datos estratificación socioeconomica según novedades (reclamaciones, actualización, nuevos proyectos) </t>
  </si>
  <si>
    <t>14. Apoyo logistico y administrativo al Comite Permanente de Estratificación Socioeconómica según proceso (sesiones de comites, elección de representantes de la comuidad urbana y rura) según la normativa vigente.</t>
  </si>
  <si>
    <t>1.Estudios para planeación y formulación de política pública</t>
  </si>
  <si>
    <t>9. Realizar el seguimiento y evaluación de lo propuesto en los planos, en las normas generales y complementarias del POT en lo relativo al componente urbano.</t>
  </si>
  <si>
    <t>10. Seguimiento y evaluación de la inclusión de las variables de población en el ordenamiento territorial municipal.</t>
  </si>
  <si>
    <t xml:space="preserve">11. Entrega de archivo de toda la documentación del proceso, al archivo de gestión del Departamento Administrativo de Planeación Municipal de conformidad con la ley de archivo. </t>
  </si>
  <si>
    <t>Formular la Politica pública de bienestar animal</t>
  </si>
  <si>
    <t>PRODUCTO KPT</t>
  </si>
  <si>
    <t>101.2.3.32.3208.900.094.3208008</t>
  </si>
  <si>
    <t>PLAN DE ACCIÓN</t>
  </si>
  <si>
    <t>Fecha: 04/01/2021</t>
  </si>
  <si>
    <t>Versión: 009</t>
  </si>
  <si>
    <t xml:space="preserve">SECRETARÍA O  ENTIDAD RESPONSABLE: 3.5.DEPARTAMENTO ADMINSITRATIVO DE PLANEACIÓN </t>
  </si>
  <si>
    <t>Realizar el inventario de asentamientos dando cumplimiento a lo establcido conforme a las obligaciones establecidas en la Ley 9 de 1989 y la Ley 2 de 1991 en el artículo 218 de la Ley 1450 de 2011, el cual establece realizar el inventario</t>
  </si>
  <si>
    <t xml:space="preserve">Conceptos técnicos y servicio de inventarios de áreas protegidas </t>
  </si>
  <si>
    <t>2. Administración del producto vegetal correspondiente al Vivero forestal Municipal</t>
  </si>
  <si>
    <t xml:space="preserve">Unidades de Planificación Rural UPR </t>
  </si>
  <si>
    <t>2020630010049</t>
  </si>
  <si>
    <t>Servicio de reforestación de ecosistemas</t>
  </si>
  <si>
    <t>101.01.2.3.32.3202.0900.066.3202006.034</t>
  </si>
  <si>
    <t>SGP PROPOSITO GENERAL LIBRE INVERSION</t>
  </si>
  <si>
    <t>Servicio de administración y manejo de áreas protegidas</t>
  </si>
  <si>
    <t>101.01.2.3.32.3202.0900.066.3202008.001</t>
  </si>
  <si>
    <t>Servicio de recuperación de cuerpos de agua lénticos y lóticos</t>
  </si>
  <si>
    <t>101.01.2.3.32.3202.0900.066.3202037.001</t>
  </si>
  <si>
    <t>Documentos de lineamientos técnicos para la gestión del cambio climático y un desarrollo bajo en carbono y resiliente al clima</t>
  </si>
  <si>
    <t>101.01.2.3.32.3206.0900.053.3206002.034</t>
  </si>
  <si>
    <t xml:space="preserve">SGP PROPOSITO GENERAL LIBRE INVERSION
</t>
  </si>
  <si>
    <t>Servicio de producción de plántulas en viveros</t>
  </si>
  <si>
    <t>101.01.2.3.32.3206.0900.053.3206014.001</t>
  </si>
  <si>
    <t>Documentos de planeación para la gestión integral del recurso hídrico</t>
  </si>
  <si>
    <t>101.01.2.3.32.3203.0900.056.3203002.001</t>
  </si>
  <si>
    <t xml:space="preserve">RECURSOS PROPIOS
SGP PROPOSITO GENERAL LIBRE INVERSION
</t>
  </si>
  <si>
    <t>101.01.2.3.32.3201.0900.052.3201002.001
101.01.2.3.32.3201.0900.052.3201002.034</t>
  </si>
  <si>
    <t>Documentos de lineamientos técnicos para el fortalecimiento del desempeño ambiental de los sectores productivos</t>
  </si>
  <si>
    <t>101.01.2.3.32.3201.0900.051.3201002.034</t>
  </si>
  <si>
    <t>Servicio de asistencia técnica en el marco de la formulación e implementación de proyectos demostrativos para la reducción de impactos ambientales de la minería</t>
  </si>
  <si>
    <t>101.01.2.3.32.3201.0900.048.3201004.001</t>
  </si>
  <si>
    <t>Documentos de lineamientos técnicos para el desarrollo de la política ambiental</t>
  </si>
  <si>
    <t>101.01.2.3.32.3208.0900.048.3208009.001</t>
  </si>
  <si>
    <t xml:space="preserve">RECURSOS PROPIOS
</t>
  </si>
  <si>
    <t>Servicio de apoyo técnico a proyectos de educación ambiental y participación con enfoque diferencial</t>
  </si>
  <si>
    <t>Servicio de divulgación de la información de la política nacional de educación ambiental y participación</t>
  </si>
  <si>
    <t>101.01.2.3.32.3208.0900.094.3208007.034</t>
  </si>
  <si>
    <t>101.01.2.3.32.3208.0900.094.3208008.034</t>
  </si>
  <si>
    <t>Servicios de gestión para la elaboración de instrumentos para el desarrollo urbano y territorial</t>
  </si>
  <si>
    <t>RECURSOS PROPIOS
SGP PROPOSITO GENERAL LIBRE INVERSION</t>
  </si>
  <si>
    <t>RECURSOS PROPIOS
SGP PROPOSITO GENERAL LIBRE INVERSION
APROVECHAMIENTO ECONOMICO DE ESPACIO PUBLICO
APROVECHAMIENTO URBANISTICO ADICIONAL</t>
  </si>
  <si>
    <t>101.01.2.3.40.4002.1400.055.4002018.001
101.01.2.3.40.4002.1400.055.4002018.034
101.01.2.3.40.4002.1400.055.4002018.197
101.01.2.3.40.4002.1400.055.4002018.199</t>
  </si>
  <si>
    <t>Documentos de lineamientos técnicos</t>
  </si>
  <si>
    <t>101.01.2.3.40.4002.1400.054.4002015.001</t>
  </si>
  <si>
    <t>101.01.2.3.40.4002.1400.067.4002015.001</t>
  </si>
  <si>
    <t>101.01.2.3.40.4002.1400.073.4002015.001</t>
  </si>
  <si>
    <t>101.01.2.3.40.4002.1400.071.4002016.001</t>
  </si>
  <si>
    <t>101.01.2.3.40.4002.1400.070.4002016.034</t>
  </si>
  <si>
    <t>SGP PROPOSITO GENERAL LIBRE DESTINACIÓN</t>
  </si>
  <si>
    <t>Documentos de investigación para la gestión de la información y el conocimiento ambiental</t>
  </si>
  <si>
    <t>101.01.2.3.32.3204.0900.049.3204001.001</t>
  </si>
  <si>
    <t>Servicio de Implementación Sistemas de Gestión</t>
  </si>
  <si>
    <t>101.01.2.3.45.4599.1000.046.4599023.001
101.01.2.3.45.4599.1000.046.4599023.034</t>
  </si>
  <si>
    <t>101.01.2.3.45.4599.1000.047.4599023.001
101.01.2.3.45.4599.1000.047.4599023.034</t>
  </si>
  <si>
    <t xml:space="preserve">
RECURSOS PROPIOS
SGP PROPOSITO GENERAL LIBRE INVERSION</t>
  </si>
  <si>
    <t>101.01.2.3.40.4002.1400.072.4002018.001</t>
  </si>
  <si>
    <t>101.01.2.3.39.3901.1000.068.3901002.034</t>
  </si>
  <si>
    <t>SGP PROPISITO GENERAL LIBRE DESTINACIÓN</t>
  </si>
  <si>
    <t>101.01.2.3.45.4599.1000.050.4599023.001
101.01.2.3.45.4599.1000.050.4599023.034
101.01.2.3.45.4599.1000.050.4599023.306</t>
  </si>
  <si>
    <t>RECURSOS PROPIOS
SGP PROPOSITO GENERAL LIBRE INVERSION
CONTRIBUCION ESTRATIFICACION</t>
  </si>
  <si>
    <t xml:space="preserve">2.Elaboración  Plan de Manejo Ambiental de los predios adquiridos </t>
  </si>
  <si>
    <t>3.Tabulación, caracterización de la información y sistematización</t>
  </si>
  <si>
    <t>4.Formulación de la estrategia para la mitigación de fuentes contaminantes</t>
  </si>
  <si>
    <t>1. Identificación de areas  para incluir en el SIMAP</t>
  </si>
  <si>
    <t>2.Visitas técnicas con conceptos sugeridos para aplicación de exoneración impuesto predial por conservación</t>
  </si>
  <si>
    <t>6. Utilización de los instrumentos de focalización y verificación del municipio de Armenia mediante bases de datos a Dependencias como la Secretaría de Salud cada vez que lo requieran</t>
  </si>
  <si>
    <t xml:space="preserve">Desarrollo urbano y territorial controlado ( planificación del espacio público, control físico y monitoreo a los procesos constructivos,
zonas de protección ambiental y áreas protegidas)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</si>
</sst>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quot;* #,##0_);_(&quot;$&quot;* \(#,##0\);_(&quot;$&quot;* &quot;-&quot;??_);_(@_)"/>
    <numFmt numFmtId="173" formatCode="_(* #,##0_);_(* \(#,##0\);_(* &quot;-&quot;??_);_(@_)"/>
    <numFmt numFmtId="174" formatCode="&quot;$&quot;\ #,##0"/>
    <numFmt numFmtId="175" formatCode="&quot;$&quot;\ #,##0.00"/>
  </numFmts>
  <fonts count="46">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b/>
      <sz val="10"/>
      <color indexed="8"/>
      <name val="Arial"/>
      <family val="2"/>
    </font>
    <font>
      <sz val="10"/>
      <color indexed="8"/>
      <name val="Arial"/>
      <family val="2"/>
    </font>
    <font>
      <sz val="11"/>
      <color indexed="8"/>
      <name val="Arial"/>
      <family val="2"/>
    </font>
    <font>
      <sz val="9"/>
      <name val="Tahoma"/>
      <family val="2"/>
    </font>
    <font>
      <b/>
      <sz val="9"/>
      <name val="Tahoma"/>
      <family val="2"/>
    </font>
    <font>
      <b/>
      <sz val="12"/>
      <name val="Arial"/>
      <family val="2"/>
    </font>
    <font>
      <sz val="12"/>
      <name val="Arial"/>
      <family val="2"/>
    </font>
    <font>
      <u val="single"/>
      <sz val="10"/>
      <color indexed="12"/>
      <name val="Arial"/>
      <family val="2"/>
    </font>
    <font>
      <u val="single"/>
      <sz val="10"/>
      <color indexed="20"/>
      <name val="Arial"/>
      <family val="2"/>
    </font>
    <font>
      <sz val="10"/>
      <color indexed="10"/>
      <name val="Arial"/>
      <family val="2"/>
    </font>
    <font>
      <b/>
      <sz val="12"/>
      <color indexed="8"/>
      <name val="Arial"/>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b/>
      <sz val="10"/>
      <color rgb="FF000000"/>
      <name val="Arial"/>
      <family val="2"/>
    </font>
    <font>
      <sz val="10"/>
      <color rgb="FF000000"/>
      <name val="Arial"/>
      <family val="2"/>
    </font>
    <font>
      <sz val="10"/>
      <color rgb="FFFF0000"/>
      <name val="Arial"/>
      <family val="2"/>
    </font>
    <font>
      <b/>
      <sz val="10"/>
      <color theme="1"/>
      <name val="Arial"/>
      <family val="2"/>
    </font>
    <font>
      <sz val="10"/>
      <color theme="1"/>
      <name val="Arial"/>
      <family val="2"/>
    </font>
    <font>
      <b/>
      <sz val="12"/>
      <color theme="1"/>
      <name val="Arial"/>
      <family val="2"/>
    </font>
    <font>
      <sz val="11"/>
      <color rgb="FF000000"/>
      <name val="Arial"/>
      <family val="2"/>
    </font>
    <font>
      <sz val="11"/>
      <color theme="1"/>
      <name val="Arial"/>
      <family val="2"/>
    </font>
    <font>
      <sz val="11"/>
      <color rgb="FF00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5999900102615356"/>
        <bgColor indexed="64"/>
      </patternFill>
    </fill>
    <fill>
      <patternFill patternType="solid">
        <fgColor rgb="FFFFFF99"/>
        <bgColor indexed="64"/>
      </patternFill>
    </fill>
    <fill>
      <patternFill patternType="solid">
        <fgColor rgb="FFFFFFFF"/>
        <bgColor indexed="64"/>
      </patternFill>
    </fill>
    <fill>
      <patternFill patternType="solid">
        <fgColor rgb="FFFFE699"/>
        <bgColor indexed="64"/>
      </patternFill>
    </fill>
    <fill>
      <patternFill patternType="solid">
        <fgColor rgb="FF92D05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style="mediu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right style="thin"/>
      <top style="medium"/>
      <bottom/>
    </border>
    <border>
      <left style="thin"/>
      <right style="thin"/>
      <top>
        <color indexed="63"/>
      </top>
      <bottom>
        <color indexed="63"/>
      </bottom>
    </border>
    <border>
      <left style="thin"/>
      <right/>
      <top/>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medium"/>
      <right style="thin"/>
      <top style="medium"/>
      <bottom style="thin"/>
    </border>
    <border>
      <left style="thin"/>
      <right/>
      <top style="medium"/>
      <bottom/>
    </border>
    <border>
      <left style="medium"/>
      <right style="medium"/>
      <top>
        <color indexed="63"/>
      </top>
      <bottom>
        <color indexed="63"/>
      </bottom>
    </border>
    <border>
      <left style="medium"/>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9" fillId="3" borderId="0" applyNumberFormat="0" applyBorder="0" applyAlignment="0" applyProtection="0"/>
    <xf numFmtId="0" fontId="34"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44" fontId="0" fillId="0" borderId="0" applyFill="0" applyBorder="0" applyAlignment="0" applyProtection="0"/>
    <xf numFmtId="0" fontId="10" fillId="23" borderId="0" applyNumberFormat="0" applyBorder="0" applyAlignment="0" applyProtection="0"/>
    <xf numFmtId="0" fontId="35" fillId="0" borderId="0">
      <alignment/>
      <protection/>
    </xf>
    <xf numFmtId="0" fontId="0" fillId="0" borderId="0">
      <alignment/>
      <protection/>
    </xf>
    <xf numFmtId="0" fontId="35"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34">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25" borderId="11" xfId="0" applyFont="1" applyFill="1" applyBorder="1" applyAlignment="1">
      <alignment horizontal="center" vertical="center" wrapText="1"/>
    </xf>
    <xf numFmtId="0" fontId="36" fillId="0" borderId="12" xfId="0" applyFont="1" applyBorder="1" applyAlignment="1">
      <alignment vertical="center" wrapText="1"/>
    </xf>
    <xf numFmtId="0" fontId="37" fillId="0" borderId="12" xfId="0" applyFont="1" applyBorder="1" applyAlignment="1">
      <alignment vertical="center" wrapText="1"/>
    </xf>
    <xf numFmtId="0" fontId="37" fillId="0" borderId="12" xfId="0" applyFont="1" applyBorder="1" applyAlignment="1">
      <alignment horizontal="justify"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37" fillId="0" borderId="12" xfId="0" applyFont="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2" xfId="0" applyFont="1" applyBorder="1" applyAlignment="1">
      <alignment horizontal="center" vertical="center" wrapText="1"/>
    </xf>
    <xf numFmtId="9" fontId="0" fillId="0" borderId="12" xfId="0" applyNumberFormat="1" applyFont="1" applyFill="1" applyBorder="1" applyAlignment="1">
      <alignment horizontal="center" vertical="center" wrapText="1"/>
    </xf>
    <xf numFmtId="0" fontId="18" fillId="25" borderId="0" xfId="0" applyFont="1" applyFill="1" applyBorder="1" applyAlignment="1">
      <alignment horizontal="right" vertical="center" wrapText="1"/>
    </xf>
    <xf numFmtId="0" fontId="18" fillId="25" borderId="13" xfId="0" applyFont="1" applyFill="1" applyBorder="1" applyAlignment="1">
      <alignment horizontal="right" vertical="center" wrapText="1"/>
    </xf>
    <xf numFmtId="0" fontId="18" fillId="25" borderId="14" xfId="0" applyFont="1" applyFill="1" applyBorder="1" applyAlignment="1">
      <alignment horizontal="right" vertical="center" wrapText="1"/>
    </xf>
    <xf numFmtId="0" fontId="18" fillId="25" borderId="11" xfId="0" applyFont="1" applyFill="1" applyBorder="1" applyAlignment="1">
      <alignment horizontal="right" vertical="center" wrapText="1"/>
    </xf>
    <xf numFmtId="9" fontId="0" fillId="0" borderId="12" xfId="0" applyNumberFormat="1" applyFont="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15"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7" xfId="0" applyFont="1" applyBorder="1" applyAlignment="1">
      <alignment vertical="center" wrapText="1"/>
    </xf>
    <xf numFmtId="0" fontId="19" fillId="0" borderId="0" xfId="0" applyFont="1" applyBorder="1" applyAlignment="1">
      <alignment vertical="center" wrapText="1"/>
    </xf>
    <xf numFmtId="0" fontId="0" fillId="0" borderId="14" xfId="0" applyFont="1" applyBorder="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20" fillId="0" borderId="14" xfId="0" applyFont="1" applyBorder="1" applyAlignment="1">
      <alignment vertical="center" wrapText="1"/>
    </xf>
    <xf numFmtId="0" fontId="0" fillId="0" borderId="0" xfId="0" applyFont="1" applyBorder="1" applyAlignment="1">
      <alignment horizontal="left"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horizontal="left" vertical="center" wrapText="1"/>
    </xf>
    <xf numFmtId="0" fontId="0" fillId="0" borderId="19"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Fill="1" applyBorder="1" applyAlignment="1">
      <alignment horizontal="center" vertical="center" wrapText="1"/>
    </xf>
    <xf numFmtId="174" fontId="0" fillId="0" borderId="0" xfId="0" applyNumberFormat="1" applyFont="1" applyBorder="1" applyAlignment="1">
      <alignment horizontal="center" vertical="center" wrapText="1"/>
    </xf>
    <xf numFmtId="174" fontId="0" fillId="0" borderId="0" xfId="0" applyNumberFormat="1" applyFont="1" applyAlignment="1">
      <alignment horizontal="center" vertical="center" wrapText="1"/>
    </xf>
    <xf numFmtId="174" fontId="0" fillId="0" borderId="0" xfId="0" applyNumberFormat="1" applyFont="1" applyAlignment="1">
      <alignment vertical="center"/>
    </xf>
    <xf numFmtId="44" fontId="0" fillId="0" borderId="17" xfId="52" applyFill="1" applyBorder="1" applyAlignment="1">
      <alignment horizontal="center" vertical="center" wrapText="1"/>
    </xf>
    <xf numFmtId="175" fontId="0" fillId="0" borderId="0" xfId="0" applyNumberFormat="1" applyFont="1" applyAlignment="1">
      <alignment vertical="center"/>
    </xf>
    <xf numFmtId="0" fontId="18" fillId="25" borderId="16" xfId="0" applyFont="1" applyFill="1" applyBorder="1" applyAlignment="1">
      <alignment horizontal="right" vertical="center" wrapText="1"/>
    </xf>
    <xf numFmtId="0" fontId="39" fillId="0" borderId="20" xfId="0" applyFont="1" applyBorder="1" applyAlignment="1">
      <alignment vertical="center" wrapText="1"/>
    </xf>
    <xf numFmtId="0" fontId="40" fillId="26" borderId="20" xfId="0" applyFont="1" applyFill="1" applyBorder="1" applyAlignment="1">
      <alignment horizontal="center" vertical="center" wrapText="1"/>
    </xf>
    <xf numFmtId="0" fontId="40" fillId="0" borderId="20" xfId="0" applyFont="1" applyBorder="1" applyAlignment="1">
      <alignment vertical="center" wrapText="1"/>
    </xf>
    <xf numFmtId="0" fontId="40" fillId="0" borderId="20" xfId="0" applyFont="1" applyBorder="1" applyAlignment="1">
      <alignment horizontal="center" vertical="center" wrapText="1"/>
    </xf>
    <xf numFmtId="9" fontId="40" fillId="0" borderId="20" xfId="0" applyNumberFormat="1" applyFont="1" applyBorder="1" applyAlignment="1">
      <alignment horizontal="center" vertical="center" wrapText="1"/>
    </xf>
    <xf numFmtId="0" fontId="40" fillId="0" borderId="20" xfId="0" applyFont="1" applyBorder="1" applyAlignment="1">
      <alignment horizontal="left" vertical="center" wrapText="1"/>
    </xf>
    <xf numFmtId="0" fontId="40" fillId="0" borderId="20" xfId="0" applyFont="1" applyBorder="1" applyAlignment="1">
      <alignment horizontal="justify" vertical="center" wrapText="1"/>
    </xf>
    <xf numFmtId="0" fontId="40" fillId="0" borderId="20" xfId="0" applyFont="1" applyFill="1" applyBorder="1" applyAlignment="1">
      <alignment horizontal="justify" vertical="center" wrapText="1"/>
    </xf>
    <xf numFmtId="1" fontId="40" fillId="0" borderId="20" xfId="0" applyNumberFormat="1" applyFont="1" applyBorder="1" applyAlignment="1">
      <alignment horizontal="center" vertical="center" wrapText="1"/>
    </xf>
    <xf numFmtId="0" fontId="18" fillId="25" borderId="17" xfId="0" applyFont="1" applyFill="1" applyBorder="1" applyAlignment="1">
      <alignment horizontal="right" vertical="center" wrapText="1"/>
    </xf>
    <xf numFmtId="0" fontId="0" fillId="25" borderId="17" xfId="0"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26" fillId="0" borderId="0" xfId="0" applyFont="1" applyAlignment="1">
      <alignment vertical="center"/>
    </xf>
    <xf numFmtId="9" fontId="0" fillId="0" borderId="20" xfId="60" applyFont="1" applyFill="1" applyBorder="1" applyAlignment="1">
      <alignment horizontal="center" vertical="center" wrapText="1"/>
    </xf>
    <xf numFmtId="9" fontId="0" fillId="0" borderId="12" xfId="60" applyFont="1" applyFill="1" applyBorder="1" applyAlignment="1">
      <alignment horizontal="center" vertical="center" wrapText="1"/>
    </xf>
    <xf numFmtId="0" fontId="27" fillId="0" borderId="23" xfId="0" applyFont="1" applyBorder="1" applyAlignment="1">
      <alignment vertical="center" wrapText="1"/>
    </xf>
    <xf numFmtId="0" fontId="27" fillId="0" borderId="0" xfId="0" applyFont="1" applyBorder="1" applyAlignment="1">
      <alignment vertical="center"/>
    </xf>
    <xf numFmtId="0" fontId="27" fillId="0" borderId="16"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24" xfId="0" applyFont="1" applyBorder="1" applyAlignment="1">
      <alignment vertical="center" wrapText="1"/>
    </xf>
    <xf numFmtId="0" fontId="27" fillId="0" borderId="25" xfId="0" applyFont="1" applyBorder="1" applyAlignment="1">
      <alignment vertical="center" wrapText="1"/>
    </xf>
    <xf numFmtId="0" fontId="27" fillId="27" borderId="18" xfId="0" applyFont="1" applyFill="1" applyBorder="1" applyAlignment="1">
      <alignment horizontal="center" vertical="center" wrapText="1"/>
    </xf>
    <xf numFmtId="0" fontId="27" fillId="27" borderId="19" xfId="0" applyFont="1" applyFill="1" applyBorder="1" applyAlignment="1">
      <alignment horizontal="center" vertical="center" wrapText="1"/>
    </xf>
    <xf numFmtId="0" fontId="27" fillId="27" borderId="15" xfId="0" applyFont="1" applyFill="1" applyBorder="1" applyAlignment="1">
      <alignment horizontal="center" vertical="center" wrapText="1"/>
    </xf>
    <xf numFmtId="0" fontId="26" fillId="27" borderId="19" xfId="0" applyFont="1" applyFill="1" applyBorder="1" applyAlignment="1">
      <alignment horizontal="center" vertical="center" wrapText="1"/>
    </xf>
    <xf numFmtId="174" fontId="26" fillId="27" borderId="19" xfId="0" applyNumberFormat="1" applyFont="1" applyFill="1" applyBorder="1" applyAlignment="1">
      <alignment horizontal="right" vertical="center" wrapText="1"/>
    </xf>
    <xf numFmtId="0" fontId="26" fillId="27" borderId="15" xfId="0" applyFont="1" applyFill="1" applyBorder="1" applyAlignment="1">
      <alignment horizontal="center" vertical="center" wrapText="1"/>
    </xf>
    <xf numFmtId="0" fontId="27" fillId="0" borderId="0" xfId="0" applyFont="1" applyFill="1" applyBorder="1" applyAlignment="1">
      <alignment vertical="center"/>
    </xf>
    <xf numFmtId="0" fontId="27" fillId="27" borderId="0" xfId="0"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6" fillId="27" borderId="17" xfId="0" applyFont="1" applyFill="1" applyBorder="1" applyAlignment="1">
      <alignment horizontal="center" vertical="center" wrapText="1"/>
    </xf>
    <xf numFmtId="174" fontId="27" fillId="27" borderId="0" xfId="0" applyNumberFormat="1" applyFont="1" applyFill="1" applyBorder="1" applyAlignment="1">
      <alignment horizontal="right" vertical="center" wrapText="1"/>
    </xf>
    <xf numFmtId="0" fontId="27" fillId="0" borderId="0" xfId="0" applyFont="1" applyFill="1" applyBorder="1" applyAlignment="1">
      <alignment horizontal="center" vertical="center"/>
    </xf>
    <xf numFmtId="0" fontId="26" fillId="0"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28" borderId="28" xfId="0" applyFont="1" applyFill="1" applyBorder="1" applyAlignment="1">
      <alignment horizontal="center" vertical="center" wrapText="1"/>
    </xf>
    <xf numFmtId="0" fontId="26" fillId="28" borderId="29" xfId="0" applyFont="1" applyFill="1" applyBorder="1" applyAlignment="1">
      <alignment horizontal="center" vertical="center" wrapText="1"/>
    </xf>
    <xf numFmtId="0" fontId="26" fillId="28" borderId="30" xfId="0" applyFont="1" applyFill="1" applyBorder="1" applyAlignment="1">
      <alignment horizontal="center" vertical="center" wrapText="1"/>
    </xf>
    <xf numFmtId="0" fontId="26" fillId="28" borderId="15" xfId="0" applyFont="1" applyFill="1" applyBorder="1" applyAlignment="1">
      <alignment horizontal="center" vertical="center" wrapText="1"/>
    </xf>
    <xf numFmtId="0" fontId="41" fillId="27" borderId="31" xfId="0" applyFont="1" applyFill="1" applyBorder="1" applyAlignment="1">
      <alignment horizontal="center" vertical="center" wrapText="1"/>
    </xf>
    <xf numFmtId="0" fontId="41" fillId="27" borderId="32" xfId="0" applyFont="1" applyFill="1" applyBorder="1" applyAlignment="1">
      <alignment horizontal="center" vertical="center" wrapText="1"/>
    </xf>
    <xf numFmtId="0" fontId="26" fillId="27" borderId="33" xfId="0" applyFont="1" applyFill="1" applyBorder="1" applyAlignment="1">
      <alignment horizontal="center" vertical="center" wrapText="1"/>
    </xf>
    <xf numFmtId="0" fontId="26" fillId="27" borderId="34" xfId="0" applyFont="1" applyFill="1" applyBorder="1" applyAlignment="1">
      <alignment horizontal="center" vertical="center" wrapText="1"/>
    </xf>
    <xf numFmtId="174" fontId="26" fillId="27" borderId="34" xfId="0" applyNumberFormat="1" applyFont="1" applyFill="1" applyBorder="1" applyAlignment="1">
      <alignment horizontal="center" vertical="center" wrapText="1"/>
    </xf>
    <xf numFmtId="0" fontId="26" fillId="27" borderId="35" xfId="0" applyFont="1" applyFill="1" applyBorder="1" applyAlignment="1">
      <alignment horizontal="center" vertical="center" wrapText="1"/>
    </xf>
    <xf numFmtId="0" fontId="26" fillId="0" borderId="0" xfId="0" applyFont="1" applyBorder="1" applyAlignment="1">
      <alignment vertical="center"/>
    </xf>
    <xf numFmtId="0" fontId="0" fillId="0" borderId="36" xfId="0" applyFont="1" applyFill="1" applyBorder="1" applyAlignment="1">
      <alignment horizontal="center" vertical="center" wrapText="1"/>
    </xf>
    <xf numFmtId="0" fontId="37" fillId="0" borderId="12" xfId="0" applyFont="1" applyBorder="1" applyAlignment="1">
      <alignment horizontal="center" vertical="center" wrapText="1"/>
    </xf>
    <xf numFmtId="49" fontId="37" fillId="0" borderId="12" xfId="0" applyNumberFormat="1" applyFont="1" applyBorder="1" applyAlignment="1">
      <alignment horizontal="center" vertical="center" wrapText="1"/>
    </xf>
    <xf numFmtId="9" fontId="37" fillId="0" borderId="12" xfId="0" applyNumberFormat="1" applyFont="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xf>
    <xf numFmtId="44" fontId="0" fillId="0" borderId="12" xfId="52" applyFont="1" applyFill="1" applyBorder="1" applyAlignment="1">
      <alignment horizontal="left" vertical="center" wrapText="1"/>
    </xf>
    <xf numFmtId="174" fontId="0" fillId="0" borderId="12" xfId="0" applyNumberFormat="1" applyFont="1" applyFill="1" applyBorder="1" applyAlignment="1">
      <alignment horizontal="right" vertical="center" wrapText="1"/>
    </xf>
    <xf numFmtId="0" fontId="42" fillId="29" borderId="12" xfId="0" applyFont="1" applyFill="1" applyBorder="1" applyAlignment="1">
      <alignment vertical="center" wrapText="1"/>
    </xf>
    <xf numFmtId="0" fontId="20" fillId="29" borderId="12" xfId="0" applyFont="1" applyFill="1" applyBorder="1" applyAlignment="1">
      <alignment vertical="center" wrapText="1"/>
    </xf>
    <xf numFmtId="0" fontId="42" fillId="0" borderId="12" xfId="0" applyFont="1" applyFill="1" applyBorder="1" applyAlignment="1">
      <alignment vertical="center" wrapText="1"/>
    </xf>
    <xf numFmtId="0" fontId="42" fillId="29" borderId="12" xfId="0" applyFont="1" applyFill="1" applyBorder="1" applyAlignment="1">
      <alignment horizontal="justify" vertical="center" wrapText="1"/>
    </xf>
    <xf numFmtId="0" fontId="20" fillId="0" borderId="12" xfId="0" applyFont="1" applyFill="1" applyBorder="1" applyAlignment="1">
      <alignment vertical="center" wrapText="1"/>
    </xf>
    <xf numFmtId="0" fontId="43" fillId="0" borderId="12" xfId="0" applyFont="1" applyFill="1" applyBorder="1" applyAlignment="1">
      <alignment vertical="center" wrapText="1"/>
    </xf>
    <xf numFmtId="0" fontId="44" fillId="0" borderId="12" xfId="0" applyFont="1" applyBorder="1" applyAlignment="1">
      <alignment vertical="center" wrapText="1"/>
    </xf>
    <xf numFmtId="0" fontId="44" fillId="0" borderId="12" xfId="0" applyFont="1" applyFill="1" applyBorder="1" applyAlignment="1">
      <alignment vertical="center" wrapText="1"/>
    </xf>
    <xf numFmtId="0" fontId="0" fillId="0" borderId="12" xfId="0" applyFont="1" applyBorder="1" applyAlignment="1">
      <alignment vertical="center" wrapText="1"/>
    </xf>
    <xf numFmtId="0" fontId="40" fillId="0" borderId="12" xfId="0" applyFont="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horizontal="center" vertical="center" wrapText="1"/>
    </xf>
    <xf numFmtId="0" fontId="42" fillId="29" borderId="20" xfId="0" applyFont="1" applyFill="1" applyBorder="1" applyAlignment="1">
      <alignment vertical="center" wrapText="1"/>
    </xf>
    <xf numFmtId="174" fontId="0" fillId="0" borderId="20" xfId="0" applyNumberFormat="1" applyFont="1" applyFill="1" applyBorder="1" applyAlignment="1">
      <alignment horizontal="right" vertical="center" wrapText="1"/>
    </xf>
    <xf numFmtId="0" fontId="0" fillId="0" borderId="38" xfId="0" applyFont="1" applyFill="1" applyBorder="1" applyAlignment="1">
      <alignment horizontal="center" vertical="center" wrapText="1"/>
    </xf>
    <xf numFmtId="0" fontId="37" fillId="0" borderId="37" xfId="0" applyFont="1" applyBorder="1" applyAlignment="1">
      <alignment horizontal="center" vertical="center" wrapText="1"/>
    </xf>
    <xf numFmtId="1" fontId="40" fillId="0" borderId="38" xfId="0" applyNumberFormat="1" applyFont="1" applyBorder="1" applyAlignment="1">
      <alignment horizontal="center" vertical="center" wrapText="1"/>
    </xf>
    <xf numFmtId="1" fontId="0" fillId="0" borderId="12" xfId="60" applyNumberFormat="1"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0" fillId="0" borderId="12" xfId="0" applyFont="1" applyFill="1" applyBorder="1" applyAlignment="1">
      <alignment horizontal="center" vertical="center" wrapText="1"/>
    </xf>
    <xf numFmtId="9" fontId="0" fillId="0" borderId="12"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0" fontId="36" fillId="30" borderId="33" xfId="0" applyFont="1" applyFill="1" applyBorder="1" applyAlignment="1">
      <alignment horizontal="center" vertical="center" wrapText="1"/>
    </xf>
    <xf numFmtId="0" fontId="36" fillId="30" borderId="41" xfId="0" applyFont="1" applyFill="1" applyBorder="1" applyAlignment="1">
      <alignment horizontal="center" vertical="center" wrapText="1"/>
    </xf>
    <xf numFmtId="0" fontId="36" fillId="30" borderId="42" xfId="0" applyFont="1" applyFill="1" applyBorder="1" applyAlignment="1">
      <alignment horizontal="center" vertical="center" wrapText="1"/>
    </xf>
    <xf numFmtId="9" fontId="40" fillId="0" borderId="35" xfId="49" applyNumberFormat="1" applyFont="1" applyFill="1" applyBorder="1" applyAlignment="1">
      <alignment horizontal="center" vertical="center" wrapText="1"/>
      <protection/>
    </xf>
    <xf numFmtId="9" fontId="40" fillId="0" borderId="43" xfId="49" applyNumberFormat="1" applyFont="1" applyFill="1" applyBorder="1" applyAlignment="1">
      <alignment horizontal="center" vertical="center" wrapText="1"/>
      <protection/>
    </xf>
    <xf numFmtId="9" fontId="40" fillId="0" borderId="44" xfId="49" applyNumberFormat="1" applyFont="1" applyFill="1" applyBorder="1" applyAlignment="1">
      <alignment horizontal="center" vertical="center" wrapText="1"/>
      <protection/>
    </xf>
    <xf numFmtId="9" fontId="40" fillId="0" borderId="34" xfId="0" applyNumberFormat="1" applyFont="1" applyBorder="1" applyAlignment="1">
      <alignment horizontal="center" vertical="center" wrapText="1"/>
    </xf>
    <xf numFmtId="9" fontId="40" fillId="0" borderId="31" xfId="0" applyNumberFormat="1" applyFont="1" applyBorder="1" applyAlignment="1">
      <alignment horizontal="center" vertical="center" wrapText="1"/>
    </xf>
    <xf numFmtId="9" fontId="40" fillId="0" borderId="45" xfId="0" applyNumberFormat="1" applyFont="1" applyBorder="1" applyAlignment="1">
      <alignment horizontal="center" vertical="center" wrapText="1"/>
    </xf>
    <xf numFmtId="0" fontId="40" fillId="0" borderId="34"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34"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45" xfId="0" applyFont="1" applyFill="1" applyBorder="1" applyAlignment="1">
      <alignment horizontal="center" vertical="center" wrapText="1"/>
    </xf>
    <xf numFmtId="49" fontId="37" fillId="0" borderId="12" xfId="0" applyNumberFormat="1" applyFont="1" applyBorder="1" applyAlignment="1">
      <alignment horizontal="center" vertical="center" wrapText="1"/>
    </xf>
    <xf numFmtId="49" fontId="0" fillId="0" borderId="21" xfId="0" applyNumberFormat="1" applyFont="1" applyFill="1" applyBorder="1" applyAlignment="1">
      <alignment horizontal="center" vertical="center" wrapText="1"/>
    </xf>
    <xf numFmtId="0" fontId="37" fillId="0" borderId="37" xfId="0" applyFont="1" applyBorder="1" applyAlignment="1">
      <alignment horizontal="center" vertical="center" wrapText="1"/>
    </xf>
    <xf numFmtId="174" fontId="0" fillId="0" borderId="12" xfId="0" applyNumberFormat="1" applyFont="1" applyFill="1" applyBorder="1" applyAlignment="1">
      <alignment horizontal="right" vertical="center" wrapText="1"/>
    </xf>
    <xf numFmtId="0" fontId="0" fillId="0" borderId="37" xfId="0" applyFont="1" applyFill="1" applyBorder="1" applyAlignment="1">
      <alignment horizontal="center" vertical="center" wrapText="1"/>
    </xf>
    <xf numFmtId="49" fontId="37" fillId="0" borderId="34" xfId="0" applyNumberFormat="1" applyFont="1" applyBorder="1" applyAlignment="1">
      <alignment horizontal="center" vertical="center" wrapText="1"/>
    </xf>
    <xf numFmtId="49" fontId="37" fillId="0" borderId="31" xfId="0" applyNumberFormat="1" applyFont="1" applyBorder="1" applyAlignment="1">
      <alignment horizontal="center" vertical="center" wrapText="1"/>
    </xf>
    <xf numFmtId="49" fontId="37" fillId="0" borderId="45" xfId="0" applyNumberFormat="1" applyFont="1" applyBorder="1" applyAlignment="1">
      <alignment horizontal="center" vertical="center" wrapText="1"/>
    </xf>
    <xf numFmtId="173" fontId="0" fillId="0" borderId="12" xfId="50" applyNumberFormat="1" applyFont="1" applyFill="1" applyBorder="1" applyAlignment="1">
      <alignment horizontal="center" vertical="center" wrapText="1"/>
    </xf>
    <xf numFmtId="173" fontId="0" fillId="0" borderId="12" xfId="50" applyNumberFormat="1" applyFill="1" applyBorder="1" applyAlignment="1">
      <alignment horizontal="center" vertical="center" wrapText="1"/>
    </xf>
    <xf numFmtId="0" fontId="37" fillId="0" borderId="12" xfId="0" applyFont="1" applyBorder="1" applyAlignment="1">
      <alignment horizontal="center" vertical="center" wrapText="1"/>
    </xf>
    <xf numFmtId="0" fontId="37" fillId="0" borderId="36" xfId="0" applyFont="1" applyBorder="1" applyAlignment="1">
      <alignment horizontal="center" vertical="center" wrapText="1"/>
    </xf>
    <xf numFmtId="172" fontId="0" fillId="0" borderId="12" xfId="52" applyNumberFormat="1" applyFill="1" applyBorder="1" applyAlignment="1">
      <alignment horizontal="right" vertical="center" wrapText="1"/>
    </xf>
    <xf numFmtId="0" fontId="0" fillId="0" borderId="46" xfId="0" applyFont="1" applyFill="1" applyBorder="1" applyAlignment="1">
      <alignment horizontal="center" vertical="center" wrapText="1"/>
    </xf>
    <xf numFmtId="172" fontId="0" fillId="0" borderId="36" xfId="52" applyNumberFormat="1" applyFill="1" applyBorder="1" applyAlignment="1">
      <alignment horizontal="right" vertical="center" wrapText="1"/>
    </xf>
    <xf numFmtId="0" fontId="0" fillId="0" borderId="12" xfId="0" applyFont="1" applyFill="1" applyBorder="1" applyAlignment="1">
      <alignment horizontal="center" vertical="center"/>
    </xf>
    <xf numFmtId="9" fontId="37" fillId="0" borderId="12" xfId="0" applyNumberFormat="1" applyFont="1" applyBorder="1" applyAlignment="1">
      <alignment horizontal="center" vertical="center" wrapText="1"/>
    </xf>
    <xf numFmtId="9" fontId="37" fillId="0" borderId="37" xfId="0" applyNumberFormat="1" applyFont="1" applyBorder="1" applyAlignment="1">
      <alignment horizontal="center" vertical="center" wrapText="1"/>
    </xf>
    <xf numFmtId="9" fontId="40" fillId="0" borderId="35" xfId="0" applyNumberFormat="1" applyFont="1" applyBorder="1" applyAlignment="1">
      <alignment horizontal="center" vertical="center" wrapText="1"/>
    </xf>
    <xf numFmtId="9" fontId="40" fillId="0" borderId="43" xfId="0" applyNumberFormat="1" applyFont="1" applyBorder="1" applyAlignment="1">
      <alignment horizontal="center" vertical="center" wrapText="1"/>
    </xf>
    <xf numFmtId="9" fontId="40" fillId="0" borderId="44"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26" fillId="27" borderId="26" xfId="0" applyFont="1" applyFill="1" applyBorder="1" applyAlignment="1">
      <alignment horizontal="center" vertical="center" wrapText="1"/>
    </xf>
    <xf numFmtId="0" fontId="26" fillId="27" borderId="40" xfId="0" applyFont="1" applyFill="1" applyBorder="1" applyAlignment="1">
      <alignment horizontal="center" vertical="center" wrapText="1"/>
    </xf>
    <xf numFmtId="0" fontId="26" fillId="27" borderId="39" xfId="0" applyFont="1" applyFill="1" applyBorder="1" applyAlignment="1">
      <alignment horizontal="left" vertical="center" wrapText="1"/>
    </xf>
    <xf numFmtId="0" fontId="26" fillId="27" borderId="26" xfId="0" applyFont="1" applyFill="1" applyBorder="1" applyAlignment="1">
      <alignment horizontal="left" vertical="center" wrapText="1"/>
    </xf>
    <xf numFmtId="0" fontId="26" fillId="27" borderId="40" xfId="0" applyFont="1" applyFill="1" applyBorder="1" applyAlignment="1">
      <alignment horizontal="left" vertical="center" wrapText="1"/>
    </xf>
    <xf numFmtId="0" fontId="27" fillId="27" borderId="16" xfId="0" applyFont="1" applyFill="1" applyBorder="1" applyAlignment="1">
      <alignment horizontal="center" vertical="center" wrapText="1"/>
    </xf>
    <xf numFmtId="0" fontId="27" fillId="27" borderId="0" xfId="0" applyFont="1" applyFill="1" applyBorder="1" applyAlignment="1">
      <alignment horizontal="center" vertical="center" wrapText="1"/>
    </xf>
    <xf numFmtId="0" fontId="41" fillId="27" borderId="28" xfId="0" applyFont="1" applyFill="1" applyBorder="1" applyAlignment="1">
      <alignment horizontal="center" vertical="center" wrapText="1"/>
    </xf>
    <xf numFmtId="0" fontId="41" fillId="27" borderId="41" xfId="0" applyFont="1" applyFill="1" applyBorder="1" applyAlignment="1">
      <alignment horizontal="center" vertical="center" wrapText="1"/>
    </xf>
    <xf numFmtId="0" fontId="41" fillId="27" borderId="30" xfId="0" applyFont="1" applyFill="1" applyBorder="1" applyAlignment="1">
      <alignment horizontal="center" vertical="center" wrapText="1"/>
    </xf>
    <xf numFmtId="0" fontId="41" fillId="27" borderId="31" xfId="0" applyFont="1" applyFill="1" applyBorder="1" applyAlignment="1">
      <alignment horizontal="center" vertical="center" wrapText="1"/>
    </xf>
    <xf numFmtId="0" fontId="39" fillId="0" borderId="34"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45" xfId="0" applyFont="1" applyBorder="1" applyAlignment="1">
      <alignment horizontal="center" vertical="center" wrapText="1"/>
    </xf>
    <xf numFmtId="0" fontId="26" fillId="27" borderId="39" xfId="0" applyFont="1" applyFill="1" applyBorder="1" applyAlignment="1">
      <alignment horizontal="center" vertical="center" wrapText="1"/>
    </xf>
    <xf numFmtId="0" fontId="36" fillId="0" borderId="36" xfId="0" applyFont="1" applyBorder="1" applyAlignment="1">
      <alignment horizontal="center" vertical="center" wrapText="1"/>
    </xf>
    <xf numFmtId="0" fontId="36" fillId="0" borderId="12" xfId="0" applyFont="1" applyBorder="1" applyAlignment="1">
      <alignment horizontal="center" vertical="center" wrapText="1"/>
    </xf>
    <xf numFmtId="0" fontId="36" fillId="31" borderId="47" xfId="0" applyFont="1" applyFill="1" applyBorder="1" applyAlignment="1">
      <alignment horizontal="center" vertical="center" wrapText="1"/>
    </xf>
    <xf numFmtId="0" fontId="36" fillId="31" borderId="21" xfId="0" applyFont="1" applyFill="1" applyBorder="1" applyAlignment="1">
      <alignment horizontal="center" vertical="center" wrapText="1"/>
    </xf>
    <xf numFmtId="0" fontId="41" fillId="27" borderId="48" xfId="0" applyFont="1" applyFill="1" applyBorder="1" applyAlignment="1">
      <alignment horizontal="center" vertical="center" wrapText="1"/>
    </xf>
    <xf numFmtId="0" fontId="41" fillId="27" borderId="39" xfId="0" applyFont="1" applyFill="1" applyBorder="1" applyAlignment="1">
      <alignment horizontal="center" vertical="center"/>
    </xf>
    <xf numFmtId="0" fontId="41" fillId="27" borderId="26" xfId="0" applyFont="1" applyFill="1" applyBorder="1" applyAlignment="1">
      <alignment horizontal="center" vertical="center"/>
    </xf>
    <xf numFmtId="0" fontId="41" fillId="27" borderId="40" xfId="0" applyFont="1" applyFill="1" applyBorder="1" applyAlignment="1">
      <alignment horizontal="center" vertical="center"/>
    </xf>
    <xf numFmtId="174" fontId="18" fillId="0" borderId="0" xfId="0" applyNumberFormat="1" applyFont="1" applyFill="1" applyBorder="1" applyAlignment="1">
      <alignment horizontal="center" vertical="center" wrapText="1"/>
    </xf>
    <xf numFmtId="44" fontId="0" fillId="25" borderId="49" xfId="52" applyFill="1" applyBorder="1" applyAlignment="1">
      <alignment horizontal="center" vertical="center" wrapText="1"/>
    </xf>
    <xf numFmtId="44" fontId="0" fillId="25" borderId="50" xfId="52" applyFill="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20" fillId="0" borderId="0" xfId="0" applyFont="1" applyBorder="1" applyAlignment="1">
      <alignment horizontal="left" vertical="center" wrapText="1"/>
    </xf>
    <xf numFmtId="9" fontId="37" fillId="0" borderId="46" xfId="0" applyNumberFormat="1" applyFont="1" applyBorder="1" applyAlignment="1">
      <alignment horizontal="center" vertical="center" wrapText="1"/>
    </xf>
    <xf numFmtId="0" fontId="27" fillId="0" borderId="18"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41" fillId="27" borderId="29" xfId="0" applyFont="1" applyFill="1" applyBorder="1" applyAlignment="1">
      <alignment horizontal="center" vertical="center" wrapText="1"/>
    </xf>
    <xf numFmtId="0" fontId="37" fillId="0" borderId="12" xfId="0"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3" fontId="37" fillId="0" borderId="37" xfId="0" applyNumberFormat="1" applyFont="1" applyBorder="1" applyAlignment="1">
      <alignment horizontal="center" vertical="center" wrapText="1"/>
    </xf>
    <xf numFmtId="0" fontId="37" fillId="0" borderId="37" xfId="0" applyFont="1" applyBorder="1" applyAlignment="1" quotePrefix="1">
      <alignment horizontal="center" vertical="center" wrapText="1"/>
    </xf>
    <xf numFmtId="9" fontId="37" fillId="0" borderId="36" xfId="0" applyNumberFormat="1" applyFont="1" applyBorder="1" applyAlignment="1">
      <alignment horizontal="center" vertical="center" wrapText="1"/>
    </xf>
    <xf numFmtId="44" fontId="0" fillId="0" borderId="12" xfId="52" applyFont="1" applyFill="1" applyBorder="1" applyAlignment="1">
      <alignment horizontal="right" vertical="center" wrapText="1"/>
    </xf>
    <xf numFmtId="44" fontId="0" fillId="0" borderId="12" xfId="52" applyFill="1" applyBorder="1" applyAlignment="1">
      <alignment horizontal="right" vertical="center" wrapText="1"/>
    </xf>
    <xf numFmtId="9" fontId="0" fillId="0" borderId="12" xfId="60" applyFont="1" applyFill="1" applyBorder="1" applyAlignment="1">
      <alignment horizontal="center" vertical="center" wrapText="1"/>
    </xf>
    <xf numFmtId="0" fontId="18" fillId="0" borderId="0"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44" xfId="0" applyFont="1" applyBorder="1" applyAlignment="1">
      <alignment horizontal="center" vertical="center" wrapText="1"/>
    </xf>
    <xf numFmtId="0" fontId="0" fillId="0" borderId="12" xfId="0" applyFill="1" applyBorder="1" applyAlignment="1">
      <alignment horizontal="center" vertical="center" wrapText="1"/>
    </xf>
    <xf numFmtId="0" fontId="42" fillId="29" borderId="34" xfId="0" applyFont="1" applyFill="1" applyBorder="1" applyAlignment="1">
      <alignment horizontal="center" vertical="center" wrapText="1"/>
    </xf>
    <xf numFmtId="0" fontId="42" fillId="29" borderId="4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5" xfId="0" applyFont="1" applyFill="1" applyBorder="1" applyAlignment="1">
      <alignment horizontal="center" vertical="center" wrapText="1"/>
    </xf>
    <xf numFmtId="9" fontId="0" fillId="0" borderId="34" xfId="0" applyNumberFormat="1" applyFont="1" applyFill="1" applyBorder="1" applyAlignment="1">
      <alignment horizontal="center" vertical="center" wrapText="1"/>
    </xf>
    <xf numFmtId="9" fontId="0" fillId="0" borderId="45" xfId="0" applyNumberFormat="1"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1343025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43025" y="76200"/>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1"/>
  <sheetViews>
    <sheetView tabSelected="1" zoomScale="29" zoomScaleNormal="29" zoomScalePageLayoutView="0" workbookViewId="0" topLeftCell="A1">
      <selection activeCell="R38" sqref="R38:R45"/>
    </sheetView>
  </sheetViews>
  <sheetFormatPr defaultColWidth="11.421875" defaultRowHeight="12.75"/>
  <cols>
    <col min="1" max="1" width="26.57421875" style="4" customWidth="1"/>
    <col min="2" max="2" width="27.421875" style="4" customWidth="1"/>
    <col min="3" max="3" width="19.421875" style="4" customWidth="1"/>
    <col min="4" max="4" width="38.57421875" style="4" customWidth="1"/>
    <col min="5" max="5" width="12.57421875" style="4" customWidth="1"/>
    <col min="6" max="6" width="15.57421875" style="4" customWidth="1"/>
    <col min="7" max="7" width="22.57421875" style="11" customWidth="1"/>
    <col min="8" max="8" width="27.00390625" style="4" customWidth="1"/>
    <col min="9" max="9" width="25.57421875" style="4" customWidth="1"/>
    <col min="10" max="11" width="15.57421875" style="4" customWidth="1"/>
    <col min="12" max="12" width="21.421875" style="4" customWidth="1"/>
    <col min="13" max="13" width="18.140625" style="4" customWidth="1"/>
    <col min="14" max="14" width="26.8515625" style="5" customWidth="1"/>
    <col min="15" max="15" width="45.421875" style="5" customWidth="1"/>
    <col min="16" max="16" width="16.57421875" style="5" customWidth="1"/>
    <col min="17" max="17" width="25.00390625" style="5" customWidth="1"/>
    <col min="18" max="18" width="30.8515625" style="5" customWidth="1"/>
    <col min="19" max="19" width="37.421875" style="5" customWidth="1"/>
    <col min="20" max="20" width="28.421875" style="5" customWidth="1"/>
    <col min="21" max="21" width="22.57421875" style="48" customWidth="1"/>
    <col min="22" max="22" width="27.7109375" style="4" customWidth="1"/>
    <col min="23" max="23" width="21.00390625" style="2" customWidth="1"/>
    <col min="24" max="24" width="30.57421875" style="2" customWidth="1"/>
    <col min="25" max="16384" width="11.421875" style="2" customWidth="1"/>
  </cols>
  <sheetData>
    <row r="1" spans="1:22" s="71" customFormat="1" ht="22.5" customHeight="1">
      <c r="A1" s="202"/>
      <c r="B1" s="203"/>
      <c r="C1" s="208" t="s">
        <v>295</v>
      </c>
      <c r="D1" s="209"/>
      <c r="E1" s="209"/>
      <c r="F1" s="209"/>
      <c r="G1" s="209"/>
      <c r="H1" s="209"/>
      <c r="I1" s="209"/>
      <c r="J1" s="209"/>
      <c r="K1" s="209"/>
      <c r="L1" s="209"/>
      <c r="M1" s="209"/>
      <c r="N1" s="209"/>
      <c r="O1" s="209"/>
      <c r="P1" s="209"/>
      <c r="Q1" s="209"/>
      <c r="R1" s="209"/>
      <c r="S1" s="209"/>
      <c r="T1" s="209"/>
      <c r="U1" s="210"/>
      <c r="V1" s="70" t="s">
        <v>14</v>
      </c>
    </row>
    <row r="2" spans="1:22" s="71" customFormat="1" ht="25.5" customHeight="1">
      <c r="A2" s="204"/>
      <c r="B2" s="205"/>
      <c r="C2" s="72"/>
      <c r="D2" s="73"/>
      <c r="E2" s="73"/>
      <c r="F2" s="73"/>
      <c r="G2" s="73"/>
      <c r="H2" s="73"/>
      <c r="I2" s="73"/>
      <c r="J2" s="73"/>
      <c r="K2" s="73"/>
      <c r="L2" s="73"/>
      <c r="M2" s="73"/>
      <c r="N2" s="73"/>
      <c r="O2" s="73"/>
      <c r="P2" s="73"/>
      <c r="Q2" s="73"/>
      <c r="R2" s="73"/>
      <c r="S2" s="73"/>
      <c r="T2" s="73"/>
      <c r="U2" s="74"/>
      <c r="V2" s="75" t="s">
        <v>296</v>
      </c>
    </row>
    <row r="3" spans="1:22" s="71" customFormat="1" ht="20.25" customHeight="1">
      <c r="A3" s="204"/>
      <c r="B3" s="205"/>
      <c r="C3" s="204" t="s">
        <v>2</v>
      </c>
      <c r="D3" s="211"/>
      <c r="E3" s="211"/>
      <c r="F3" s="211"/>
      <c r="G3" s="211"/>
      <c r="H3" s="211"/>
      <c r="I3" s="211"/>
      <c r="J3" s="211"/>
      <c r="K3" s="211"/>
      <c r="L3" s="211"/>
      <c r="M3" s="211"/>
      <c r="N3" s="211"/>
      <c r="O3" s="211"/>
      <c r="P3" s="211"/>
      <c r="Q3" s="211"/>
      <c r="R3" s="211"/>
      <c r="S3" s="211"/>
      <c r="T3" s="211"/>
      <c r="U3" s="205"/>
      <c r="V3" s="75" t="s">
        <v>297</v>
      </c>
    </row>
    <row r="4" spans="1:22" s="71" customFormat="1" ht="27.75" customHeight="1" thickBot="1">
      <c r="A4" s="206"/>
      <c r="B4" s="207"/>
      <c r="C4" s="206" t="s">
        <v>3</v>
      </c>
      <c r="D4" s="212"/>
      <c r="E4" s="212"/>
      <c r="F4" s="212"/>
      <c r="G4" s="212"/>
      <c r="H4" s="212"/>
      <c r="I4" s="212"/>
      <c r="J4" s="212"/>
      <c r="K4" s="212"/>
      <c r="L4" s="212"/>
      <c r="M4" s="212"/>
      <c r="N4" s="212"/>
      <c r="O4" s="212"/>
      <c r="P4" s="212"/>
      <c r="Q4" s="212"/>
      <c r="R4" s="212"/>
      <c r="S4" s="212"/>
      <c r="T4" s="212"/>
      <c r="U4" s="207"/>
      <c r="V4" s="76" t="s">
        <v>5</v>
      </c>
    </row>
    <row r="5" spans="1:22" s="83" customFormat="1" ht="19.5" customHeight="1" thickBot="1">
      <c r="A5" s="77"/>
      <c r="B5" s="78"/>
      <c r="C5" s="78"/>
      <c r="D5" s="78"/>
      <c r="E5" s="78"/>
      <c r="F5" s="78"/>
      <c r="G5" s="78"/>
      <c r="H5" s="78"/>
      <c r="I5" s="78"/>
      <c r="J5" s="78"/>
      <c r="K5" s="79"/>
      <c r="L5" s="80"/>
      <c r="M5" s="80"/>
      <c r="N5" s="80"/>
      <c r="O5" s="80"/>
      <c r="P5" s="80"/>
      <c r="Q5" s="80"/>
      <c r="R5" s="80"/>
      <c r="S5" s="80"/>
      <c r="T5" s="80"/>
      <c r="U5" s="81"/>
      <c r="V5" s="82"/>
    </row>
    <row r="6" spans="1:22" s="83" customFormat="1" ht="43.5" customHeight="1" thickBot="1">
      <c r="A6" s="174" t="s">
        <v>298</v>
      </c>
      <c r="B6" s="175"/>
      <c r="C6" s="175"/>
      <c r="D6" s="175"/>
      <c r="E6" s="175"/>
      <c r="F6" s="175"/>
      <c r="G6" s="175"/>
      <c r="H6" s="175"/>
      <c r="I6" s="175"/>
      <c r="J6" s="175"/>
      <c r="K6" s="176"/>
      <c r="L6" s="172" t="s">
        <v>222</v>
      </c>
      <c r="M6" s="172"/>
      <c r="N6" s="172"/>
      <c r="O6" s="172"/>
      <c r="P6" s="172"/>
      <c r="Q6" s="172"/>
      <c r="R6" s="172"/>
      <c r="S6" s="172"/>
      <c r="T6" s="172"/>
      <c r="U6" s="172"/>
      <c r="V6" s="173"/>
    </row>
    <row r="7" spans="1:22" s="88" customFormat="1" ht="9" customHeight="1" thickBot="1">
      <c r="A7" s="177"/>
      <c r="B7" s="178"/>
      <c r="C7" s="178"/>
      <c r="D7" s="178"/>
      <c r="E7" s="178"/>
      <c r="F7" s="178"/>
      <c r="G7" s="178"/>
      <c r="H7" s="84"/>
      <c r="I7" s="85"/>
      <c r="J7" s="85"/>
      <c r="K7" s="86"/>
      <c r="L7" s="85"/>
      <c r="M7" s="85"/>
      <c r="N7" s="85"/>
      <c r="O7" s="85"/>
      <c r="P7" s="85"/>
      <c r="Q7" s="85"/>
      <c r="R7" s="85"/>
      <c r="S7" s="85"/>
      <c r="T7" s="85"/>
      <c r="U7" s="87"/>
      <c r="V7" s="86"/>
    </row>
    <row r="8" spans="1:22" s="88" customFormat="1" ht="31.5" customHeight="1" thickBot="1">
      <c r="A8" s="186" t="s">
        <v>30</v>
      </c>
      <c r="B8" s="172"/>
      <c r="C8" s="172"/>
      <c r="D8" s="172"/>
      <c r="E8" s="172"/>
      <c r="F8" s="172"/>
      <c r="G8" s="172"/>
      <c r="H8" s="172"/>
      <c r="I8" s="172"/>
      <c r="J8" s="172"/>
      <c r="K8" s="173"/>
      <c r="L8" s="129" t="s">
        <v>15</v>
      </c>
      <c r="M8" s="129"/>
      <c r="N8" s="130"/>
      <c r="O8" s="128" t="s">
        <v>31</v>
      </c>
      <c r="P8" s="129"/>
      <c r="Q8" s="130"/>
      <c r="R8" s="89"/>
      <c r="S8" s="128" t="s">
        <v>16</v>
      </c>
      <c r="T8" s="129"/>
      <c r="U8" s="130"/>
      <c r="V8" s="90" t="s">
        <v>17</v>
      </c>
    </row>
    <row r="9" spans="1:22" s="71" customFormat="1" ht="24" customHeight="1" thickBot="1">
      <c r="A9" s="179" t="s">
        <v>18</v>
      </c>
      <c r="B9" s="213" t="s">
        <v>19</v>
      </c>
      <c r="C9" s="191" t="s">
        <v>20</v>
      </c>
      <c r="D9" s="192" t="s">
        <v>21</v>
      </c>
      <c r="E9" s="193"/>
      <c r="F9" s="194"/>
      <c r="G9" s="181" t="s">
        <v>22</v>
      </c>
      <c r="H9" s="191" t="s">
        <v>23</v>
      </c>
      <c r="I9" s="192" t="s">
        <v>24</v>
      </c>
      <c r="J9" s="193"/>
      <c r="K9" s="194"/>
      <c r="L9" s="91">
        <v>1</v>
      </c>
      <c r="M9" s="92">
        <v>2</v>
      </c>
      <c r="N9" s="92">
        <v>3</v>
      </c>
      <c r="O9" s="93">
        <v>4</v>
      </c>
      <c r="P9" s="92">
        <v>5</v>
      </c>
      <c r="Q9" s="92">
        <v>6</v>
      </c>
      <c r="R9" s="93">
        <v>7</v>
      </c>
      <c r="S9" s="93">
        <v>8</v>
      </c>
      <c r="T9" s="92">
        <v>9</v>
      </c>
      <c r="U9" s="92">
        <v>10</v>
      </c>
      <c r="V9" s="94">
        <v>11</v>
      </c>
    </row>
    <row r="10" spans="1:22" s="101" customFormat="1" ht="147" customHeight="1" thickBot="1">
      <c r="A10" s="180"/>
      <c r="B10" s="182"/>
      <c r="C10" s="182"/>
      <c r="D10" s="95" t="s">
        <v>25</v>
      </c>
      <c r="E10" s="95" t="s">
        <v>26</v>
      </c>
      <c r="F10" s="95" t="s">
        <v>27</v>
      </c>
      <c r="G10" s="182"/>
      <c r="H10" s="182"/>
      <c r="I10" s="95" t="s">
        <v>25</v>
      </c>
      <c r="J10" s="95" t="s">
        <v>28</v>
      </c>
      <c r="K10" s="96" t="s">
        <v>29</v>
      </c>
      <c r="L10" s="97" t="s">
        <v>4</v>
      </c>
      <c r="M10" s="98" t="s">
        <v>6</v>
      </c>
      <c r="N10" s="98" t="s">
        <v>7</v>
      </c>
      <c r="O10" s="98" t="s">
        <v>34</v>
      </c>
      <c r="P10" s="98" t="s">
        <v>33</v>
      </c>
      <c r="Q10" s="98" t="s">
        <v>32</v>
      </c>
      <c r="R10" s="98" t="s">
        <v>293</v>
      </c>
      <c r="S10" s="98" t="s">
        <v>8</v>
      </c>
      <c r="T10" s="98" t="s">
        <v>1</v>
      </c>
      <c r="U10" s="99" t="s">
        <v>10</v>
      </c>
      <c r="V10" s="100" t="s">
        <v>0</v>
      </c>
    </row>
    <row r="11" spans="1:22" s="1" customFormat="1" ht="45" customHeight="1">
      <c r="A11" s="189" t="s">
        <v>176</v>
      </c>
      <c r="B11" s="187" t="s">
        <v>35</v>
      </c>
      <c r="C11" s="160">
        <v>13.15</v>
      </c>
      <c r="D11" s="160" t="s">
        <v>37</v>
      </c>
      <c r="E11" s="160">
        <v>0</v>
      </c>
      <c r="F11" s="160">
        <v>2</v>
      </c>
      <c r="G11" s="160" t="s">
        <v>175</v>
      </c>
      <c r="H11" s="160" t="s">
        <v>174</v>
      </c>
      <c r="I11" s="160" t="s">
        <v>300</v>
      </c>
      <c r="J11" s="218">
        <v>1</v>
      </c>
      <c r="K11" s="201">
        <v>1</v>
      </c>
      <c r="L11" s="215" t="s">
        <v>173</v>
      </c>
      <c r="M11" s="133" t="s">
        <v>107</v>
      </c>
      <c r="N11" s="133" t="s">
        <v>142</v>
      </c>
      <c r="O11" s="120" t="s">
        <v>356</v>
      </c>
      <c r="P11" s="102">
        <v>0</v>
      </c>
      <c r="Q11" s="102">
        <v>2</v>
      </c>
      <c r="R11" s="133" t="s">
        <v>307</v>
      </c>
      <c r="S11" s="133" t="s">
        <v>308</v>
      </c>
      <c r="T11" s="133" t="s">
        <v>218</v>
      </c>
      <c r="U11" s="163">
        <v>50000000</v>
      </c>
      <c r="V11" s="162" t="s">
        <v>106</v>
      </c>
    </row>
    <row r="12" spans="1:22" s="1" customFormat="1" ht="45" customHeight="1">
      <c r="A12" s="190"/>
      <c r="B12" s="188"/>
      <c r="C12" s="159"/>
      <c r="D12" s="159"/>
      <c r="E12" s="159"/>
      <c r="F12" s="159"/>
      <c r="G12" s="159"/>
      <c r="H12" s="159"/>
      <c r="I12" s="159"/>
      <c r="J12" s="165"/>
      <c r="K12" s="166"/>
      <c r="L12" s="150"/>
      <c r="M12" s="131"/>
      <c r="N12" s="131"/>
      <c r="O12" s="14" t="s">
        <v>357</v>
      </c>
      <c r="P12" s="16">
        <v>1</v>
      </c>
      <c r="Q12" s="16">
        <v>1</v>
      </c>
      <c r="R12" s="131"/>
      <c r="S12" s="131"/>
      <c r="T12" s="131"/>
      <c r="U12" s="161"/>
      <c r="V12" s="153"/>
    </row>
    <row r="13" spans="1:22" s="1" customFormat="1" ht="43.5" customHeight="1">
      <c r="A13" s="190"/>
      <c r="B13" s="188"/>
      <c r="C13" s="159" t="s">
        <v>36</v>
      </c>
      <c r="D13" s="159" t="s">
        <v>37</v>
      </c>
      <c r="E13" s="165">
        <v>0.3</v>
      </c>
      <c r="F13" s="165">
        <v>0.7</v>
      </c>
      <c r="G13" s="159"/>
      <c r="H13" s="159" t="s">
        <v>38</v>
      </c>
      <c r="I13" s="159" t="s">
        <v>39</v>
      </c>
      <c r="J13" s="165">
        <v>0.3</v>
      </c>
      <c r="K13" s="166">
        <v>0.7</v>
      </c>
      <c r="L13" s="150"/>
      <c r="M13" s="131"/>
      <c r="N13" s="131"/>
      <c r="O13" s="14" t="s">
        <v>139</v>
      </c>
      <c r="P13" s="16">
        <v>0</v>
      </c>
      <c r="Q13" s="16">
        <v>0.15</v>
      </c>
      <c r="R13" s="132" t="s">
        <v>304</v>
      </c>
      <c r="S13" s="131" t="s">
        <v>305</v>
      </c>
      <c r="T13" s="131" t="s">
        <v>306</v>
      </c>
      <c r="U13" s="161">
        <v>50000000</v>
      </c>
      <c r="V13" s="153"/>
    </row>
    <row r="14" spans="1:22" s="1" customFormat="1" ht="40.5" customHeight="1">
      <c r="A14" s="190"/>
      <c r="B14" s="188"/>
      <c r="C14" s="159"/>
      <c r="D14" s="159"/>
      <c r="E14" s="165"/>
      <c r="F14" s="165"/>
      <c r="G14" s="159"/>
      <c r="H14" s="159"/>
      <c r="I14" s="159"/>
      <c r="J14" s="165"/>
      <c r="K14" s="166"/>
      <c r="L14" s="150"/>
      <c r="M14" s="131"/>
      <c r="N14" s="131"/>
      <c r="O14" s="14" t="s">
        <v>140</v>
      </c>
      <c r="P14" s="13">
        <v>347</v>
      </c>
      <c r="Q14" s="13">
        <v>600</v>
      </c>
      <c r="R14" s="132"/>
      <c r="S14" s="131"/>
      <c r="T14" s="131"/>
      <c r="U14" s="161"/>
      <c r="V14" s="153"/>
    </row>
    <row r="15" spans="1:22" s="1" customFormat="1" ht="40.5" customHeight="1">
      <c r="A15" s="190"/>
      <c r="B15" s="188"/>
      <c r="C15" s="159"/>
      <c r="D15" s="159"/>
      <c r="E15" s="165"/>
      <c r="F15" s="165"/>
      <c r="G15" s="159"/>
      <c r="H15" s="159"/>
      <c r="I15" s="159"/>
      <c r="J15" s="165"/>
      <c r="K15" s="166"/>
      <c r="L15" s="150"/>
      <c r="M15" s="131"/>
      <c r="N15" s="131"/>
      <c r="O15" s="14" t="s">
        <v>232</v>
      </c>
      <c r="P15" s="13">
        <v>1</v>
      </c>
      <c r="Q15" s="13">
        <v>1</v>
      </c>
      <c r="R15" s="132"/>
      <c r="S15" s="131"/>
      <c r="T15" s="131"/>
      <c r="U15" s="161"/>
      <c r="V15" s="153"/>
    </row>
    <row r="16" spans="1:22" s="1" customFormat="1" ht="40.5" customHeight="1">
      <c r="A16" s="190"/>
      <c r="B16" s="188"/>
      <c r="C16" s="159"/>
      <c r="D16" s="159"/>
      <c r="E16" s="165"/>
      <c r="F16" s="165"/>
      <c r="G16" s="159"/>
      <c r="H16" s="159"/>
      <c r="I16" s="159"/>
      <c r="J16" s="165"/>
      <c r="K16" s="166"/>
      <c r="L16" s="150"/>
      <c r="M16" s="131"/>
      <c r="N16" s="131"/>
      <c r="O16" s="14" t="s">
        <v>152</v>
      </c>
      <c r="P16" s="16">
        <v>0</v>
      </c>
      <c r="Q16" s="16">
        <v>0.15</v>
      </c>
      <c r="R16" s="132"/>
      <c r="S16" s="131"/>
      <c r="T16" s="131"/>
      <c r="U16" s="161"/>
      <c r="V16" s="153"/>
    </row>
    <row r="17" spans="1:22" s="1" customFormat="1" ht="54.75" customHeight="1">
      <c r="A17" s="190"/>
      <c r="B17" s="188"/>
      <c r="C17" s="159" t="s">
        <v>36</v>
      </c>
      <c r="D17" s="159" t="s">
        <v>37</v>
      </c>
      <c r="E17" s="165">
        <v>0.3</v>
      </c>
      <c r="F17" s="165">
        <v>0.7</v>
      </c>
      <c r="G17" s="159"/>
      <c r="H17" s="159" t="s">
        <v>40</v>
      </c>
      <c r="I17" s="159" t="s">
        <v>41</v>
      </c>
      <c r="J17" s="159" t="s">
        <v>42</v>
      </c>
      <c r="K17" s="217" t="s">
        <v>43</v>
      </c>
      <c r="L17" s="150"/>
      <c r="M17" s="131"/>
      <c r="N17" s="131"/>
      <c r="O17" s="14" t="s">
        <v>153</v>
      </c>
      <c r="P17" s="106">
        <v>30</v>
      </c>
      <c r="Q17" s="106">
        <v>10</v>
      </c>
      <c r="R17" s="131" t="s">
        <v>309</v>
      </c>
      <c r="S17" s="131" t="s">
        <v>310</v>
      </c>
      <c r="T17" s="164" t="s">
        <v>218</v>
      </c>
      <c r="U17" s="161">
        <v>50000000</v>
      </c>
      <c r="V17" s="153"/>
    </row>
    <row r="18" spans="1:22" s="1" customFormat="1" ht="49.5" customHeight="1">
      <c r="A18" s="190"/>
      <c r="B18" s="188"/>
      <c r="C18" s="159"/>
      <c r="D18" s="159"/>
      <c r="E18" s="165"/>
      <c r="F18" s="165"/>
      <c r="G18" s="159"/>
      <c r="H18" s="159"/>
      <c r="I18" s="159"/>
      <c r="J18" s="159"/>
      <c r="K18" s="217"/>
      <c r="L18" s="150"/>
      <c r="M18" s="131"/>
      <c r="N18" s="131"/>
      <c r="O18" s="107" t="s">
        <v>170</v>
      </c>
      <c r="P18" s="13">
        <v>3</v>
      </c>
      <c r="Q18" s="13">
        <v>3</v>
      </c>
      <c r="R18" s="131"/>
      <c r="S18" s="131"/>
      <c r="T18" s="164"/>
      <c r="U18" s="161"/>
      <c r="V18" s="153"/>
    </row>
    <row r="19" spans="1:22" s="1" customFormat="1" ht="118.5" customHeight="1">
      <c r="A19" s="190"/>
      <c r="B19" s="188"/>
      <c r="C19" s="103">
        <v>13.15</v>
      </c>
      <c r="D19" s="103" t="s">
        <v>44</v>
      </c>
      <c r="E19" s="103" t="s">
        <v>45</v>
      </c>
      <c r="F19" s="105">
        <v>0.8</v>
      </c>
      <c r="G19" s="103" t="s">
        <v>46</v>
      </c>
      <c r="H19" s="103" t="s">
        <v>179</v>
      </c>
      <c r="I19" s="103" t="s">
        <v>178</v>
      </c>
      <c r="J19" s="103">
        <v>1</v>
      </c>
      <c r="K19" s="125">
        <v>1</v>
      </c>
      <c r="L19" s="150" t="s">
        <v>177</v>
      </c>
      <c r="M19" s="131" t="s">
        <v>108</v>
      </c>
      <c r="N19" s="131" t="s">
        <v>143</v>
      </c>
      <c r="O19" s="108" t="s">
        <v>254</v>
      </c>
      <c r="P19" s="13">
        <v>1</v>
      </c>
      <c r="Q19" s="13">
        <v>1</v>
      </c>
      <c r="R19" s="13" t="s">
        <v>311</v>
      </c>
      <c r="S19" s="13" t="s">
        <v>312</v>
      </c>
      <c r="T19" s="13" t="s">
        <v>313</v>
      </c>
      <c r="U19" s="109">
        <v>93000000</v>
      </c>
      <c r="V19" s="153" t="s">
        <v>106</v>
      </c>
    </row>
    <row r="20" spans="1:22" s="1" customFormat="1" ht="72" customHeight="1">
      <c r="A20" s="190"/>
      <c r="B20" s="188"/>
      <c r="C20" s="159" t="s">
        <v>36</v>
      </c>
      <c r="D20" s="159" t="s">
        <v>44</v>
      </c>
      <c r="E20" s="159" t="s">
        <v>45</v>
      </c>
      <c r="F20" s="165">
        <v>0.8</v>
      </c>
      <c r="G20" s="159" t="s">
        <v>46</v>
      </c>
      <c r="H20" s="159" t="s">
        <v>47</v>
      </c>
      <c r="I20" s="159" t="s">
        <v>48</v>
      </c>
      <c r="J20" s="159" t="s">
        <v>49</v>
      </c>
      <c r="K20" s="216" t="s">
        <v>50</v>
      </c>
      <c r="L20" s="150"/>
      <c r="M20" s="131"/>
      <c r="N20" s="131"/>
      <c r="O20" s="107" t="s">
        <v>141</v>
      </c>
      <c r="P20" s="13">
        <v>4000</v>
      </c>
      <c r="Q20" s="13">
        <v>4000</v>
      </c>
      <c r="R20" s="131" t="s">
        <v>314</v>
      </c>
      <c r="S20" s="157" t="s">
        <v>315</v>
      </c>
      <c r="T20" s="131" t="s">
        <v>218</v>
      </c>
      <c r="U20" s="152">
        <v>52800000</v>
      </c>
      <c r="V20" s="153"/>
    </row>
    <row r="21" spans="1:22" s="1" customFormat="1" ht="72.75" customHeight="1">
      <c r="A21" s="190"/>
      <c r="B21" s="188"/>
      <c r="C21" s="159"/>
      <c r="D21" s="159"/>
      <c r="E21" s="159"/>
      <c r="F21" s="165"/>
      <c r="G21" s="159"/>
      <c r="H21" s="159"/>
      <c r="I21" s="159"/>
      <c r="J21" s="159"/>
      <c r="K21" s="216"/>
      <c r="L21" s="150"/>
      <c r="M21" s="131"/>
      <c r="N21" s="131"/>
      <c r="O21" s="14" t="s">
        <v>301</v>
      </c>
      <c r="P21" s="16">
        <v>1</v>
      </c>
      <c r="Q21" s="16">
        <v>1</v>
      </c>
      <c r="R21" s="131"/>
      <c r="S21" s="158"/>
      <c r="T21" s="131"/>
      <c r="U21" s="152"/>
      <c r="V21" s="153"/>
    </row>
    <row r="22" spans="1:22" s="1" customFormat="1" ht="66" customHeight="1">
      <c r="A22" s="190"/>
      <c r="B22" s="188"/>
      <c r="C22" s="159">
        <v>11</v>
      </c>
      <c r="D22" s="159" t="s">
        <v>51</v>
      </c>
      <c r="E22" s="159" t="s">
        <v>45</v>
      </c>
      <c r="F22" s="165">
        <v>0.3</v>
      </c>
      <c r="G22" s="214" t="s">
        <v>189</v>
      </c>
      <c r="H22" s="159" t="s">
        <v>182</v>
      </c>
      <c r="I22" s="159" t="s">
        <v>181</v>
      </c>
      <c r="J22" s="159">
        <v>0</v>
      </c>
      <c r="K22" s="151">
        <v>2</v>
      </c>
      <c r="L22" s="150" t="s">
        <v>180</v>
      </c>
      <c r="M22" s="131" t="s">
        <v>109</v>
      </c>
      <c r="N22" s="131" t="s">
        <v>144</v>
      </c>
      <c r="O22" s="107" t="s">
        <v>255</v>
      </c>
      <c r="P22" s="13">
        <v>0</v>
      </c>
      <c r="Q22" s="13">
        <v>150</v>
      </c>
      <c r="R22" s="131" t="s">
        <v>316</v>
      </c>
      <c r="S22" s="131" t="s">
        <v>317</v>
      </c>
      <c r="T22" s="131" t="s">
        <v>218</v>
      </c>
      <c r="U22" s="152">
        <v>33000000</v>
      </c>
      <c r="V22" s="153" t="s">
        <v>106</v>
      </c>
    </row>
    <row r="23" spans="1:22" s="1" customFormat="1" ht="66" customHeight="1">
      <c r="A23" s="190"/>
      <c r="B23" s="188"/>
      <c r="C23" s="159"/>
      <c r="D23" s="159"/>
      <c r="E23" s="159"/>
      <c r="F23" s="165"/>
      <c r="G23" s="214"/>
      <c r="H23" s="159"/>
      <c r="I23" s="159"/>
      <c r="J23" s="159"/>
      <c r="K23" s="151"/>
      <c r="L23" s="150"/>
      <c r="M23" s="131"/>
      <c r="N23" s="131"/>
      <c r="O23" s="107" t="s">
        <v>353</v>
      </c>
      <c r="P23" s="13">
        <v>1</v>
      </c>
      <c r="Q23" s="13">
        <v>1</v>
      </c>
      <c r="R23" s="131"/>
      <c r="S23" s="131"/>
      <c r="T23" s="131"/>
      <c r="U23" s="152"/>
      <c r="V23" s="153"/>
    </row>
    <row r="24" spans="1:22" s="1" customFormat="1" ht="45" customHeight="1">
      <c r="A24" s="190"/>
      <c r="B24" s="188"/>
      <c r="C24" s="159"/>
      <c r="D24" s="159"/>
      <c r="E24" s="159"/>
      <c r="F24" s="165"/>
      <c r="G24" s="214"/>
      <c r="H24" s="159"/>
      <c r="I24" s="159"/>
      <c r="J24" s="159"/>
      <c r="K24" s="151"/>
      <c r="L24" s="150"/>
      <c r="M24" s="131"/>
      <c r="N24" s="131"/>
      <c r="O24" s="107" t="s">
        <v>354</v>
      </c>
      <c r="P24" s="13">
        <v>0</v>
      </c>
      <c r="Q24" s="13">
        <v>1</v>
      </c>
      <c r="R24" s="131"/>
      <c r="S24" s="131"/>
      <c r="T24" s="131"/>
      <c r="U24" s="152"/>
      <c r="V24" s="153"/>
    </row>
    <row r="25" spans="1:22" s="1" customFormat="1" ht="62.25" customHeight="1">
      <c r="A25" s="190"/>
      <c r="B25" s="188"/>
      <c r="C25" s="159"/>
      <c r="D25" s="159"/>
      <c r="E25" s="159"/>
      <c r="F25" s="165"/>
      <c r="G25" s="214"/>
      <c r="H25" s="159"/>
      <c r="I25" s="159"/>
      <c r="J25" s="159"/>
      <c r="K25" s="151"/>
      <c r="L25" s="150"/>
      <c r="M25" s="131"/>
      <c r="N25" s="131"/>
      <c r="O25" s="107" t="s">
        <v>355</v>
      </c>
      <c r="P25" s="13">
        <v>0</v>
      </c>
      <c r="Q25" s="13">
        <v>1</v>
      </c>
      <c r="R25" s="131"/>
      <c r="S25" s="131"/>
      <c r="T25" s="131"/>
      <c r="U25" s="152"/>
      <c r="V25" s="153"/>
    </row>
    <row r="26" spans="1:22" s="1" customFormat="1" ht="99.75" customHeight="1">
      <c r="A26" s="190"/>
      <c r="B26" s="188"/>
      <c r="C26" s="103">
        <v>11</v>
      </c>
      <c r="D26" s="103" t="s">
        <v>51</v>
      </c>
      <c r="E26" s="103" t="s">
        <v>45</v>
      </c>
      <c r="F26" s="105">
        <v>0.3</v>
      </c>
      <c r="G26" s="214"/>
      <c r="H26" s="103" t="s">
        <v>52</v>
      </c>
      <c r="I26" s="103" t="s">
        <v>53</v>
      </c>
      <c r="J26" s="103">
        <v>0</v>
      </c>
      <c r="K26" s="125">
        <v>1</v>
      </c>
      <c r="L26" s="64" t="s">
        <v>183</v>
      </c>
      <c r="M26" s="14" t="s">
        <v>110</v>
      </c>
      <c r="N26" s="14" t="s">
        <v>145</v>
      </c>
      <c r="O26" s="110" t="s">
        <v>233</v>
      </c>
      <c r="P26" s="13">
        <v>0</v>
      </c>
      <c r="Q26" s="13">
        <v>1</v>
      </c>
      <c r="R26" s="13" t="s">
        <v>52</v>
      </c>
      <c r="S26" s="13" t="s">
        <v>319</v>
      </c>
      <c r="T26" s="13" t="s">
        <v>318</v>
      </c>
      <c r="U26" s="109">
        <f>33000000+30000000</f>
        <v>63000000</v>
      </c>
      <c r="V26" s="121" t="s">
        <v>106</v>
      </c>
    </row>
    <row r="27" spans="1:22" s="1" customFormat="1" ht="54" customHeight="1">
      <c r="A27" s="190"/>
      <c r="B27" s="188"/>
      <c r="C27" s="159">
        <v>11</v>
      </c>
      <c r="D27" s="159" t="s">
        <v>51</v>
      </c>
      <c r="E27" s="159" t="s">
        <v>45</v>
      </c>
      <c r="F27" s="165">
        <v>0.38</v>
      </c>
      <c r="G27" s="214"/>
      <c r="H27" s="214" t="s">
        <v>52</v>
      </c>
      <c r="I27" s="214" t="s">
        <v>186</v>
      </c>
      <c r="J27" s="159"/>
      <c r="K27" s="151">
        <v>2</v>
      </c>
      <c r="L27" s="150" t="s">
        <v>184</v>
      </c>
      <c r="M27" s="131" t="s">
        <v>111</v>
      </c>
      <c r="N27" s="131" t="s">
        <v>146</v>
      </c>
      <c r="O27" s="14" t="s">
        <v>256</v>
      </c>
      <c r="P27" s="13">
        <v>1</v>
      </c>
      <c r="Q27" s="13">
        <v>1</v>
      </c>
      <c r="R27" s="131" t="s">
        <v>320</v>
      </c>
      <c r="S27" s="131" t="s">
        <v>321</v>
      </c>
      <c r="T27" s="131" t="s">
        <v>306</v>
      </c>
      <c r="U27" s="152">
        <v>29800000</v>
      </c>
      <c r="V27" s="153" t="s">
        <v>106</v>
      </c>
    </row>
    <row r="28" spans="1:22" s="1" customFormat="1" ht="51" customHeight="1">
      <c r="A28" s="190"/>
      <c r="B28" s="188"/>
      <c r="C28" s="159"/>
      <c r="D28" s="159"/>
      <c r="E28" s="159"/>
      <c r="F28" s="165"/>
      <c r="G28" s="214"/>
      <c r="H28" s="214"/>
      <c r="I28" s="214"/>
      <c r="J28" s="159"/>
      <c r="K28" s="151"/>
      <c r="L28" s="150"/>
      <c r="M28" s="131"/>
      <c r="N28" s="131"/>
      <c r="O28" s="107" t="s">
        <v>257</v>
      </c>
      <c r="P28" s="13">
        <v>0</v>
      </c>
      <c r="Q28" s="13">
        <v>30</v>
      </c>
      <c r="R28" s="131"/>
      <c r="S28" s="131"/>
      <c r="T28" s="131"/>
      <c r="U28" s="152"/>
      <c r="V28" s="153"/>
    </row>
    <row r="29" spans="1:22" s="1" customFormat="1" ht="80.25" customHeight="1">
      <c r="A29" s="190"/>
      <c r="B29" s="188"/>
      <c r="C29" s="103">
        <v>11</v>
      </c>
      <c r="D29" s="8" t="s">
        <v>54</v>
      </c>
      <c r="E29" s="105">
        <v>0.3</v>
      </c>
      <c r="F29" s="105">
        <v>0.7</v>
      </c>
      <c r="G29" s="159" t="s">
        <v>192</v>
      </c>
      <c r="H29" s="103" t="s">
        <v>188</v>
      </c>
      <c r="I29" s="103" t="s">
        <v>187</v>
      </c>
      <c r="J29" s="103"/>
      <c r="K29" s="125">
        <v>4</v>
      </c>
      <c r="L29" s="150" t="s">
        <v>185</v>
      </c>
      <c r="M29" s="131" t="s">
        <v>112</v>
      </c>
      <c r="N29" s="131" t="s">
        <v>148</v>
      </c>
      <c r="O29" s="14" t="s">
        <v>234</v>
      </c>
      <c r="P29" s="13">
        <v>0</v>
      </c>
      <c r="Q29" s="13">
        <v>11</v>
      </c>
      <c r="R29" s="13" t="s">
        <v>322</v>
      </c>
      <c r="S29" s="13" t="s">
        <v>323</v>
      </c>
      <c r="T29" s="13" t="s">
        <v>218</v>
      </c>
      <c r="U29" s="109">
        <v>30000000</v>
      </c>
      <c r="V29" s="153" t="s">
        <v>106</v>
      </c>
    </row>
    <row r="30" spans="1:22" s="1" customFormat="1" ht="90" customHeight="1">
      <c r="A30" s="190"/>
      <c r="B30" s="188"/>
      <c r="C30" s="103">
        <v>11</v>
      </c>
      <c r="D30" s="8" t="s">
        <v>54</v>
      </c>
      <c r="E30" s="105">
        <v>0.3</v>
      </c>
      <c r="F30" s="105">
        <v>0.7</v>
      </c>
      <c r="G30" s="159"/>
      <c r="H30" s="9" t="s">
        <v>55</v>
      </c>
      <c r="I30" s="9" t="s">
        <v>56</v>
      </c>
      <c r="J30" s="103">
        <v>1</v>
      </c>
      <c r="K30" s="125">
        <v>5</v>
      </c>
      <c r="L30" s="150"/>
      <c r="M30" s="131"/>
      <c r="N30" s="131"/>
      <c r="O30" s="14" t="s">
        <v>258</v>
      </c>
      <c r="P30" s="13">
        <v>0</v>
      </c>
      <c r="Q30" s="13">
        <v>2</v>
      </c>
      <c r="R30" s="13" t="s">
        <v>324</v>
      </c>
      <c r="S30" s="13" t="s">
        <v>325</v>
      </c>
      <c r="T30" s="13" t="s">
        <v>326</v>
      </c>
      <c r="U30" s="109">
        <v>30000000</v>
      </c>
      <c r="V30" s="153"/>
    </row>
    <row r="31" spans="1:22" s="1" customFormat="1" ht="64.5" customHeight="1">
      <c r="A31" s="190"/>
      <c r="B31" s="188"/>
      <c r="C31" s="103">
        <v>11</v>
      </c>
      <c r="D31" s="8" t="s">
        <v>54</v>
      </c>
      <c r="E31" s="105">
        <v>0.3</v>
      </c>
      <c r="F31" s="105">
        <v>0.7</v>
      </c>
      <c r="G31" s="159"/>
      <c r="H31" s="223" t="s">
        <v>57</v>
      </c>
      <c r="I31" s="223" t="s">
        <v>58</v>
      </c>
      <c r="J31" s="223">
        <v>0</v>
      </c>
      <c r="K31" s="225">
        <v>60</v>
      </c>
      <c r="L31" s="150" t="s">
        <v>190</v>
      </c>
      <c r="M31" s="131" t="s">
        <v>113</v>
      </c>
      <c r="N31" s="131" t="s">
        <v>147</v>
      </c>
      <c r="O31" s="14" t="s">
        <v>149</v>
      </c>
      <c r="P31" s="13">
        <v>152</v>
      </c>
      <c r="Q31" s="13">
        <v>30</v>
      </c>
      <c r="R31" s="131" t="s">
        <v>327</v>
      </c>
      <c r="S31" s="131" t="s">
        <v>329</v>
      </c>
      <c r="T31" s="131" t="s">
        <v>306</v>
      </c>
      <c r="U31" s="152">
        <v>30000000</v>
      </c>
      <c r="V31" s="153" t="s">
        <v>106</v>
      </c>
    </row>
    <row r="32" spans="1:22" s="1" customFormat="1" ht="45" customHeight="1">
      <c r="A32" s="190"/>
      <c r="B32" s="188"/>
      <c r="C32" s="103"/>
      <c r="D32" s="8"/>
      <c r="E32" s="105"/>
      <c r="F32" s="105"/>
      <c r="G32" s="159"/>
      <c r="H32" s="224"/>
      <c r="I32" s="224"/>
      <c r="J32" s="224"/>
      <c r="K32" s="226"/>
      <c r="L32" s="150"/>
      <c r="M32" s="131"/>
      <c r="N32" s="131"/>
      <c r="O32" s="14" t="s">
        <v>259</v>
      </c>
      <c r="P32" s="13">
        <v>0</v>
      </c>
      <c r="Q32" s="13">
        <v>11</v>
      </c>
      <c r="R32" s="131"/>
      <c r="S32" s="131"/>
      <c r="T32" s="131"/>
      <c r="U32" s="152"/>
      <c r="V32" s="153"/>
    </row>
    <row r="33" spans="1:22" s="1" customFormat="1" ht="45" customHeight="1">
      <c r="A33" s="190"/>
      <c r="B33" s="188"/>
      <c r="C33" s="159" t="s">
        <v>59</v>
      </c>
      <c r="D33" s="159" t="s">
        <v>60</v>
      </c>
      <c r="E33" s="159">
        <v>2</v>
      </c>
      <c r="F33" s="159">
        <v>3</v>
      </c>
      <c r="G33" s="159"/>
      <c r="H33" s="159" t="s">
        <v>61</v>
      </c>
      <c r="I33" s="159" t="s">
        <v>62</v>
      </c>
      <c r="J33" s="159">
        <v>0</v>
      </c>
      <c r="K33" s="151">
        <v>12</v>
      </c>
      <c r="L33" s="150"/>
      <c r="M33" s="131"/>
      <c r="N33" s="131"/>
      <c r="O33" s="14" t="s">
        <v>150</v>
      </c>
      <c r="P33" s="13">
        <v>5</v>
      </c>
      <c r="Q33" s="13">
        <v>2</v>
      </c>
      <c r="R33" s="131" t="s">
        <v>328</v>
      </c>
      <c r="S33" s="131" t="s">
        <v>294</v>
      </c>
      <c r="T33" s="131" t="s">
        <v>217</v>
      </c>
      <c r="U33" s="152">
        <v>30000000</v>
      </c>
      <c r="V33" s="153"/>
    </row>
    <row r="34" spans="1:22" s="1" customFormat="1" ht="33.75" customHeight="1">
      <c r="A34" s="190"/>
      <c r="B34" s="188"/>
      <c r="C34" s="159"/>
      <c r="D34" s="159"/>
      <c r="E34" s="159"/>
      <c r="F34" s="159"/>
      <c r="G34" s="159"/>
      <c r="H34" s="159"/>
      <c r="I34" s="159"/>
      <c r="J34" s="159"/>
      <c r="K34" s="151"/>
      <c r="L34" s="150"/>
      <c r="M34" s="131"/>
      <c r="N34" s="131"/>
      <c r="O34" s="14" t="s">
        <v>151</v>
      </c>
      <c r="P34" s="13">
        <v>0</v>
      </c>
      <c r="Q34" s="13">
        <v>3</v>
      </c>
      <c r="R34" s="131"/>
      <c r="S34" s="131"/>
      <c r="T34" s="131"/>
      <c r="U34" s="152"/>
      <c r="V34" s="153"/>
    </row>
    <row r="35" spans="1:22" s="1" customFormat="1" ht="100.5" customHeight="1">
      <c r="A35" s="190"/>
      <c r="B35" s="188"/>
      <c r="C35" s="159" t="s">
        <v>63</v>
      </c>
      <c r="D35" s="159" t="s">
        <v>64</v>
      </c>
      <c r="E35" s="165">
        <v>0.1</v>
      </c>
      <c r="F35" s="165">
        <v>0.3</v>
      </c>
      <c r="G35" s="159" t="s">
        <v>65</v>
      </c>
      <c r="H35" s="159" t="s">
        <v>66</v>
      </c>
      <c r="I35" s="159" t="s">
        <v>67</v>
      </c>
      <c r="J35" s="159">
        <v>0</v>
      </c>
      <c r="K35" s="151">
        <v>1</v>
      </c>
      <c r="L35" s="150" t="s">
        <v>191</v>
      </c>
      <c r="M35" s="227" t="s">
        <v>154</v>
      </c>
      <c r="N35" s="131" t="s">
        <v>299</v>
      </c>
      <c r="O35" s="110" t="s">
        <v>235</v>
      </c>
      <c r="P35" s="13">
        <v>52</v>
      </c>
      <c r="Q35" s="13">
        <v>20</v>
      </c>
      <c r="R35" s="131" t="s">
        <v>66</v>
      </c>
      <c r="S35" s="131" t="s">
        <v>330</v>
      </c>
      <c r="T35" s="131" t="s">
        <v>217</v>
      </c>
      <c r="U35" s="152">
        <v>33000000</v>
      </c>
      <c r="V35" s="153" t="s">
        <v>106</v>
      </c>
    </row>
    <row r="36" spans="1:22" s="1" customFormat="1" ht="46.5" customHeight="1">
      <c r="A36" s="190"/>
      <c r="B36" s="188"/>
      <c r="C36" s="159"/>
      <c r="D36" s="159"/>
      <c r="E36" s="165"/>
      <c r="F36" s="165"/>
      <c r="G36" s="159"/>
      <c r="H36" s="159"/>
      <c r="I36" s="159"/>
      <c r="J36" s="159"/>
      <c r="K36" s="151"/>
      <c r="L36" s="150"/>
      <c r="M36" s="227"/>
      <c r="N36" s="131"/>
      <c r="O36" s="110" t="s">
        <v>236</v>
      </c>
      <c r="P36" s="13">
        <v>0</v>
      </c>
      <c r="Q36" s="13">
        <v>5</v>
      </c>
      <c r="R36" s="131"/>
      <c r="S36" s="131"/>
      <c r="T36" s="131"/>
      <c r="U36" s="152"/>
      <c r="V36" s="153"/>
    </row>
    <row r="37" spans="1:22" s="1" customFormat="1" ht="76.5" customHeight="1">
      <c r="A37" s="190"/>
      <c r="B37" s="188"/>
      <c r="C37" s="159"/>
      <c r="D37" s="159"/>
      <c r="E37" s="165"/>
      <c r="F37" s="165"/>
      <c r="G37" s="159"/>
      <c r="H37" s="159"/>
      <c r="I37" s="159"/>
      <c r="J37" s="159"/>
      <c r="K37" s="151"/>
      <c r="L37" s="150"/>
      <c r="M37" s="227"/>
      <c r="N37" s="131"/>
      <c r="O37" s="110" t="s">
        <v>260</v>
      </c>
      <c r="P37" s="13">
        <v>1</v>
      </c>
      <c r="Q37" s="13">
        <v>5</v>
      </c>
      <c r="R37" s="131"/>
      <c r="S37" s="131"/>
      <c r="T37" s="131"/>
      <c r="U37" s="152"/>
      <c r="V37" s="153"/>
    </row>
    <row r="38" spans="1:22" s="1" customFormat="1" ht="84.75" customHeight="1">
      <c r="A38" s="190"/>
      <c r="B38" s="188" t="s">
        <v>68</v>
      </c>
      <c r="C38" s="159">
        <v>11</v>
      </c>
      <c r="D38" s="159" t="s">
        <v>69</v>
      </c>
      <c r="E38" s="165">
        <v>0.5</v>
      </c>
      <c r="F38" s="165">
        <v>0.9</v>
      </c>
      <c r="G38" s="159" t="s">
        <v>70</v>
      </c>
      <c r="H38" s="159" t="s">
        <v>71</v>
      </c>
      <c r="I38" s="159" t="s">
        <v>72</v>
      </c>
      <c r="J38" s="165">
        <v>1</v>
      </c>
      <c r="K38" s="166">
        <v>1</v>
      </c>
      <c r="L38" s="150" t="s">
        <v>193</v>
      </c>
      <c r="M38" s="131" t="s">
        <v>114</v>
      </c>
      <c r="N38" s="131" t="s">
        <v>359</v>
      </c>
      <c r="O38" s="110" t="s">
        <v>124</v>
      </c>
      <c r="P38" s="69">
        <v>1</v>
      </c>
      <c r="Q38" s="69">
        <v>1</v>
      </c>
      <c r="R38" s="221" t="s">
        <v>331</v>
      </c>
      <c r="S38" s="131" t="s">
        <v>334</v>
      </c>
      <c r="T38" s="131" t="s">
        <v>333</v>
      </c>
      <c r="U38" s="219">
        <f>229057720+598200000+400000000+140000000</f>
        <v>1367257720</v>
      </c>
      <c r="V38" s="153" t="s">
        <v>106</v>
      </c>
    </row>
    <row r="39" spans="1:22" s="1" customFormat="1" ht="81" customHeight="1">
      <c r="A39" s="190"/>
      <c r="B39" s="188"/>
      <c r="C39" s="159"/>
      <c r="D39" s="159"/>
      <c r="E39" s="165"/>
      <c r="F39" s="165"/>
      <c r="G39" s="159"/>
      <c r="H39" s="159"/>
      <c r="I39" s="159"/>
      <c r="J39" s="165"/>
      <c r="K39" s="166"/>
      <c r="L39" s="150"/>
      <c r="M39" s="131"/>
      <c r="N39" s="131"/>
      <c r="O39" s="110" t="s">
        <v>125</v>
      </c>
      <c r="P39" s="69">
        <v>1</v>
      </c>
      <c r="Q39" s="69">
        <v>1</v>
      </c>
      <c r="R39" s="221"/>
      <c r="S39" s="131"/>
      <c r="T39" s="131"/>
      <c r="U39" s="220"/>
      <c r="V39" s="153"/>
    </row>
    <row r="40" spans="1:22" s="1" customFormat="1" ht="81.75" customHeight="1">
      <c r="A40" s="190"/>
      <c r="B40" s="188"/>
      <c r="C40" s="159"/>
      <c r="D40" s="159"/>
      <c r="E40" s="165"/>
      <c r="F40" s="165"/>
      <c r="G40" s="159"/>
      <c r="H40" s="159"/>
      <c r="I40" s="159"/>
      <c r="J40" s="165"/>
      <c r="K40" s="166"/>
      <c r="L40" s="150"/>
      <c r="M40" s="131"/>
      <c r="N40" s="131"/>
      <c r="O40" s="110" t="s">
        <v>155</v>
      </c>
      <c r="P40" s="69">
        <v>1</v>
      </c>
      <c r="Q40" s="69">
        <v>1</v>
      </c>
      <c r="R40" s="221"/>
      <c r="S40" s="131"/>
      <c r="T40" s="131"/>
      <c r="U40" s="220"/>
      <c r="V40" s="153"/>
    </row>
    <row r="41" spans="1:24" s="1" customFormat="1" ht="86.25" customHeight="1">
      <c r="A41" s="190"/>
      <c r="B41" s="188"/>
      <c r="C41" s="159"/>
      <c r="D41" s="159"/>
      <c r="E41" s="165"/>
      <c r="F41" s="165"/>
      <c r="G41" s="159"/>
      <c r="H41" s="159"/>
      <c r="I41" s="159"/>
      <c r="J41" s="165"/>
      <c r="K41" s="166"/>
      <c r="L41" s="150"/>
      <c r="M41" s="131"/>
      <c r="N41" s="131"/>
      <c r="O41" s="110" t="s">
        <v>171</v>
      </c>
      <c r="P41" s="69">
        <v>1</v>
      </c>
      <c r="Q41" s="69">
        <v>1</v>
      </c>
      <c r="R41" s="221"/>
      <c r="S41" s="131"/>
      <c r="T41" s="131"/>
      <c r="U41" s="220"/>
      <c r="V41" s="153"/>
      <c r="X41" s="67"/>
    </row>
    <row r="42" spans="1:22" s="1" customFormat="1" ht="84" customHeight="1">
      <c r="A42" s="190"/>
      <c r="B42" s="188"/>
      <c r="C42" s="159"/>
      <c r="D42" s="159"/>
      <c r="E42" s="165"/>
      <c r="F42" s="165"/>
      <c r="G42" s="159"/>
      <c r="H42" s="159"/>
      <c r="I42" s="159"/>
      <c r="J42" s="165"/>
      <c r="K42" s="166"/>
      <c r="L42" s="150"/>
      <c r="M42" s="131"/>
      <c r="N42" s="131"/>
      <c r="O42" s="110" t="s">
        <v>126</v>
      </c>
      <c r="P42" s="13">
        <v>0</v>
      </c>
      <c r="Q42" s="13">
        <v>4</v>
      </c>
      <c r="R42" s="221"/>
      <c r="S42" s="131"/>
      <c r="T42" s="131"/>
      <c r="U42" s="220"/>
      <c r="V42" s="153"/>
    </row>
    <row r="43" spans="1:22" s="1" customFormat="1" ht="55.5" customHeight="1">
      <c r="A43" s="190"/>
      <c r="B43" s="188"/>
      <c r="C43" s="159"/>
      <c r="D43" s="159"/>
      <c r="E43" s="165"/>
      <c r="F43" s="165"/>
      <c r="G43" s="159"/>
      <c r="H43" s="159"/>
      <c r="I43" s="159"/>
      <c r="J43" s="165"/>
      <c r="K43" s="166"/>
      <c r="L43" s="150"/>
      <c r="M43" s="131"/>
      <c r="N43" s="131"/>
      <c r="O43" s="110" t="s">
        <v>156</v>
      </c>
      <c r="P43" s="69">
        <v>1</v>
      </c>
      <c r="Q43" s="69">
        <v>1</v>
      </c>
      <c r="R43" s="221"/>
      <c r="S43" s="131"/>
      <c r="T43" s="131"/>
      <c r="U43" s="220"/>
      <c r="V43" s="153"/>
    </row>
    <row r="44" spans="1:22" s="1" customFormat="1" ht="55.5" customHeight="1">
      <c r="A44" s="190"/>
      <c r="B44" s="188"/>
      <c r="C44" s="159"/>
      <c r="D44" s="159"/>
      <c r="E44" s="165"/>
      <c r="F44" s="165"/>
      <c r="G44" s="159"/>
      <c r="H44" s="159"/>
      <c r="I44" s="159"/>
      <c r="J44" s="165"/>
      <c r="K44" s="166"/>
      <c r="L44" s="150"/>
      <c r="M44" s="131"/>
      <c r="N44" s="131"/>
      <c r="O44" s="110" t="s">
        <v>261</v>
      </c>
      <c r="P44" s="69">
        <v>1</v>
      </c>
      <c r="Q44" s="69">
        <v>1</v>
      </c>
      <c r="R44" s="221"/>
      <c r="S44" s="131"/>
      <c r="T44" s="131"/>
      <c r="U44" s="220"/>
      <c r="V44" s="153"/>
    </row>
    <row r="45" spans="1:22" s="1" customFormat="1" ht="104.25" customHeight="1">
      <c r="A45" s="190"/>
      <c r="B45" s="188"/>
      <c r="C45" s="159"/>
      <c r="D45" s="159"/>
      <c r="E45" s="165"/>
      <c r="F45" s="165"/>
      <c r="G45" s="159"/>
      <c r="H45" s="159"/>
      <c r="I45" s="159"/>
      <c r="J45" s="165"/>
      <c r="K45" s="166"/>
      <c r="L45" s="150"/>
      <c r="M45" s="131"/>
      <c r="N45" s="131"/>
      <c r="O45" s="111" t="s">
        <v>266</v>
      </c>
      <c r="P45" s="127">
        <v>0</v>
      </c>
      <c r="Q45" s="69">
        <v>0.05</v>
      </c>
      <c r="R45" s="221"/>
      <c r="S45" s="131"/>
      <c r="T45" s="131"/>
      <c r="U45" s="220"/>
      <c r="V45" s="153"/>
    </row>
    <row r="46" spans="1:22" s="1" customFormat="1" ht="64.5" customHeight="1">
      <c r="A46" s="190"/>
      <c r="B46" s="188"/>
      <c r="C46" s="159">
        <v>16</v>
      </c>
      <c r="D46" s="159" t="s">
        <v>69</v>
      </c>
      <c r="E46" s="159">
        <v>0</v>
      </c>
      <c r="F46" s="165">
        <v>0.8</v>
      </c>
      <c r="G46" s="159"/>
      <c r="H46" s="149" t="s">
        <v>73</v>
      </c>
      <c r="I46" s="149" t="s">
        <v>74</v>
      </c>
      <c r="J46" s="159">
        <v>0</v>
      </c>
      <c r="K46" s="151">
        <v>1</v>
      </c>
      <c r="L46" s="150" t="s">
        <v>195</v>
      </c>
      <c r="M46" s="131" t="s">
        <v>115</v>
      </c>
      <c r="N46" s="131" t="s">
        <v>194</v>
      </c>
      <c r="O46" s="110" t="s">
        <v>128</v>
      </c>
      <c r="P46" s="16">
        <v>0.7</v>
      </c>
      <c r="Q46" s="16">
        <v>0.3</v>
      </c>
      <c r="R46" s="132" t="s">
        <v>335</v>
      </c>
      <c r="S46" s="131" t="s">
        <v>336</v>
      </c>
      <c r="T46" s="131" t="s">
        <v>218</v>
      </c>
      <c r="U46" s="152">
        <v>60000000</v>
      </c>
      <c r="V46" s="153" t="s">
        <v>106</v>
      </c>
    </row>
    <row r="47" spans="1:22" s="1" customFormat="1" ht="60.75" customHeight="1">
      <c r="A47" s="190"/>
      <c r="B47" s="188"/>
      <c r="C47" s="159"/>
      <c r="D47" s="159"/>
      <c r="E47" s="159"/>
      <c r="F47" s="165"/>
      <c r="G47" s="159"/>
      <c r="H47" s="149"/>
      <c r="I47" s="149"/>
      <c r="J47" s="159"/>
      <c r="K47" s="151"/>
      <c r="L47" s="150"/>
      <c r="M47" s="131"/>
      <c r="N47" s="131"/>
      <c r="O47" s="110" t="s">
        <v>129</v>
      </c>
      <c r="P47" s="16">
        <v>1</v>
      </c>
      <c r="Q47" s="16">
        <v>1</v>
      </c>
      <c r="R47" s="132"/>
      <c r="S47" s="131"/>
      <c r="T47" s="131"/>
      <c r="U47" s="152"/>
      <c r="V47" s="153"/>
    </row>
    <row r="48" spans="1:22" s="1" customFormat="1" ht="61.5" customHeight="1">
      <c r="A48" s="190"/>
      <c r="B48" s="188"/>
      <c r="C48" s="159"/>
      <c r="D48" s="159"/>
      <c r="E48" s="159"/>
      <c r="F48" s="165"/>
      <c r="G48" s="159"/>
      <c r="H48" s="149"/>
      <c r="I48" s="149"/>
      <c r="J48" s="159"/>
      <c r="K48" s="151"/>
      <c r="L48" s="150"/>
      <c r="M48" s="131"/>
      <c r="N48" s="131"/>
      <c r="O48" s="110" t="s">
        <v>130</v>
      </c>
      <c r="P48" s="16">
        <v>0.5</v>
      </c>
      <c r="Q48" s="16">
        <v>0.5</v>
      </c>
      <c r="R48" s="132"/>
      <c r="S48" s="131"/>
      <c r="T48" s="131"/>
      <c r="U48" s="152"/>
      <c r="V48" s="153"/>
    </row>
    <row r="49" spans="1:22" s="1" customFormat="1" ht="88.5" customHeight="1">
      <c r="A49" s="190"/>
      <c r="B49" s="188"/>
      <c r="C49" s="159"/>
      <c r="D49" s="159"/>
      <c r="E49" s="159"/>
      <c r="F49" s="165"/>
      <c r="G49" s="159"/>
      <c r="H49" s="149"/>
      <c r="I49" s="149"/>
      <c r="J49" s="159"/>
      <c r="K49" s="151"/>
      <c r="L49" s="150"/>
      <c r="M49" s="131"/>
      <c r="N49" s="131"/>
      <c r="O49" s="110" t="s">
        <v>131</v>
      </c>
      <c r="P49" s="16">
        <v>1</v>
      </c>
      <c r="Q49" s="16">
        <v>1</v>
      </c>
      <c r="R49" s="132"/>
      <c r="S49" s="131"/>
      <c r="T49" s="131"/>
      <c r="U49" s="152"/>
      <c r="V49" s="153"/>
    </row>
    <row r="50" spans="1:22" s="1" customFormat="1" ht="67.5" customHeight="1">
      <c r="A50" s="190"/>
      <c r="B50" s="188"/>
      <c r="C50" s="159"/>
      <c r="D50" s="159"/>
      <c r="E50" s="159"/>
      <c r="F50" s="165"/>
      <c r="G50" s="159"/>
      <c r="H50" s="149"/>
      <c r="I50" s="149"/>
      <c r="J50" s="159"/>
      <c r="K50" s="151"/>
      <c r="L50" s="150"/>
      <c r="M50" s="131"/>
      <c r="N50" s="131"/>
      <c r="O50" s="110" t="s">
        <v>132</v>
      </c>
      <c r="P50" s="16">
        <v>0</v>
      </c>
      <c r="Q50" s="16">
        <v>0.15</v>
      </c>
      <c r="R50" s="132"/>
      <c r="S50" s="131"/>
      <c r="T50" s="131"/>
      <c r="U50" s="152"/>
      <c r="V50" s="153"/>
    </row>
    <row r="51" spans="1:22" s="1" customFormat="1" ht="117" customHeight="1">
      <c r="A51" s="190"/>
      <c r="B51" s="188"/>
      <c r="C51" s="159"/>
      <c r="D51" s="159"/>
      <c r="E51" s="159"/>
      <c r="F51" s="165"/>
      <c r="G51" s="159"/>
      <c r="H51" s="149"/>
      <c r="I51" s="149"/>
      <c r="J51" s="159"/>
      <c r="K51" s="151"/>
      <c r="L51" s="150"/>
      <c r="M51" s="131"/>
      <c r="N51" s="131"/>
      <c r="O51" s="110" t="s">
        <v>157</v>
      </c>
      <c r="P51" s="16">
        <v>0</v>
      </c>
      <c r="Q51" s="16">
        <v>1</v>
      </c>
      <c r="R51" s="132"/>
      <c r="S51" s="131"/>
      <c r="T51" s="131"/>
      <c r="U51" s="152"/>
      <c r="V51" s="153"/>
    </row>
    <row r="52" spans="1:22" s="1" customFormat="1" ht="72" customHeight="1">
      <c r="A52" s="190"/>
      <c r="B52" s="188"/>
      <c r="C52" s="159"/>
      <c r="D52" s="159"/>
      <c r="E52" s="159"/>
      <c r="F52" s="165"/>
      <c r="G52" s="159"/>
      <c r="H52" s="149"/>
      <c r="I52" s="149"/>
      <c r="J52" s="159"/>
      <c r="K52" s="151"/>
      <c r="L52" s="150"/>
      <c r="M52" s="131"/>
      <c r="N52" s="131"/>
      <c r="O52" s="110" t="s">
        <v>172</v>
      </c>
      <c r="P52" s="16">
        <v>0.8</v>
      </c>
      <c r="Q52" s="16">
        <v>0.2</v>
      </c>
      <c r="R52" s="132"/>
      <c r="S52" s="131"/>
      <c r="T52" s="131"/>
      <c r="U52" s="152"/>
      <c r="V52" s="153"/>
    </row>
    <row r="53" spans="1:22" s="1" customFormat="1" ht="55.5" customHeight="1">
      <c r="A53" s="190"/>
      <c r="B53" s="188"/>
      <c r="C53" s="159">
        <v>16</v>
      </c>
      <c r="D53" s="159" t="s">
        <v>69</v>
      </c>
      <c r="E53" s="159">
        <v>0</v>
      </c>
      <c r="F53" s="165">
        <v>0.7</v>
      </c>
      <c r="G53" s="159"/>
      <c r="H53" s="154" t="s">
        <v>73</v>
      </c>
      <c r="I53" s="149" t="s">
        <v>198</v>
      </c>
      <c r="J53" s="159">
        <v>0</v>
      </c>
      <c r="K53" s="151">
        <v>1</v>
      </c>
      <c r="L53" s="150" t="s">
        <v>197</v>
      </c>
      <c r="M53" s="131" t="s">
        <v>116</v>
      </c>
      <c r="N53" s="131" t="s">
        <v>196</v>
      </c>
      <c r="O53" s="110" t="s">
        <v>262</v>
      </c>
      <c r="P53" s="16">
        <v>0</v>
      </c>
      <c r="Q53" s="16">
        <v>0.5</v>
      </c>
      <c r="R53" s="132" t="s">
        <v>335</v>
      </c>
      <c r="S53" s="131" t="s">
        <v>337</v>
      </c>
      <c r="T53" s="131" t="s">
        <v>218</v>
      </c>
      <c r="U53" s="152">
        <v>90000000</v>
      </c>
      <c r="V53" s="153" t="s">
        <v>106</v>
      </c>
    </row>
    <row r="54" spans="1:22" s="1" customFormat="1" ht="91.5" customHeight="1">
      <c r="A54" s="190"/>
      <c r="B54" s="188"/>
      <c r="C54" s="159"/>
      <c r="D54" s="159"/>
      <c r="E54" s="159"/>
      <c r="F54" s="165"/>
      <c r="G54" s="159"/>
      <c r="H54" s="155"/>
      <c r="I54" s="149"/>
      <c r="J54" s="159"/>
      <c r="K54" s="151"/>
      <c r="L54" s="150"/>
      <c r="M54" s="131"/>
      <c r="N54" s="131"/>
      <c r="O54" s="110" t="s">
        <v>263</v>
      </c>
      <c r="P54" s="13">
        <v>0</v>
      </c>
      <c r="Q54" s="16">
        <v>0.5</v>
      </c>
      <c r="R54" s="132"/>
      <c r="S54" s="131"/>
      <c r="T54" s="131"/>
      <c r="U54" s="152"/>
      <c r="V54" s="153"/>
    </row>
    <row r="55" spans="1:22" s="1" customFormat="1" ht="67.5" customHeight="1">
      <c r="A55" s="190"/>
      <c r="B55" s="188"/>
      <c r="C55" s="159"/>
      <c r="D55" s="159"/>
      <c r="E55" s="159"/>
      <c r="F55" s="165"/>
      <c r="G55" s="159"/>
      <c r="H55" s="155"/>
      <c r="I55" s="149"/>
      <c r="J55" s="159"/>
      <c r="K55" s="151"/>
      <c r="L55" s="150"/>
      <c r="M55" s="131"/>
      <c r="N55" s="131"/>
      <c r="O55" s="112" t="s">
        <v>264</v>
      </c>
      <c r="P55" s="13">
        <v>0</v>
      </c>
      <c r="Q55" s="16">
        <v>0.3</v>
      </c>
      <c r="R55" s="132"/>
      <c r="S55" s="131"/>
      <c r="T55" s="131"/>
      <c r="U55" s="152"/>
      <c r="V55" s="153"/>
    </row>
    <row r="56" spans="1:22" s="1" customFormat="1" ht="81" customHeight="1">
      <c r="A56" s="190"/>
      <c r="B56" s="188"/>
      <c r="C56" s="159"/>
      <c r="D56" s="159"/>
      <c r="E56" s="159"/>
      <c r="F56" s="165"/>
      <c r="G56" s="159"/>
      <c r="H56" s="155"/>
      <c r="I56" s="149"/>
      <c r="J56" s="159"/>
      <c r="K56" s="151"/>
      <c r="L56" s="150"/>
      <c r="M56" s="131"/>
      <c r="N56" s="131"/>
      <c r="O56" s="228" t="s">
        <v>265</v>
      </c>
      <c r="P56" s="230">
        <v>0</v>
      </c>
      <c r="Q56" s="232">
        <v>1</v>
      </c>
      <c r="R56" s="132"/>
      <c r="S56" s="131"/>
      <c r="T56" s="131"/>
      <c r="U56" s="152"/>
      <c r="V56" s="153"/>
    </row>
    <row r="57" spans="1:22" s="1" customFormat="1" ht="62.25" customHeight="1">
      <c r="A57" s="190"/>
      <c r="B57" s="188"/>
      <c r="C57" s="103">
        <v>16</v>
      </c>
      <c r="D57" s="103" t="s">
        <v>69</v>
      </c>
      <c r="E57" s="103">
        <v>0</v>
      </c>
      <c r="F57" s="105">
        <v>0.8</v>
      </c>
      <c r="G57" s="159"/>
      <c r="H57" s="156"/>
      <c r="I57" s="104" t="s">
        <v>75</v>
      </c>
      <c r="J57" s="103">
        <v>0</v>
      </c>
      <c r="K57" s="125">
        <v>1</v>
      </c>
      <c r="L57" s="150"/>
      <c r="M57" s="131"/>
      <c r="N57" s="131"/>
      <c r="O57" s="229"/>
      <c r="P57" s="231"/>
      <c r="Q57" s="233"/>
      <c r="R57" s="132"/>
      <c r="S57" s="131"/>
      <c r="T57" s="131"/>
      <c r="U57" s="152"/>
      <c r="V57" s="153"/>
    </row>
    <row r="58" spans="1:22" s="1" customFormat="1" ht="170.25" customHeight="1">
      <c r="A58" s="190"/>
      <c r="B58" s="188"/>
      <c r="C58" s="159">
        <v>16</v>
      </c>
      <c r="D58" s="159" t="s">
        <v>69</v>
      </c>
      <c r="E58" s="159">
        <v>0</v>
      </c>
      <c r="F58" s="165">
        <v>0.8</v>
      </c>
      <c r="G58" s="159"/>
      <c r="H58" s="149" t="s">
        <v>73</v>
      </c>
      <c r="I58" s="149" t="s">
        <v>76</v>
      </c>
      <c r="J58" s="159">
        <v>0</v>
      </c>
      <c r="K58" s="151">
        <v>1</v>
      </c>
      <c r="L58" s="150" t="s">
        <v>200</v>
      </c>
      <c r="M58" s="131" t="s">
        <v>237</v>
      </c>
      <c r="N58" s="131" t="s">
        <v>199</v>
      </c>
      <c r="O58" s="111" t="s">
        <v>238</v>
      </c>
      <c r="P58" s="16">
        <v>0</v>
      </c>
      <c r="Q58" s="16">
        <v>1</v>
      </c>
      <c r="R58" s="132" t="s">
        <v>335</v>
      </c>
      <c r="S58" s="131" t="s">
        <v>338</v>
      </c>
      <c r="T58" s="131" t="s">
        <v>218</v>
      </c>
      <c r="U58" s="152">
        <v>60000000</v>
      </c>
      <c r="V58" s="153" t="s">
        <v>106</v>
      </c>
    </row>
    <row r="59" spans="1:22" s="1" customFormat="1" ht="99.75" customHeight="1">
      <c r="A59" s="190"/>
      <c r="B59" s="188"/>
      <c r="C59" s="159"/>
      <c r="D59" s="159"/>
      <c r="E59" s="159"/>
      <c r="F59" s="165"/>
      <c r="G59" s="159"/>
      <c r="H59" s="149"/>
      <c r="I59" s="149"/>
      <c r="J59" s="159"/>
      <c r="K59" s="151"/>
      <c r="L59" s="150"/>
      <c r="M59" s="131"/>
      <c r="N59" s="131"/>
      <c r="O59" s="110" t="s">
        <v>267</v>
      </c>
      <c r="P59" s="16">
        <v>0</v>
      </c>
      <c r="Q59" s="16">
        <v>1</v>
      </c>
      <c r="R59" s="132"/>
      <c r="S59" s="131"/>
      <c r="T59" s="131"/>
      <c r="U59" s="152"/>
      <c r="V59" s="153"/>
    </row>
    <row r="60" spans="1:22" s="1" customFormat="1" ht="126.75" customHeight="1">
      <c r="A60" s="190"/>
      <c r="B60" s="188"/>
      <c r="C60" s="159">
        <v>16</v>
      </c>
      <c r="D60" s="159" t="s">
        <v>69</v>
      </c>
      <c r="E60" s="159">
        <v>0</v>
      </c>
      <c r="F60" s="165">
        <v>1</v>
      </c>
      <c r="G60" s="159"/>
      <c r="H60" s="154" t="s">
        <v>77</v>
      </c>
      <c r="I60" s="149" t="s">
        <v>78</v>
      </c>
      <c r="J60" s="159">
        <v>1</v>
      </c>
      <c r="K60" s="151">
        <v>11</v>
      </c>
      <c r="L60" s="150" t="s">
        <v>202</v>
      </c>
      <c r="M60" s="131" t="s">
        <v>158</v>
      </c>
      <c r="N60" s="131" t="s">
        <v>201</v>
      </c>
      <c r="O60" s="113" t="s">
        <v>268</v>
      </c>
      <c r="P60" s="16">
        <v>0</v>
      </c>
      <c r="Q60" s="16">
        <v>1</v>
      </c>
      <c r="R60" s="132" t="s">
        <v>77</v>
      </c>
      <c r="S60" s="131" t="s">
        <v>339</v>
      </c>
      <c r="T60" s="131" t="s">
        <v>218</v>
      </c>
      <c r="U60" s="152">
        <v>60000000</v>
      </c>
      <c r="V60" s="153" t="s">
        <v>106</v>
      </c>
    </row>
    <row r="61" spans="1:22" s="1" customFormat="1" ht="97.5" customHeight="1">
      <c r="A61" s="190"/>
      <c r="B61" s="188"/>
      <c r="C61" s="159"/>
      <c r="D61" s="159"/>
      <c r="E61" s="159"/>
      <c r="F61" s="165"/>
      <c r="G61" s="159"/>
      <c r="H61" s="155"/>
      <c r="I61" s="149"/>
      <c r="J61" s="159"/>
      <c r="K61" s="151"/>
      <c r="L61" s="150"/>
      <c r="M61" s="131"/>
      <c r="N61" s="131"/>
      <c r="O61" s="113" t="s">
        <v>269</v>
      </c>
      <c r="P61" s="16">
        <v>0</v>
      </c>
      <c r="Q61" s="16">
        <v>1</v>
      </c>
      <c r="R61" s="132"/>
      <c r="S61" s="131"/>
      <c r="T61" s="131"/>
      <c r="U61" s="152"/>
      <c r="V61" s="153"/>
    </row>
    <row r="62" spans="1:22" s="1" customFormat="1" ht="80.25" customHeight="1">
      <c r="A62" s="190"/>
      <c r="B62" s="188"/>
      <c r="C62" s="159"/>
      <c r="D62" s="159"/>
      <c r="E62" s="159"/>
      <c r="F62" s="165"/>
      <c r="G62" s="159"/>
      <c r="H62" s="155"/>
      <c r="I62" s="149"/>
      <c r="J62" s="159"/>
      <c r="K62" s="151"/>
      <c r="L62" s="150"/>
      <c r="M62" s="131"/>
      <c r="N62" s="131"/>
      <c r="O62" s="113" t="s">
        <v>270</v>
      </c>
      <c r="P62" s="16">
        <v>0</v>
      </c>
      <c r="Q62" s="16">
        <v>1</v>
      </c>
      <c r="R62" s="132"/>
      <c r="S62" s="131"/>
      <c r="T62" s="131"/>
      <c r="U62" s="152"/>
      <c r="V62" s="153"/>
    </row>
    <row r="63" spans="1:22" s="1" customFormat="1" ht="80.25" customHeight="1">
      <c r="A63" s="190"/>
      <c r="B63" s="188"/>
      <c r="C63" s="159"/>
      <c r="D63" s="159"/>
      <c r="E63" s="159"/>
      <c r="F63" s="165"/>
      <c r="G63" s="159"/>
      <c r="H63" s="155"/>
      <c r="I63" s="149"/>
      <c r="J63" s="159"/>
      <c r="K63" s="151"/>
      <c r="L63" s="150"/>
      <c r="M63" s="131"/>
      <c r="N63" s="131"/>
      <c r="O63" s="113" t="s">
        <v>271</v>
      </c>
      <c r="P63" s="16">
        <v>0</v>
      </c>
      <c r="Q63" s="16">
        <v>1</v>
      </c>
      <c r="R63" s="132"/>
      <c r="S63" s="131"/>
      <c r="T63" s="131"/>
      <c r="U63" s="152"/>
      <c r="V63" s="153"/>
    </row>
    <row r="64" spans="1:22" s="1" customFormat="1" ht="80.25" customHeight="1">
      <c r="A64" s="190"/>
      <c r="B64" s="188"/>
      <c r="C64" s="159"/>
      <c r="D64" s="159"/>
      <c r="E64" s="159"/>
      <c r="F64" s="165"/>
      <c r="G64" s="159"/>
      <c r="H64" s="155"/>
      <c r="I64" s="149"/>
      <c r="J64" s="159"/>
      <c r="K64" s="151"/>
      <c r="L64" s="150"/>
      <c r="M64" s="131"/>
      <c r="N64" s="131"/>
      <c r="O64" s="113" t="s">
        <v>272</v>
      </c>
      <c r="P64" s="16">
        <v>0</v>
      </c>
      <c r="Q64" s="16">
        <v>1</v>
      </c>
      <c r="R64" s="132"/>
      <c r="S64" s="131"/>
      <c r="T64" s="131"/>
      <c r="U64" s="152"/>
      <c r="V64" s="153"/>
    </row>
    <row r="65" spans="1:22" s="1" customFormat="1" ht="102.75" customHeight="1">
      <c r="A65" s="190"/>
      <c r="B65" s="188"/>
      <c r="C65" s="159"/>
      <c r="D65" s="159"/>
      <c r="E65" s="159"/>
      <c r="F65" s="165"/>
      <c r="G65" s="159"/>
      <c r="H65" s="155"/>
      <c r="I65" s="149"/>
      <c r="J65" s="159"/>
      <c r="K65" s="151"/>
      <c r="L65" s="150"/>
      <c r="M65" s="131"/>
      <c r="N65" s="131"/>
      <c r="O65" s="113" t="s">
        <v>273</v>
      </c>
      <c r="P65" s="16">
        <v>0</v>
      </c>
      <c r="Q65" s="16">
        <v>1</v>
      </c>
      <c r="R65" s="132"/>
      <c r="S65" s="131"/>
      <c r="T65" s="131"/>
      <c r="U65" s="152"/>
      <c r="V65" s="153"/>
    </row>
    <row r="66" spans="1:22" s="1" customFormat="1" ht="84.75" customHeight="1">
      <c r="A66" s="190"/>
      <c r="B66" s="188"/>
      <c r="C66" s="159">
        <v>16</v>
      </c>
      <c r="D66" s="159" t="s">
        <v>69</v>
      </c>
      <c r="E66" s="159">
        <v>0</v>
      </c>
      <c r="F66" s="165">
        <v>0.8</v>
      </c>
      <c r="G66" s="159"/>
      <c r="H66" s="155"/>
      <c r="I66" s="149" t="s">
        <v>79</v>
      </c>
      <c r="J66" s="159">
        <v>1</v>
      </c>
      <c r="K66" s="151">
        <v>1</v>
      </c>
      <c r="L66" s="150"/>
      <c r="M66" s="131"/>
      <c r="N66" s="131"/>
      <c r="O66" s="113" t="s">
        <v>274</v>
      </c>
      <c r="P66" s="16">
        <v>0</v>
      </c>
      <c r="Q66" s="16">
        <v>1</v>
      </c>
      <c r="R66" s="132"/>
      <c r="S66" s="131"/>
      <c r="T66" s="131"/>
      <c r="U66" s="152"/>
      <c r="V66" s="153"/>
    </row>
    <row r="67" spans="1:22" s="1" customFormat="1" ht="111" customHeight="1">
      <c r="A67" s="190"/>
      <c r="B67" s="188"/>
      <c r="C67" s="159"/>
      <c r="D67" s="159"/>
      <c r="E67" s="159"/>
      <c r="F67" s="165"/>
      <c r="G67" s="159"/>
      <c r="H67" s="155"/>
      <c r="I67" s="149"/>
      <c r="J67" s="159"/>
      <c r="K67" s="151"/>
      <c r="L67" s="150"/>
      <c r="M67" s="131"/>
      <c r="N67" s="131"/>
      <c r="O67" s="113" t="s">
        <v>275</v>
      </c>
      <c r="P67" s="16">
        <v>0</v>
      </c>
      <c r="Q67" s="16">
        <v>1</v>
      </c>
      <c r="R67" s="132"/>
      <c r="S67" s="131"/>
      <c r="T67" s="131"/>
      <c r="U67" s="152"/>
      <c r="V67" s="153"/>
    </row>
    <row r="68" spans="1:22" s="1" customFormat="1" ht="111" customHeight="1">
      <c r="A68" s="190"/>
      <c r="B68" s="188"/>
      <c r="C68" s="159"/>
      <c r="D68" s="159"/>
      <c r="E68" s="159"/>
      <c r="F68" s="165"/>
      <c r="G68" s="159"/>
      <c r="H68" s="155"/>
      <c r="I68" s="149"/>
      <c r="J68" s="159"/>
      <c r="K68" s="151"/>
      <c r="L68" s="150"/>
      <c r="M68" s="131"/>
      <c r="N68" s="131"/>
      <c r="O68" s="111" t="s">
        <v>289</v>
      </c>
      <c r="P68" s="16">
        <v>0.1</v>
      </c>
      <c r="Q68" s="16">
        <v>0.2</v>
      </c>
      <c r="R68" s="132"/>
      <c r="S68" s="131"/>
      <c r="T68" s="131"/>
      <c r="U68" s="152"/>
      <c r="V68" s="153"/>
    </row>
    <row r="69" spans="1:22" s="1" customFormat="1" ht="86.25" customHeight="1">
      <c r="A69" s="190"/>
      <c r="B69" s="188"/>
      <c r="C69" s="159"/>
      <c r="D69" s="159"/>
      <c r="E69" s="159"/>
      <c r="F69" s="165"/>
      <c r="G69" s="159"/>
      <c r="H69" s="155"/>
      <c r="I69" s="149"/>
      <c r="J69" s="159"/>
      <c r="K69" s="151"/>
      <c r="L69" s="150"/>
      <c r="M69" s="131"/>
      <c r="N69" s="131"/>
      <c r="O69" s="111" t="s">
        <v>290</v>
      </c>
      <c r="P69" s="16">
        <v>0.1</v>
      </c>
      <c r="Q69" s="16">
        <v>0.2</v>
      </c>
      <c r="R69" s="132"/>
      <c r="S69" s="131"/>
      <c r="T69" s="131"/>
      <c r="U69" s="152"/>
      <c r="V69" s="153"/>
    </row>
    <row r="70" spans="1:22" s="1" customFormat="1" ht="111.75" customHeight="1">
      <c r="A70" s="190"/>
      <c r="B70" s="188"/>
      <c r="C70" s="159"/>
      <c r="D70" s="159"/>
      <c r="E70" s="159"/>
      <c r="F70" s="165"/>
      <c r="G70" s="159"/>
      <c r="H70" s="156"/>
      <c r="I70" s="149"/>
      <c r="J70" s="159"/>
      <c r="K70" s="151"/>
      <c r="L70" s="150"/>
      <c r="M70" s="131"/>
      <c r="N70" s="131"/>
      <c r="O70" s="111" t="s">
        <v>291</v>
      </c>
      <c r="P70" s="16">
        <v>0.1</v>
      </c>
      <c r="Q70" s="16">
        <v>1</v>
      </c>
      <c r="R70" s="132"/>
      <c r="S70" s="131"/>
      <c r="T70" s="131"/>
      <c r="U70" s="152"/>
      <c r="V70" s="153"/>
    </row>
    <row r="71" spans="1:22" s="1" customFormat="1" ht="30" customHeight="1">
      <c r="A71" s="190"/>
      <c r="B71" s="188"/>
      <c r="C71" s="159">
        <v>16</v>
      </c>
      <c r="D71" s="159" t="s">
        <v>69</v>
      </c>
      <c r="E71" s="159">
        <v>0</v>
      </c>
      <c r="F71" s="165">
        <v>0.8</v>
      </c>
      <c r="G71" s="159"/>
      <c r="H71" s="154" t="s">
        <v>77</v>
      </c>
      <c r="I71" s="149" t="s">
        <v>302</v>
      </c>
      <c r="J71" s="159">
        <v>0</v>
      </c>
      <c r="K71" s="151">
        <v>1</v>
      </c>
      <c r="L71" s="150" t="s">
        <v>204</v>
      </c>
      <c r="M71" s="131" t="s">
        <v>117</v>
      </c>
      <c r="N71" s="131" t="s">
        <v>203</v>
      </c>
      <c r="O71" s="110" t="s">
        <v>136</v>
      </c>
      <c r="P71" s="16">
        <v>0.2</v>
      </c>
      <c r="Q71" s="16">
        <v>0.6</v>
      </c>
      <c r="R71" s="132" t="s">
        <v>77</v>
      </c>
      <c r="S71" s="131" t="s">
        <v>340</v>
      </c>
      <c r="T71" s="131" t="s">
        <v>341</v>
      </c>
      <c r="U71" s="152">
        <v>100000000</v>
      </c>
      <c r="V71" s="153" t="s">
        <v>106</v>
      </c>
    </row>
    <row r="72" spans="1:22" s="1" customFormat="1" ht="58.5" customHeight="1">
      <c r="A72" s="190"/>
      <c r="B72" s="188"/>
      <c r="C72" s="159"/>
      <c r="D72" s="159"/>
      <c r="E72" s="159"/>
      <c r="F72" s="165"/>
      <c r="G72" s="159"/>
      <c r="H72" s="155"/>
      <c r="I72" s="149"/>
      <c r="J72" s="159"/>
      <c r="K72" s="151"/>
      <c r="L72" s="150"/>
      <c r="M72" s="131"/>
      <c r="N72" s="131"/>
      <c r="O72" s="111" t="s">
        <v>161</v>
      </c>
      <c r="P72" s="16">
        <v>0.2</v>
      </c>
      <c r="Q72" s="16">
        <v>0.4</v>
      </c>
      <c r="R72" s="132"/>
      <c r="S72" s="131"/>
      <c r="T72" s="131"/>
      <c r="U72" s="152"/>
      <c r="V72" s="153"/>
    </row>
    <row r="73" spans="1:22" s="1" customFormat="1" ht="69.75" customHeight="1">
      <c r="A73" s="190"/>
      <c r="B73" s="188"/>
      <c r="C73" s="159"/>
      <c r="D73" s="159"/>
      <c r="E73" s="159"/>
      <c r="F73" s="165"/>
      <c r="G73" s="159"/>
      <c r="H73" s="155"/>
      <c r="I73" s="149"/>
      <c r="J73" s="159"/>
      <c r="K73" s="151"/>
      <c r="L73" s="150"/>
      <c r="M73" s="131"/>
      <c r="N73" s="131"/>
      <c r="O73" s="110" t="s">
        <v>162</v>
      </c>
      <c r="P73" s="16">
        <v>0.2</v>
      </c>
      <c r="Q73" s="16">
        <v>0.4</v>
      </c>
      <c r="R73" s="132"/>
      <c r="S73" s="131"/>
      <c r="T73" s="131"/>
      <c r="U73" s="152"/>
      <c r="V73" s="153"/>
    </row>
    <row r="74" spans="1:22" s="1" customFormat="1" ht="49.5" customHeight="1">
      <c r="A74" s="190"/>
      <c r="B74" s="188"/>
      <c r="C74" s="159">
        <v>16</v>
      </c>
      <c r="D74" s="159" t="s">
        <v>69</v>
      </c>
      <c r="E74" s="159">
        <v>0</v>
      </c>
      <c r="F74" s="165">
        <v>0.7</v>
      </c>
      <c r="G74" s="159"/>
      <c r="H74" s="155"/>
      <c r="I74" s="149" t="s">
        <v>80</v>
      </c>
      <c r="J74" s="159">
        <v>0</v>
      </c>
      <c r="K74" s="151">
        <v>1</v>
      </c>
      <c r="L74" s="150"/>
      <c r="M74" s="131"/>
      <c r="N74" s="131"/>
      <c r="O74" s="110" t="s">
        <v>136</v>
      </c>
      <c r="P74" s="16">
        <v>0.2</v>
      </c>
      <c r="Q74" s="16">
        <v>0.6</v>
      </c>
      <c r="R74" s="132"/>
      <c r="S74" s="131"/>
      <c r="T74" s="131"/>
      <c r="U74" s="152"/>
      <c r="V74" s="153"/>
    </row>
    <row r="75" spans="1:22" s="1" customFormat="1" ht="45" customHeight="1">
      <c r="A75" s="190"/>
      <c r="B75" s="188"/>
      <c r="C75" s="159"/>
      <c r="D75" s="159"/>
      <c r="E75" s="159"/>
      <c r="F75" s="165"/>
      <c r="G75" s="159"/>
      <c r="H75" s="155"/>
      <c r="I75" s="149"/>
      <c r="J75" s="159"/>
      <c r="K75" s="151"/>
      <c r="L75" s="150"/>
      <c r="M75" s="131"/>
      <c r="N75" s="131"/>
      <c r="O75" s="111" t="s">
        <v>160</v>
      </c>
      <c r="P75" s="16">
        <v>0.2</v>
      </c>
      <c r="Q75" s="16">
        <v>0.4</v>
      </c>
      <c r="R75" s="132"/>
      <c r="S75" s="131"/>
      <c r="T75" s="131"/>
      <c r="U75" s="152"/>
      <c r="V75" s="153"/>
    </row>
    <row r="76" spans="1:22" s="1" customFormat="1" ht="65.25" customHeight="1">
      <c r="A76" s="190"/>
      <c r="B76" s="188"/>
      <c r="C76" s="159"/>
      <c r="D76" s="159"/>
      <c r="E76" s="159"/>
      <c r="F76" s="165"/>
      <c r="G76" s="159"/>
      <c r="H76" s="155"/>
      <c r="I76" s="149"/>
      <c r="J76" s="159"/>
      <c r="K76" s="151"/>
      <c r="L76" s="150"/>
      <c r="M76" s="131"/>
      <c r="N76" s="131"/>
      <c r="O76" s="110" t="s">
        <v>133</v>
      </c>
      <c r="P76" s="16">
        <v>0.2</v>
      </c>
      <c r="Q76" s="16">
        <v>0.4</v>
      </c>
      <c r="R76" s="132"/>
      <c r="S76" s="131"/>
      <c r="T76" s="131"/>
      <c r="U76" s="152"/>
      <c r="V76" s="153"/>
    </row>
    <row r="77" spans="1:22" s="1" customFormat="1" ht="45" customHeight="1">
      <c r="A77" s="190"/>
      <c r="B77" s="188"/>
      <c r="C77" s="159">
        <v>16</v>
      </c>
      <c r="D77" s="159" t="s">
        <v>69</v>
      </c>
      <c r="E77" s="159">
        <v>0</v>
      </c>
      <c r="F77" s="165">
        <v>0.9</v>
      </c>
      <c r="G77" s="159"/>
      <c r="H77" s="155"/>
      <c r="I77" s="149" t="s">
        <v>81</v>
      </c>
      <c r="J77" s="159">
        <v>0</v>
      </c>
      <c r="K77" s="151">
        <v>1</v>
      </c>
      <c r="L77" s="150"/>
      <c r="M77" s="131"/>
      <c r="N77" s="131"/>
      <c r="O77" s="110" t="s">
        <v>136</v>
      </c>
      <c r="P77" s="16">
        <v>0.1</v>
      </c>
      <c r="Q77" s="16">
        <v>0.2</v>
      </c>
      <c r="R77" s="132"/>
      <c r="S77" s="131"/>
      <c r="T77" s="131"/>
      <c r="U77" s="152"/>
      <c r="V77" s="153"/>
    </row>
    <row r="78" spans="1:22" s="1" customFormat="1" ht="54.75" customHeight="1">
      <c r="A78" s="190"/>
      <c r="B78" s="188"/>
      <c r="C78" s="159"/>
      <c r="D78" s="159"/>
      <c r="E78" s="159"/>
      <c r="F78" s="165"/>
      <c r="G78" s="159"/>
      <c r="H78" s="155"/>
      <c r="I78" s="149"/>
      <c r="J78" s="159"/>
      <c r="K78" s="151"/>
      <c r="L78" s="150"/>
      <c r="M78" s="131"/>
      <c r="N78" s="131"/>
      <c r="O78" s="110" t="s">
        <v>159</v>
      </c>
      <c r="P78" s="16">
        <v>0.1</v>
      </c>
      <c r="Q78" s="16">
        <v>0.2</v>
      </c>
      <c r="R78" s="132"/>
      <c r="S78" s="131"/>
      <c r="T78" s="131"/>
      <c r="U78" s="152"/>
      <c r="V78" s="153"/>
    </row>
    <row r="79" spans="1:22" s="1" customFormat="1" ht="71.25" customHeight="1">
      <c r="A79" s="190"/>
      <c r="B79" s="188"/>
      <c r="C79" s="159"/>
      <c r="D79" s="159"/>
      <c r="E79" s="159"/>
      <c r="F79" s="165"/>
      <c r="G79" s="159"/>
      <c r="H79" s="155"/>
      <c r="I79" s="149"/>
      <c r="J79" s="159"/>
      <c r="K79" s="151"/>
      <c r="L79" s="150"/>
      <c r="M79" s="131"/>
      <c r="N79" s="131"/>
      <c r="O79" s="110" t="s">
        <v>133</v>
      </c>
      <c r="P79" s="16">
        <v>0.1</v>
      </c>
      <c r="Q79" s="16">
        <v>0.2</v>
      </c>
      <c r="R79" s="132"/>
      <c r="S79" s="131"/>
      <c r="T79" s="131"/>
      <c r="U79" s="152"/>
      <c r="V79" s="153"/>
    </row>
    <row r="80" spans="1:22" s="1" customFormat="1" ht="66" customHeight="1">
      <c r="A80" s="190"/>
      <c r="B80" s="188"/>
      <c r="C80" s="159"/>
      <c r="D80" s="159"/>
      <c r="E80" s="159"/>
      <c r="F80" s="165"/>
      <c r="G80" s="159"/>
      <c r="H80" s="155"/>
      <c r="I80" s="149"/>
      <c r="J80" s="159"/>
      <c r="K80" s="151"/>
      <c r="L80" s="150"/>
      <c r="M80" s="131"/>
      <c r="N80" s="131"/>
      <c r="O80" s="110" t="s">
        <v>134</v>
      </c>
      <c r="P80" s="16">
        <v>0.1</v>
      </c>
      <c r="Q80" s="16">
        <v>0.2</v>
      </c>
      <c r="R80" s="132"/>
      <c r="S80" s="131"/>
      <c r="T80" s="131"/>
      <c r="U80" s="152"/>
      <c r="V80" s="153"/>
    </row>
    <row r="81" spans="1:22" s="1" customFormat="1" ht="45" customHeight="1">
      <c r="A81" s="190"/>
      <c r="B81" s="188"/>
      <c r="C81" s="159"/>
      <c r="D81" s="159"/>
      <c r="E81" s="159"/>
      <c r="F81" s="165"/>
      <c r="G81" s="159"/>
      <c r="H81" s="156"/>
      <c r="I81" s="149"/>
      <c r="J81" s="159"/>
      <c r="K81" s="151"/>
      <c r="L81" s="150"/>
      <c r="M81" s="131"/>
      <c r="N81" s="131"/>
      <c r="O81" s="110" t="s">
        <v>135</v>
      </c>
      <c r="P81" s="16">
        <v>0.1</v>
      </c>
      <c r="Q81" s="16">
        <v>0.2</v>
      </c>
      <c r="R81" s="132"/>
      <c r="S81" s="131"/>
      <c r="T81" s="131"/>
      <c r="U81" s="152"/>
      <c r="V81" s="153"/>
    </row>
    <row r="82" spans="1:22" s="1" customFormat="1" ht="72" customHeight="1">
      <c r="A82" s="190"/>
      <c r="B82" s="7" t="s">
        <v>35</v>
      </c>
      <c r="C82" s="103" t="s">
        <v>36</v>
      </c>
      <c r="D82" s="8" t="s">
        <v>37</v>
      </c>
      <c r="E82" s="105">
        <v>0.3</v>
      </c>
      <c r="F82" s="105">
        <v>0.7</v>
      </c>
      <c r="G82" s="12" t="s">
        <v>82</v>
      </c>
      <c r="H82" s="9" t="s">
        <v>83</v>
      </c>
      <c r="I82" s="9" t="s">
        <v>84</v>
      </c>
      <c r="J82" s="103">
        <v>0</v>
      </c>
      <c r="K82" s="125">
        <v>1</v>
      </c>
      <c r="L82" s="64" t="s">
        <v>303</v>
      </c>
      <c r="M82" s="13" t="s">
        <v>118</v>
      </c>
      <c r="N82" s="13" t="s">
        <v>292</v>
      </c>
      <c r="O82" s="112" t="s">
        <v>276</v>
      </c>
      <c r="P82" s="13">
        <v>0</v>
      </c>
      <c r="Q82" s="13">
        <v>1</v>
      </c>
      <c r="R82" s="13" t="s">
        <v>342</v>
      </c>
      <c r="S82" s="13" t="s">
        <v>343</v>
      </c>
      <c r="T82" s="13" t="s">
        <v>218</v>
      </c>
      <c r="U82" s="109">
        <v>33000000</v>
      </c>
      <c r="V82" s="121" t="s">
        <v>106</v>
      </c>
    </row>
    <row r="83" spans="1:22" s="1" customFormat="1" ht="108.75" customHeight="1">
      <c r="A83" s="134" t="s">
        <v>85</v>
      </c>
      <c r="B83" s="183" t="s">
        <v>86</v>
      </c>
      <c r="C83" s="143">
        <v>11</v>
      </c>
      <c r="D83" s="143" t="s">
        <v>87</v>
      </c>
      <c r="E83" s="140">
        <v>1</v>
      </c>
      <c r="F83" s="140">
        <v>1</v>
      </c>
      <c r="G83" s="143" t="s">
        <v>88</v>
      </c>
      <c r="H83" s="143" t="s">
        <v>89</v>
      </c>
      <c r="I83" s="146" t="s">
        <v>90</v>
      </c>
      <c r="J83" s="140">
        <v>1</v>
      </c>
      <c r="K83" s="137">
        <v>1</v>
      </c>
      <c r="L83" s="150" t="s">
        <v>205</v>
      </c>
      <c r="M83" s="131" t="s">
        <v>119</v>
      </c>
      <c r="N83" s="131" t="s">
        <v>212</v>
      </c>
      <c r="O83" s="112" t="s">
        <v>223</v>
      </c>
      <c r="P83" s="16">
        <v>1</v>
      </c>
      <c r="Q83" s="16">
        <v>1</v>
      </c>
      <c r="R83" s="132" t="s">
        <v>344</v>
      </c>
      <c r="S83" s="131" t="s">
        <v>345</v>
      </c>
      <c r="T83" s="131" t="s">
        <v>332</v>
      </c>
      <c r="U83" s="152">
        <f>141000000+159000000</f>
        <v>300000000</v>
      </c>
      <c r="V83" s="153" t="s">
        <v>105</v>
      </c>
    </row>
    <row r="84" spans="1:22" s="1" customFormat="1" ht="109.5" customHeight="1">
      <c r="A84" s="135"/>
      <c r="B84" s="184"/>
      <c r="C84" s="144"/>
      <c r="D84" s="144"/>
      <c r="E84" s="141"/>
      <c r="F84" s="141"/>
      <c r="G84" s="144"/>
      <c r="H84" s="144"/>
      <c r="I84" s="147"/>
      <c r="J84" s="141"/>
      <c r="K84" s="138"/>
      <c r="L84" s="150"/>
      <c r="M84" s="131"/>
      <c r="N84" s="131"/>
      <c r="O84" s="112" t="s">
        <v>224</v>
      </c>
      <c r="P84" s="13">
        <v>4</v>
      </c>
      <c r="Q84" s="13">
        <v>4</v>
      </c>
      <c r="R84" s="132"/>
      <c r="S84" s="131"/>
      <c r="T84" s="131"/>
      <c r="U84" s="152"/>
      <c r="V84" s="153"/>
    </row>
    <row r="85" spans="1:22" s="1" customFormat="1" ht="90" customHeight="1">
      <c r="A85" s="135"/>
      <c r="B85" s="184"/>
      <c r="C85" s="144"/>
      <c r="D85" s="144"/>
      <c r="E85" s="141"/>
      <c r="F85" s="141"/>
      <c r="G85" s="144"/>
      <c r="H85" s="144"/>
      <c r="I85" s="147"/>
      <c r="J85" s="141"/>
      <c r="K85" s="138"/>
      <c r="L85" s="150"/>
      <c r="M85" s="131"/>
      <c r="N85" s="131"/>
      <c r="O85" s="112" t="s">
        <v>225</v>
      </c>
      <c r="P85" s="13">
        <v>1</v>
      </c>
      <c r="Q85" s="13">
        <v>1</v>
      </c>
      <c r="R85" s="132"/>
      <c r="S85" s="131"/>
      <c r="T85" s="131"/>
      <c r="U85" s="152"/>
      <c r="V85" s="153"/>
    </row>
    <row r="86" spans="1:22" s="1" customFormat="1" ht="73.5" customHeight="1">
      <c r="A86" s="135"/>
      <c r="B86" s="184"/>
      <c r="C86" s="144"/>
      <c r="D86" s="144"/>
      <c r="E86" s="141"/>
      <c r="F86" s="141"/>
      <c r="G86" s="144"/>
      <c r="H86" s="144"/>
      <c r="I86" s="147"/>
      <c r="J86" s="141"/>
      <c r="K86" s="138"/>
      <c r="L86" s="150"/>
      <c r="M86" s="131"/>
      <c r="N86" s="131"/>
      <c r="O86" s="112" t="s">
        <v>137</v>
      </c>
      <c r="P86" s="13">
        <v>1</v>
      </c>
      <c r="Q86" s="13">
        <v>1</v>
      </c>
      <c r="R86" s="132"/>
      <c r="S86" s="131"/>
      <c r="T86" s="131"/>
      <c r="U86" s="152"/>
      <c r="V86" s="153"/>
    </row>
    <row r="87" spans="1:22" s="1" customFormat="1" ht="144.75" customHeight="1">
      <c r="A87" s="135"/>
      <c r="B87" s="184"/>
      <c r="C87" s="144"/>
      <c r="D87" s="144"/>
      <c r="E87" s="141"/>
      <c r="F87" s="141"/>
      <c r="G87" s="144"/>
      <c r="H87" s="144"/>
      <c r="I87" s="147"/>
      <c r="J87" s="141"/>
      <c r="K87" s="138"/>
      <c r="L87" s="150"/>
      <c r="M87" s="131"/>
      <c r="N87" s="131"/>
      <c r="O87" s="112" t="s">
        <v>226</v>
      </c>
      <c r="P87" s="66">
        <v>2</v>
      </c>
      <c r="Q87" s="66">
        <v>2</v>
      </c>
      <c r="R87" s="132"/>
      <c r="S87" s="131"/>
      <c r="T87" s="131"/>
      <c r="U87" s="152"/>
      <c r="V87" s="153"/>
    </row>
    <row r="88" spans="1:22" s="1" customFormat="1" ht="112.5" customHeight="1">
      <c r="A88" s="135"/>
      <c r="B88" s="184"/>
      <c r="C88" s="144"/>
      <c r="D88" s="144"/>
      <c r="E88" s="141"/>
      <c r="F88" s="141"/>
      <c r="G88" s="144"/>
      <c r="H88" s="144"/>
      <c r="I88" s="147"/>
      <c r="J88" s="141"/>
      <c r="K88" s="138"/>
      <c r="L88" s="150"/>
      <c r="M88" s="131"/>
      <c r="N88" s="131"/>
      <c r="O88" s="112" t="s">
        <v>227</v>
      </c>
      <c r="P88" s="16">
        <v>1</v>
      </c>
      <c r="Q88" s="16">
        <v>1</v>
      </c>
      <c r="R88" s="132"/>
      <c r="S88" s="131"/>
      <c r="T88" s="131"/>
      <c r="U88" s="152"/>
      <c r="V88" s="153"/>
    </row>
    <row r="89" spans="1:22" s="1" customFormat="1" ht="118.5" customHeight="1">
      <c r="A89" s="135"/>
      <c r="B89" s="184"/>
      <c r="C89" s="144"/>
      <c r="D89" s="144"/>
      <c r="E89" s="141"/>
      <c r="F89" s="141"/>
      <c r="G89" s="144"/>
      <c r="H89" s="144"/>
      <c r="I89" s="147"/>
      <c r="J89" s="141"/>
      <c r="K89" s="138"/>
      <c r="L89" s="150"/>
      <c r="M89" s="131"/>
      <c r="N89" s="131"/>
      <c r="O89" s="112" t="s">
        <v>228</v>
      </c>
      <c r="P89" s="16">
        <v>1</v>
      </c>
      <c r="Q89" s="16">
        <v>1</v>
      </c>
      <c r="R89" s="132"/>
      <c r="S89" s="131"/>
      <c r="T89" s="131"/>
      <c r="U89" s="152"/>
      <c r="V89" s="153"/>
    </row>
    <row r="90" spans="1:22" s="1" customFormat="1" ht="73.5" customHeight="1">
      <c r="A90" s="135"/>
      <c r="B90" s="184"/>
      <c r="C90" s="145"/>
      <c r="D90" s="145"/>
      <c r="E90" s="142"/>
      <c r="F90" s="142"/>
      <c r="G90" s="144"/>
      <c r="H90" s="145"/>
      <c r="I90" s="148"/>
      <c r="J90" s="142"/>
      <c r="K90" s="139"/>
      <c r="L90" s="150"/>
      <c r="M90" s="131"/>
      <c r="N90" s="131"/>
      <c r="O90" s="112" t="s">
        <v>229</v>
      </c>
      <c r="P90" s="13">
        <v>1</v>
      </c>
      <c r="Q90" s="13">
        <v>1</v>
      </c>
      <c r="R90" s="132"/>
      <c r="S90" s="131"/>
      <c r="T90" s="131"/>
      <c r="U90" s="152"/>
      <c r="V90" s="153"/>
    </row>
    <row r="91" spans="1:22" s="1" customFormat="1" ht="140.25" customHeight="1">
      <c r="A91" s="135"/>
      <c r="B91" s="184"/>
      <c r="C91" s="143">
        <v>11</v>
      </c>
      <c r="D91" s="143" t="s">
        <v>87</v>
      </c>
      <c r="E91" s="140">
        <v>1</v>
      </c>
      <c r="F91" s="140">
        <v>1</v>
      </c>
      <c r="G91" s="144"/>
      <c r="H91" s="143" t="s">
        <v>91</v>
      </c>
      <c r="I91" s="146" t="s">
        <v>92</v>
      </c>
      <c r="J91" s="140">
        <v>1</v>
      </c>
      <c r="K91" s="137">
        <v>1</v>
      </c>
      <c r="L91" s="150"/>
      <c r="M91" s="131"/>
      <c r="N91" s="131"/>
      <c r="O91" s="114" t="s">
        <v>230</v>
      </c>
      <c r="P91" s="13">
        <v>7</v>
      </c>
      <c r="Q91" s="13">
        <v>7</v>
      </c>
      <c r="R91" s="132"/>
      <c r="S91" s="131"/>
      <c r="T91" s="131"/>
      <c r="U91" s="152"/>
      <c r="V91" s="153"/>
    </row>
    <row r="92" spans="1:22" s="1" customFormat="1" ht="104.25" customHeight="1">
      <c r="A92" s="135"/>
      <c r="B92" s="184"/>
      <c r="C92" s="144"/>
      <c r="D92" s="144"/>
      <c r="E92" s="141"/>
      <c r="F92" s="141"/>
      <c r="G92" s="144"/>
      <c r="H92" s="144"/>
      <c r="I92" s="147"/>
      <c r="J92" s="141"/>
      <c r="K92" s="138"/>
      <c r="L92" s="150"/>
      <c r="M92" s="131"/>
      <c r="N92" s="131"/>
      <c r="O92" s="115" t="s">
        <v>239</v>
      </c>
      <c r="P92" s="13">
        <v>1</v>
      </c>
      <c r="Q92" s="13">
        <v>1</v>
      </c>
      <c r="R92" s="132"/>
      <c r="S92" s="131"/>
      <c r="T92" s="131"/>
      <c r="U92" s="152"/>
      <c r="V92" s="153"/>
    </row>
    <row r="93" spans="1:22" s="1" customFormat="1" ht="111.75" customHeight="1">
      <c r="A93" s="135"/>
      <c r="B93" s="184"/>
      <c r="C93" s="144"/>
      <c r="D93" s="144"/>
      <c r="E93" s="141"/>
      <c r="F93" s="141"/>
      <c r="G93" s="144"/>
      <c r="H93" s="144"/>
      <c r="I93" s="147"/>
      <c r="J93" s="141"/>
      <c r="K93" s="138"/>
      <c r="L93" s="150"/>
      <c r="M93" s="131"/>
      <c r="N93" s="131"/>
      <c r="O93" s="115" t="s">
        <v>240</v>
      </c>
      <c r="P93" s="13">
        <v>4</v>
      </c>
      <c r="Q93" s="13">
        <v>4</v>
      </c>
      <c r="R93" s="132"/>
      <c r="S93" s="131"/>
      <c r="T93" s="131"/>
      <c r="U93" s="152"/>
      <c r="V93" s="153"/>
    </row>
    <row r="94" spans="1:22" s="1" customFormat="1" ht="201" customHeight="1">
      <c r="A94" s="135"/>
      <c r="B94" s="184"/>
      <c r="C94" s="145"/>
      <c r="D94" s="145"/>
      <c r="E94" s="142"/>
      <c r="F94" s="142"/>
      <c r="G94" s="144"/>
      <c r="H94" s="145"/>
      <c r="I94" s="148"/>
      <c r="J94" s="142"/>
      <c r="K94" s="139"/>
      <c r="L94" s="150"/>
      <c r="M94" s="131"/>
      <c r="N94" s="131"/>
      <c r="O94" s="14" t="s">
        <v>241</v>
      </c>
      <c r="P94" s="13">
        <v>0</v>
      </c>
      <c r="Q94" s="13">
        <v>1</v>
      </c>
      <c r="R94" s="132"/>
      <c r="S94" s="131"/>
      <c r="T94" s="131"/>
      <c r="U94" s="152"/>
      <c r="V94" s="153"/>
    </row>
    <row r="95" spans="1:22" s="1" customFormat="1" ht="81" customHeight="1">
      <c r="A95" s="135"/>
      <c r="B95" s="184"/>
      <c r="C95" s="143">
        <v>11</v>
      </c>
      <c r="D95" s="143" t="s">
        <v>87</v>
      </c>
      <c r="E95" s="140">
        <v>1</v>
      </c>
      <c r="F95" s="140">
        <v>1</v>
      </c>
      <c r="G95" s="144"/>
      <c r="H95" s="143" t="s">
        <v>93</v>
      </c>
      <c r="I95" s="146" t="s">
        <v>104</v>
      </c>
      <c r="J95" s="140">
        <v>1</v>
      </c>
      <c r="K95" s="137">
        <v>1</v>
      </c>
      <c r="L95" s="150"/>
      <c r="M95" s="131"/>
      <c r="N95" s="131"/>
      <c r="O95" s="14" t="s">
        <v>242</v>
      </c>
      <c r="P95" s="16">
        <v>1</v>
      </c>
      <c r="Q95" s="16">
        <v>1</v>
      </c>
      <c r="R95" s="132"/>
      <c r="S95" s="131"/>
      <c r="T95" s="131"/>
      <c r="U95" s="152"/>
      <c r="V95" s="153"/>
    </row>
    <row r="96" spans="1:22" s="1" customFormat="1" ht="44.25" customHeight="1">
      <c r="A96" s="135"/>
      <c r="B96" s="184"/>
      <c r="C96" s="144"/>
      <c r="D96" s="144"/>
      <c r="E96" s="141"/>
      <c r="F96" s="141"/>
      <c r="G96" s="144"/>
      <c r="H96" s="144"/>
      <c r="I96" s="147"/>
      <c r="J96" s="141"/>
      <c r="K96" s="138"/>
      <c r="L96" s="150"/>
      <c r="M96" s="131"/>
      <c r="N96" s="131"/>
      <c r="O96" s="14" t="s">
        <v>243</v>
      </c>
      <c r="P96" s="16">
        <v>1</v>
      </c>
      <c r="Q96" s="16">
        <v>1</v>
      </c>
      <c r="R96" s="132"/>
      <c r="S96" s="131"/>
      <c r="T96" s="131"/>
      <c r="U96" s="152"/>
      <c r="V96" s="153"/>
    </row>
    <row r="97" spans="1:22" s="1" customFormat="1" ht="118.5" customHeight="1">
      <c r="A97" s="135"/>
      <c r="B97" s="184"/>
      <c r="C97" s="144"/>
      <c r="D97" s="144"/>
      <c r="E97" s="141"/>
      <c r="F97" s="141"/>
      <c r="G97" s="144"/>
      <c r="H97" s="144"/>
      <c r="I97" s="147"/>
      <c r="J97" s="141"/>
      <c r="K97" s="138"/>
      <c r="L97" s="150"/>
      <c r="M97" s="131"/>
      <c r="N97" s="131"/>
      <c r="O97" s="14" t="s">
        <v>244</v>
      </c>
      <c r="P97" s="16">
        <v>1</v>
      </c>
      <c r="Q97" s="16">
        <v>1</v>
      </c>
      <c r="R97" s="132"/>
      <c r="S97" s="131"/>
      <c r="T97" s="131"/>
      <c r="U97" s="152"/>
      <c r="V97" s="153"/>
    </row>
    <row r="98" spans="1:22" s="1" customFormat="1" ht="126" customHeight="1">
      <c r="A98" s="135"/>
      <c r="B98" s="184"/>
      <c r="C98" s="144"/>
      <c r="D98" s="144"/>
      <c r="E98" s="141"/>
      <c r="F98" s="141"/>
      <c r="G98" s="144"/>
      <c r="H98" s="144"/>
      <c r="I98" s="147"/>
      <c r="J98" s="141"/>
      <c r="K98" s="138"/>
      <c r="L98" s="150"/>
      <c r="M98" s="131"/>
      <c r="N98" s="131"/>
      <c r="O98" s="14" t="s">
        <v>245</v>
      </c>
      <c r="P98" s="16">
        <v>0.8</v>
      </c>
      <c r="Q98" s="16">
        <v>0.9</v>
      </c>
      <c r="R98" s="132"/>
      <c r="S98" s="131"/>
      <c r="T98" s="131"/>
      <c r="U98" s="152"/>
      <c r="V98" s="153"/>
    </row>
    <row r="99" spans="1:22" s="1" customFormat="1" ht="97.5" customHeight="1">
      <c r="A99" s="135"/>
      <c r="B99" s="184"/>
      <c r="C99" s="144"/>
      <c r="D99" s="144"/>
      <c r="E99" s="141"/>
      <c r="F99" s="141"/>
      <c r="G99" s="144"/>
      <c r="H99" s="144"/>
      <c r="I99" s="147"/>
      <c r="J99" s="141"/>
      <c r="K99" s="138"/>
      <c r="L99" s="150"/>
      <c r="M99" s="131"/>
      <c r="N99" s="131"/>
      <c r="O99" s="14" t="s">
        <v>246</v>
      </c>
      <c r="P99" s="16">
        <v>1</v>
      </c>
      <c r="Q99" s="16">
        <v>1</v>
      </c>
      <c r="R99" s="132"/>
      <c r="S99" s="131"/>
      <c r="T99" s="131"/>
      <c r="U99" s="152"/>
      <c r="V99" s="153"/>
    </row>
    <row r="100" spans="1:22" s="1" customFormat="1" ht="139.5" customHeight="1">
      <c r="A100" s="135"/>
      <c r="B100" s="184"/>
      <c r="C100" s="144"/>
      <c r="D100" s="144"/>
      <c r="E100" s="141"/>
      <c r="F100" s="141"/>
      <c r="G100" s="144"/>
      <c r="H100" s="144"/>
      <c r="I100" s="147"/>
      <c r="J100" s="141"/>
      <c r="K100" s="138"/>
      <c r="L100" s="150"/>
      <c r="M100" s="131"/>
      <c r="N100" s="131"/>
      <c r="O100" s="14" t="s">
        <v>247</v>
      </c>
      <c r="P100" s="16">
        <v>1</v>
      </c>
      <c r="Q100" s="16">
        <v>1</v>
      </c>
      <c r="R100" s="132"/>
      <c r="S100" s="131"/>
      <c r="T100" s="131"/>
      <c r="U100" s="152"/>
      <c r="V100" s="153"/>
    </row>
    <row r="101" spans="1:22" s="1" customFormat="1" ht="103.5" customHeight="1">
      <c r="A101" s="135"/>
      <c r="B101" s="184"/>
      <c r="C101" s="145"/>
      <c r="D101" s="145"/>
      <c r="E101" s="142"/>
      <c r="F101" s="142"/>
      <c r="G101" s="144"/>
      <c r="H101" s="145"/>
      <c r="I101" s="148"/>
      <c r="J101" s="142"/>
      <c r="K101" s="139"/>
      <c r="L101" s="150"/>
      <c r="M101" s="131"/>
      <c r="N101" s="131"/>
      <c r="O101" s="14" t="s">
        <v>248</v>
      </c>
      <c r="P101" s="16">
        <v>1</v>
      </c>
      <c r="Q101" s="16">
        <v>1</v>
      </c>
      <c r="R101" s="132"/>
      <c r="S101" s="131"/>
      <c r="T101" s="131"/>
      <c r="U101" s="152"/>
      <c r="V101" s="153"/>
    </row>
    <row r="102" spans="1:22" s="1" customFormat="1" ht="108.75" customHeight="1">
      <c r="A102" s="135"/>
      <c r="B102" s="184"/>
      <c r="C102" s="143">
        <v>11</v>
      </c>
      <c r="D102" s="143" t="s">
        <v>87</v>
      </c>
      <c r="E102" s="140">
        <v>1</v>
      </c>
      <c r="F102" s="140">
        <v>1</v>
      </c>
      <c r="G102" s="144"/>
      <c r="H102" s="143" t="s">
        <v>94</v>
      </c>
      <c r="I102" s="146" t="s">
        <v>95</v>
      </c>
      <c r="J102" s="140">
        <v>1</v>
      </c>
      <c r="K102" s="137">
        <v>1</v>
      </c>
      <c r="L102" s="150" t="s">
        <v>207</v>
      </c>
      <c r="M102" s="131" t="s">
        <v>120</v>
      </c>
      <c r="N102" s="131" t="s">
        <v>206</v>
      </c>
      <c r="O102" s="116" t="s">
        <v>249</v>
      </c>
      <c r="P102" s="16">
        <v>1</v>
      </c>
      <c r="Q102" s="16">
        <v>1</v>
      </c>
      <c r="R102" s="132" t="s">
        <v>344</v>
      </c>
      <c r="S102" s="131" t="s">
        <v>346</v>
      </c>
      <c r="T102" s="131" t="s">
        <v>347</v>
      </c>
      <c r="U102" s="152">
        <f>150000000+150000000</f>
        <v>300000000</v>
      </c>
      <c r="V102" s="153" t="s">
        <v>105</v>
      </c>
    </row>
    <row r="103" spans="1:22" s="1" customFormat="1" ht="106.5" customHeight="1">
      <c r="A103" s="135"/>
      <c r="B103" s="184"/>
      <c r="C103" s="144"/>
      <c r="D103" s="144"/>
      <c r="E103" s="141"/>
      <c r="F103" s="141"/>
      <c r="G103" s="144"/>
      <c r="H103" s="144"/>
      <c r="I103" s="147"/>
      <c r="J103" s="141"/>
      <c r="K103" s="138"/>
      <c r="L103" s="150"/>
      <c r="M103" s="131"/>
      <c r="N103" s="131"/>
      <c r="O103" s="116" t="s">
        <v>250</v>
      </c>
      <c r="P103" s="13">
        <v>4</v>
      </c>
      <c r="Q103" s="13">
        <v>4</v>
      </c>
      <c r="R103" s="132"/>
      <c r="S103" s="131"/>
      <c r="T103" s="131"/>
      <c r="U103" s="152"/>
      <c r="V103" s="153"/>
    </row>
    <row r="104" spans="1:22" s="1" customFormat="1" ht="120.75" customHeight="1">
      <c r="A104" s="135"/>
      <c r="B104" s="184"/>
      <c r="C104" s="144"/>
      <c r="D104" s="144"/>
      <c r="E104" s="141"/>
      <c r="F104" s="141"/>
      <c r="G104" s="144"/>
      <c r="H104" s="144"/>
      <c r="I104" s="147"/>
      <c r="J104" s="141"/>
      <c r="K104" s="138"/>
      <c r="L104" s="150"/>
      <c r="M104" s="131"/>
      <c r="N104" s="131"/>
      <c r="O104" s="116" t="s">
        <v>251</v>
      </c>
      <c r="P104" s="13">
        <v>4</v>
      </c>
      <c r="Q104" s="13">
        <v>4</v>
      </c>
      <c r="R104" s="132"/>
      <c r="S104" s="131"/>
      <c r="T104" s="131"/>
      <c r="U104" s="152"/>
      <c r="V104" s="153"/>
    </row>
    <row r="105" spans="1:22" s="1" customFormat="1" ht="78.75" customHeight="1">
      <c r="A105" s="135"/>
      <c r="B105" s="184"/>
      <c r="C105" s="145"/>
      <c r="D105" s="145"/>
      <c r="E105" s="142"/>
      <c r="F105" s="142"/>
      <c r="G105" s="145"/>
      <c r="H105" s="145"/>
      <c r="I105" s="148"/>
      <c r="J105" s="142"/>
      <c r="K105" s="139"/>
      <c r="L105" s="150"/>
      <c r="M105" s="131"/>
      <c r="N105" s="131"/>
      <c r="O105" s="116" t="s">
        <v>252</v>
      </c>
      <c r="P105" s="13">
        <v>11</v>
      </c>
      <c r="Q105" s="13">
        <v>11</v>
      </c>
      <c r="R105" s="132"/>
      <c r="S105" s="131"/>
      <c r="T105" s="131"/>
      <c r="U105" s="152"/>
      <c r="V105" s="153"/>
    </row>
    <row r="106" spans="1:22" s="1" customFormat="1" ht="72.75" customHeight="1">
      <c r="A106" s="135"/>
      <c r="B106" s="184"/>
      <c r="C106" s="143">
        <v>11</v>
      </c>
      <c r="D106" s="143" t="s">
        <v>87</v>
      </c>
      <c r="E106" s="140">
        <v>1</v>
      </c>
      <c r="F106" s="140">
        <v>1</v>
      </c>
      <c r="G106" s="143" t="s">
        <v>88</v>
      </c>
      <c r="H106" s="143" t="s">
        <v>211</v>
      </c>
      <c r="I106" s="143" t="s">
        <v>210</v>
      </c>
      <c r="J106" s="140">
        <v>1</v>
      </c>
      <c r="K106" s="137">
        <v>1</v>
      </c>
      <c r="L106" s="170" t="s">
        <v>209</v>
      </c>
      <c r="M106" s="131" t="s">
        <v>169</v>
      </c>
      <c r="N106" s="171" t="s">
        <v>208</v>
      </c>
      <c r="O106" s="117" t="s">
        <v>231</v>
      </c>
      <c r="P106" s="16">
        <v>1</v>
      </c>
      <c r="Q106" s="16">
        <v>1</v>
      </c>
      <c r="R106" s="132" t="s">
        <v>344</v>
      </c>
      <c r="S106" s="171" t="s">
        <v>351</v>
      </c>
      <c r="T106" s="131" t="s">
        <v>352</v>
      </c>
      <c r="U106" s="152">
        <f>66000000+300000000+60000000</f>
        <v>426000000</v>
      </c>
      <c r="V106" s="153" t="s">
        <v>106</v>
      </c>
    </row>
    <row r="107" spans="1:22" s="1" customFormat="1" ht="78" customHeight="1">
      <c r="A107" s="135"/>
      <c r="B107" s="184"/>
      <c r="C107" s="144"/>
      <c r="D107" s="144"/>
      <c r="E107" s="141"/>
      <c r="F107" s="141"/>
      <c r="G107" s="144"/>
      <c r="H107" s="144"/>
      <c r="I107" s="144"/>
      <c r="J107" s="141"/>
      <c r="K107" s="138"/>
      <c r="L107" s="170"/>
      <c r="M107" s="131"/>
      <c r="N107" s="171"/>
      <c r="O107" s="116" t="s">
        <v>277</v>
      </c>
      <c r="P107" s="15">
        <v>200</v>
      </c>
      <c r="Q107" s="15">
        <v>2000</v>
      </c>
      <c r="R107" s="132"/>
      <c r="S107" s="171"/>
      <c r="T107" s="131"/>
      <c r="U107" s="152"/>
      <c r="V107" s="153"/>
    </row>
    <row r="108" spans="1:22" s="1" customFormat="1" ht="78" customHeight="1">
      <c r="A108" s="135"/>
      <c r="B108" s="184"/>
      <c r="C108" s="144"/>
      <c r="D108" s="144"/>
      <c r="E108" s="141"/>
      <c r="F108" s="141"/>
      <c r="G108" s="144"/>
      <c r="H108" s="144"/>
      <c r="I108" s="144"/>
      <c r="J108" s="141"/>
      <c r="K108" s="138"/>
      <c r="L108" s="170"/>
      <c r="M108" s="131"/>
      <c r="N108" s="171"/>
      <c r="O108" s="118" t="s">
        <v>278</v>
      </c>
      <c r="P108" s="21">
        <v>1</v>
      </c>
      <c r="Q108" s="21">
        <v>1</v>
      </c>
      <c r="R108" s="132"/>
      <c r="S108" s="171"/>
      <c r="T108" s="131"/>
      <c r="U108" s="152"/>
      <c r="V108" s="153"/>
    </row>
    <row r="109" spans="1:22" s="1" customFormat="1" ht="78" customHeight="1">
      <c r="A109" s="135"/>
      <c r="B109" s="184"/>
      <c r="C109" s="144"/>
      <c r="D109" s="144"/>
      <c r="E109" s="141"/>
      <c r="F109" s="141"/>
      <c r="G109" s="144"/>
      <c r="H109" s="144"/>
      <c r="I109" s="144"/>
      <c r="J109" s="141"/>
      <c r="K109" s="138"/>
      <c r="L109" s="170"/>
      <c r="M109" s="131"/>
      <c r="N109" s="171"/>
      <c r="O109" s="118" t="s">
        <v>279</v>
      </c>
      <c r="P109" s="15">
        <v>12</v>
      </c>
      <c r="Q109" s="15">
        <v>12</v>
      </c>
      <c r="R109" s="132"/>
      <c r="S109" s="171"/>
      <c r="T109" s="131"/>
      <c r="U109" s="152"/>
      <c r="V109" s="153"/>
    </row>
    <row r="110" spans="1:22" s="1" customFormat="1" ht="78" customHeight="1">
      <c r="A110" s="135"/>
      <c r="B110" s="184"/>
      <c r="C110" s="144"/>
      <c r="D110" s="144"/>
      <c r="E110" s="141"/>
      <c r="F110" s="141"/>
      <c r="G110" s="144"/>
      <c r="H110" s="144"/>
      <c r="I110" s="144"/>
      <c r="J110" s="141"/>
      <c r="K110" s="138"/>
      <c r="L110" s="170"/>
      <c r="M110" s="131"/>
      <c r="N110" s="171"/>
      <c r="O110" s="119" t="s">
        <v>358</v>
      </c>
      <c r="P110" s="21">
        <v>1</v>
      </c>
      <c r="Q110" s="21">
        <v>1</v>
      </c>
      <c r="R110" s="132"/>
      <c r="S110" s="171"/>
      <c r="T110" s="131"/>
      <c r="U110" s="152"/>
      <c r="V110" s="153"/>
    </row>
    <row r="111" spans="1:22" s="1" customFormat="1" ht="78" customHeight="1">
      <c r="A111" s="135"/>
      <c r="B111" s="184"/>
      <c r="C111" s="144"/>
      <c r="D111" s="144"/>
      <c r="E111" s="141"/>
      <c r="F111" s="141"/>
      <c r="G111" s="144"/>
      <c r="H111" s="144"/>
      <c r="I111" s="144"/>
      <c r="J111" s="141"/>
      <c r="K111" s="138"/>
      <c r="L111" s="170"/>
      <c r="M111" s="131"/>
      <c r="N111" s="171"/>
      <c r="O111" s="118" t="s">
        <v>280</v>
      </c>
      <c r="P111" s="21">
        <v>1</v>
      </c>
      <c r="Q111" s="21">
        <v>1</v>
      </c>
      <c r="R111" s="132"/>
      <c r="S111" s="171"/>
      <c r="T111" s="131"/>
      <c r="U111" s="152"/>
      <c r="V111" s="153"/>
    </row>
    <row r="112" spans="1:22" s="1" customFormat="1" ht="53.25" customHeight="1">
      <c r="A112" s="135"/>
      <c r="B112" s="184"/>
      <c r="C112" s="144"/>
      <c r="D112" s="144"/>
      <c r="E112" s="141"/>
      <c r="F112" s="141"/>
      <c r="G112" s="144"/>
      <c r="H112" s="144"/>
      <c r="I112" s="144"/>
      <c r="J112" s="141"/>
      <c r="K112" s="138"/>
      <c r="L112" s="170"/>
      <c r="M112" s="131"/>
      <c r="N112" s="171"/>
      <c r="O112" s="118" t="s">
        <v>281</v>
      </c>
      <c r="P112" s="21">
        <v>1</v>
      </c>
      <c r="Q112" s="21">
        <v>1</v>
      </c>
      <c r="R112" s="132"/>
      <c r="S112" s="171"/>
      <c r="T112" s="131"/>
      <c r="U112" s="152"/>
      <c r="V112" s="153"/>
    </row>
    <row r="113" spans="1:22" s="1" customFormat="1" ht="93" customHeight="1">
      <c r="A113" s="135"/>
      <c r="B113" s="184"/>
      <c r="C113" s="144"/>
      <c r="D113" s="144"/>
      <c r="E113" s="141"/>
      <c r="F113" s="141"/>
      <c r="G113" s="144"/>
      <c r="H113" s="144"/>
      <c r="I113" s="144"/>
      <c r="J113" s="141"/>
      <c r="K113" s="138"/>
      <c r="L113" s="170"/>
      <c r="M113" s="131"/>
      <c r="N113" s="171"/>
      <c r="O113" s="117" t="s">
        <v>282</v>
      </c>
      <c r="P113" s="21">
        <v>1</v>
      </c>
      <c r="Q113" s="21">
        <v>1</v>
      </c>
      <c r="R113" s="132"/>
      <c r="S113" s="171"/>
      <c r="T113" s="131"/>
      <c r="U113" s="152"/>
      <c r="V113" s="153"/>
    </row>
    <row r="114" spans="1:22" s="1" customFormat="1" ht="78" customHeight="1">
      <c r="A114" s="135"/>
      <c r="B114" s="184"/>
      <c r="C114" s="144"/>
      <c r="D114" s="144"/>
      <c r="E114" s="141"/>
      <c r="F114" s="141"/>
      <c r="G114" s="144"/>
      <c r="H114" s="144"/>
      <c r="I114" s="144"/>
      <c r="J114" s="141"/>
      <c r="K114" s="138"/>
      <c r="L114" s="170"/>
      <c r="M114" s="131"/>
      <c r="N114" s="171"/>
      <c r="O114" s="117" t="s">
        <v>283</v>
      </c>
      <c r="P114" s="21">
        <v>1</v>
      </c>
      <c r="Q114" s="21">
        <v>1</v>
      </c>
      <c r="R114" s="132"/>
      <c r="S114" s="171"/>
      <c r="T114" s="131"/>
      <c r="U114" s="152"/>
      <c r="V114" s="153"/>
    </row>
    <row r="115" spans="1:22" s="1" customFormat="1" ht="78" customHeight="1">
      <c r="A115" s="135"/>
      <c r="B115" s="184"/>
      <c r="C115" s="144"/>
      <c r="D115" s="144"/>
      <c r="E115" s="141"/>
      <c r="F115" s="141"/>
      <c r="G115" s="144"/>
      <c r="H115" s="144"/>
      <c r="I115" s="144"/>
      <c r="J115" s="141"/>
      <c r="K115" s="138"/>
      <c r="L115" s="170"/>
      <c r="M115" s="131"/>
      <c r="N115" s="171"/>
      <c r="O115" s="117" t="s">
        <v>284</v>
      </c>
      <c r="P115" s="21">
        <v>1</v>
      </c>
      <c r="Q115" s="21">
        <v>1</v>
      </c>
      <c r="R115" s="132"/>
      <c r="S115" s="171"/>
      <c r="T115" s="131"/>
      <c r="U115" s="152"/>
      <c r="V115" s="153"/>
    </row>
    <row r="116" spans="1:22" s="1" customFormat="1" ht="70.5" customHeight="1">
      <c r="A116" s="135"/>
      <c r="B116" s="184"/>
      <c r="C116" s="144"/>
      <c r="D116" s="144"/>
      <c r="E116" s="141"/>
      <c r="F116" s="141"/>
      <c r="G116" s="144"/>
      <c r="H116" s="144"/>
      <c r="I116" s="144"/>
      <c r="J116" s="141"/>
      <c r="K116" s="138"/>
      <c r="L116" s="170"/>
      <c r="M116" s="131"/>
      <c r="N116" s="171"/>
      <c r="O116" s="117" t="s">
        <v>285</v>
      </c>
      <c r="P116" s="21">
        <v>1</v>
      </c>
      <c r="Q116" s="21">
        <v>1</v>
      </c>
      <c r="R116" s="132"/>
      <c r="S116" s="171"/>
      <c r="T116" s="131"/>
      <c r="U116" s="152"/>
      <c r="V116" s="153"/>
    </row>
    <row r="117" spans="1:22" s="1" customFormat="1" ht="76.5" customHeight="1">
      <c r="A117" s="135"/>
      <c r="B117" s="184"/>
      <c r="C117" s="144"/>
      <c r="D117" s="144"/>
      <c r="E117" s="141"/>
      <c r="F117" s="141"/>
      <c r="G117" s="144"/>
      <c r="H117" s="144"/>
      <c r="I117" s="144"/>
      <c r="J117" s="141"/>
      <c r="K117" s="138"/>
      <c r="L117" s="170"/>
      <c r="M117" s="131"/>
      <c r="N117" s="171"/>
      <c r="O117" s="117" t="s">
        <v>286</v>
      </c>
      <c r="P117" s="21">
        <v>1</v>
      </c>
      <c r="Q117" s="21">
        <v>1</v>
      </c>
      <c r="R117" s="132"/>
      <c r="S117" s="171"/>
      <c r="T117" s="131"/>
      <c r="U117" s="152"/>
      <c r="V117" s="153"/>
    </row>
    <row r="118" spans="1:22" s="1" customFormat="1" ht="105" customHeight="1">
      <c r="A118" s="135"/>
      <c r="B118" s="184"/>
      <c r="C118" s="144"/>
      <c r="D118" s="144"/>
      <c r="E118" s="141"/>
      <c r="F118" s="141"/>
      <c r="G118" s="144"/>
      <c r="H118" s="144"/>
      <c r="I118" s="144"/>
      <c r="J118" s="141"/>
      <c r="K118" s="138"/>
      <c r="L118" s="170"/>
      <c r="M118" s="131"/>
      <c r="N118" s="171"/>
      <c r="O118" s="117" t="s">
        <v>287</v>
      </c>
      <c r="P118" s="21">
        <v>1</v>
      </c>
      <c r="Q118" s="21">
        <v>1</v>
      </c>
      <c r="R118" s="132"/>
      <c r="S118" s="171"/>
      <c r="T118" s="131"/>
      <c r="U118" s="152"/>
      <c r="V118" s="153"/>
    </row>
    <row r="119" spans="1:22" s="1" customFormat="1" ht="90" customHeight="1">
      <c r="A119" s="135"/>
      <c r="B119" s="183" t="s">
        <v>68</v>
      </c>
      <c r="C119" s="143">
        <v>11</v>
      </c>
      <c r="D119" s="143" t="s">
        <v>69</v>
      </c>
      <c r="E119" s="143">
        <v>0</v>
      </c>
      <c r="F119" s="140">
        <v>0.8</v>
      </c>
      <c r="G119" s="143" t="s">
        <v>70</v>
      </c>
      <c r="H119" s="143" t="s">
        <v>96</v>
      </c>
      <c r="I119" s="146" t="s">
        <v>97</v>
      </c>
      <c r="J119" s="140">
        <v>1</v>
      </c>
      <c r="K119" s="167">
        <v>1</v>
      </c>
      <c r="L119" s="150" t="s">
        <v>213</v>
      </c>
      <c r="M119" s="131" t="s">
        <v>121</v>
      </c>
      <c r="N119" s="131" t="s">
        <v>253</v>
      </c>
      <c r="O119" s="110" t="s">
        <v>163</v>
      </c>
      <c r="P119" s="13">
        <v>0</v>
      </c>
      <c r="Q119" s="13">
        <v>200</v>
      </c>
      <c r="R119" s="131" t="s">
        <v>331</v>
      </c>
      <c r="S119" s="131" t="s">
        <v>348</v>
      </c>
      <c r="T119" s="131" t="s">
        <v>218</v>
      </c>
      <c r="U119" s="152">
        <v>150000000</v>
      </c>
      <c r="V119" s="153" t="s">
        <v>138</v>
      </c>
    </row>
    <row r="120" spans="1:22" s="1" customFormat="1" ht="79.5" customHeight="1">
      <c r="A120" s="135"/>
      <c r="B120" s="184"/>
      <c r="C120" s="144"/>
      <c r="D120" s="144"/>
      <c r="E120" s="144"/>
      <c r="F120" s="141"/>
      <c r="G120" s="144"/>
      <c r="H120" s="144"/>
      <c r="I120" s="147"/>
      <c r="J120" s="141"/>
      <c r="K120" s="168"/>
      <c r="L120" s="150"/>
      <c r="M120" s="131"/>
      <c r="N120" s="131"/>
      <c r="O120" s="110" t="s">
        <v>122</v>
      </c>
      <c r="P120" s="13">
        <v>0</v>
      </c>
      <c r="Q120" s="13">
        <v>200</v>
      </c>
      <c r="R120" s="131"/>
      <c r="S120" s="131"/>
      <c r="T120" s="131"/>
      <c r="U120" s="152"/>
      <c r="V120" s="153"/>
    </row>
    <row r="121" spans="1:22" s="1" customFormat="1" ht="102.75" customHeight="1">
      <c r="A121" s="135"/>
      <c r="B121" s="184"/>
      <c r="C121" s="144"/>
      <c r="D121" s="144"/>
      <c r="E121" s="144"/>
      <c r="F121" s="141"/>
      <c r="G121" s="144"/>
      <c r="H121" s="144"/>
      <c r="I121" s="147"/>
      <c r="J121" s="141"/>
      <c r="K121" s="168"/>
      <c r="L121" s="150"/>
      <c r="M121" s="131"/>
      <c r="N121" s="131"/>
      <c r="O121" s="110" t="s">
        <v>164</v>
      </c>
      <c r="P121" s="13">
        <v>0</v>
      </c>
      <c r="Q121" s="13">
        <v>200</v>
      </c>
      <c r="R121" s="131"/>
      <c r="S121" s="131"/>
      <c r="T121" s="131"/>
      <c r="U121" s="152"/>
      <c r="V121" s="153"/>
    </row>
    <row r="122" spans="1:22" s="1" customFormat="1" ht="62.25" customHeight="1">
      <c r="A122" s="135"/>
      <c r="B122" s="184"/>
      <c r="C122" s="144"/>
      <c r="D122" s="144"/>
      <c r="E122" s="144"/>
      <c r="F122" s="141"/>
      <c r="G122" s="144"/>
      <c r="H122" s="144"/>
      <c r="I122" s="147"/>
      <c r="J122" s="141"/>
      <c r="K122" s="168"/>
      <c r="L122" s="150"/>
      <c r="M122" s="131"/>
      <c r="N122" s="131"/>
      <c r="O122" s="110" t="s">
        <v>165</v>
      </c>
      <c r="P122" s="13">
        <v>0</v>
      </c>
      <c r="Q122" s="13">
        <v>100</v>
      </c>
      <c r="R122" s="131"/>
      <c r="S122" s="131"/>
      <c r="T122" s="131"/>
      <c r="U122" s="152"/>
      <c r="V122" s="153"/>
    </row>
    <row r="123" spans="1:22" s="1" customFormat="1" ht="81.75" customHeight="1">
      <c r="A123" s="135"/>
      <c r="B123" s="184"/>
      <c r="C123" s="144"/>
      <c r="D123" s="144"/>
      <c r="E123" s="144"/>
      <c r="F123" s="141"/>
      <c r="G123" s="144"/>
      <c r="H123" s="144"/>
      <c r="I123" s="147"/>
      <c r="J123" s="141"/>
      <c r="K123" s="168"/>
      <c r="L123" s="150"/>
      <c r="M123" s="131"/>
      <c r="N123" s="131"/>
      <c r="O123" s="110" t="s">
        <v>166</v>
      </c>
      <c r="P123" s="13">
        <v>0</v>
      </c>
      <c r="Q123" s="13">
        <v>100</v>
      </c>
      <c r="R123" s="131"/>
      <c r="S123" s="131"/>
      <c r="T123" s="131"/>
      <c r="U123" s="152"/>
      <c r="V123" s="153"/>
    </row>
    <row r="124" spans="1:22" s="1" customFormat="1" ht="84.75" customHeight="1">
      <c r="A124" s="135"/>
      <c r="B124" s="184"/>
      <c r="C124" s="144"/>
      <c r="D124" s="144"/>
      <c r="E124" s="144"/>
      <c r="F124" s="141"/>
      <c r="G124" s="144"/>
      <c r="H124" s="144"/>
      <c r="I124" s="147"/>
      <c r="J124" s="141"/>
      <c r="K124" s="168"/>
      <c r="L124" s="150"/>
      <c r="M124" s="131"/>
      <c r="N124" s="131"/>
      <c r="O124" s="110" t="s">
        <v>123</v>
      </c>
      <c r="P124" s="13">
        <v>0</v>
      </c>
      <c r="Q124" s="13">
        <v>20</v>
      </c>
      <c r="R124" s="131"/>
      <c r="S124" s="131"/>
      <c r="T124" s="131"/>
      <c r="U124" s="152"/>
      <c r="V124" s="153"/>
    </row>
    <row r="125" spans="1:22" s="1" customFormat="1" ht="36.75" customHeight="1">
      <c r="A125" s="135"/>
      <c r="B125" s="184"/>
      <c r="C125" s="144"/>
      <c r="D125" s="144"/>
      <c r="E125" s="144"/>
      <c r="F125" s="141"/>
      <c r="G125" s="144"/>
      <c r="H125" s="144"/>
      <c r="I125" s="147"/>
      <c r="J125" s="141"/>
      <c r="K125" s="168"/>
      <c r="L125" s="150"/>
      <c r="M125" s="131"/>
      <c r="N125" s="131"/>
      <c r="O125" s="110" t="s">
        <v>167</v>
      </c>
      <c r="P125" s="13">
        <v>0</v>
      </c>
      <c r="Q125" s="13">
        <v>200</v>
      </c>
      <c r="R125" s="131"/>
      <c r="S125" s="131"/>
      <c r="T125" s="131"/>
      <c r="U125" s="152"/>
      <c r="V125" s="153"/>
    </row>
    <row r="126" spans="1:22" s="1" customFormat="1" ht="119.25" customHeight="1">
      <c r="A126" s="135"/>
      <c r="B126" s="184"/>
      <c r="C126" s="144"/>
      <c r="D126" s="144"/>
      <c r="E126" s="144"/>
      <c r="F126" s="141"/>
      <c r="G126" s="144"/>
      <c r="H126" s="144"/>
      <c r="I126" s="147"/>
      <c r="J126" s="141"/>
      <c r="K126" s="168"/>
      <c r="L126" s="150"/>
      <c r="M126" s="131"/>
      <c r="N126" s="131"/>
      <c r="O126" s="110" t="s">
        <v>168</v>
      </c>
      <c r="P126" s="13">
        <v>0</v>
      </c>
      <c r="Q126" s="13">
        <v>20</v>
      </c>
      <c r="R126" s="131"/>
      <c r="S126" s="131"/>
      <c r="T126" s="131"/>
      <c r="U126" s="152"/>
      <c r="V126" s="153"/>
    </row>
    <row r="127" spans="1:22" s="1" customFormat="1" ht="103.5" customHeight="1">
      <c r="A127" s="135"/>
      <c r="B127" s="185"/>
      <c r="C127" s="145"/>
      <c r="D127" s="145"/>
      <c r="E127" s="145"/>
      <c r="F127" s="142"/>
      <c r="G127" s="145"/>
      <c r="H127" s="145"/>
      <c r="I127" s="148"/>
      <c r="J127" s="142"/>
      <c r="K127" s="169"/>
      <c r="L127" s="150"/>
      <c r="M127" s="131"/>
      <c r="N127" s="131"/>
      <c r="O127" s="110" t="s">
        <v>127</v>
      </c>
      <c r="P127" s="16">
        <v>0</v>
      </c>
      <c r="Q127" s="16">
        <v>1</v>
      </c>
      <c r="R127" s="131"/>
      <c r="S127" s="131"/>
      <c r="T127" s="131"/>
      <c r="U127" s="152"/>
      <c r="V127" s="153"/>
    </row>
    <row r="128" spans="1:22" s="1" customFormat="1" ht="99" customHeight="1" thickBot="1">
      <c r="A128" s="136"/>
      <c r="B128" s="53" t="s">
        <v>98</v>
      </c>
      <c r="C128" s="54" t="s">
        <v>99</v>
      </c>
      <c r="D128" s="55" t="s">
        <v>100</v>
      </c>
      <c r="E128" s="56" t="s">
        <v>45</v>
      </c>
      <c r="F128" s="57">
        <v>0.3</v>
      </c>
      <c r="G128" s="58" t="s">
        <v>101</v>
      </c>
      <c r="H128" s="59" t="s">
        <v>102</v>
      </c>
      <c r="I128" s="60" t="s">
        <v>103</v>
      </c>
      <c r="J128" s="61">
        <v>0</v>
      </c>
      <c r="K128" s="126">
        <v>1</v>
      </c>
      <c r="L128" s="65" t="s">
        <v>215</v>
      </c>
      <c r="M128" s="46" t="s">
        <v>216</v>
      </c>
      <c r="N128" s="46" t="s">
        <v>214</v>
      </c>
      <c r="O128" s="122" t="s">
        <v>288</v>
      </c>
      <c r="P128" s="68">
        <v>0</v>
      </c>
      <c r="Q128" s="68">
        <v>0.1</v>
      </c>
      <c r="R128" s="68" t="s">
        <v>102</v>
      </c>
      <c r="S128" s="46" t="s">
        <v>349</v>
      </c>
      <c r="T128" s="46" t="s">
        <v>350</v>
      </c>
      <c r="U128" s="123">
        <v>30000000</v>
      </c>
      <c r="V128" s="124" t="s">
        <v>105</v>
      </c>
    </row>
    <row r="129" spans="1:24" ht="15" customHeight="1">
      <c r="A129" s="52" t="s">
        <v>13</v>
      </c>
      <c r="B129" s="17"/>
      <c r="C129" s="17"/>
      <c r="D129" s="17"/>
      <c r="E129" s="17"/>
      <c r="F129" s="17"/>
      <c r="G129" s="17"/>
      <c r="H129" s="17"/>
      <c r="I129" s="17"/>
      <c r="J129" s="17"/>
      <c r="K129" s="17"/>
      <c r="L129" s="17"/>
      <c r="M129" s="17"/>
      <c r="N129" s="17"/>
      <c r="O129" s="17"/>
      <c r="P129" s="17"/>
      <c r="Q129" s="17"/>
      <c r="R129" s="17"/>
      <c r="S129" s="17"/>
      <c r="T129" s="62"/>
      <c r="U129" s="196">
        <f>SUM(U11:U128)</f>
        <v>3550857720</v>
      </c>
      <c r="V129" s="63"/>
      <c r="X129" s="49"/>
    </row>
    <row r="130" spans="1:22" ht="12.75" customHeight="1" thickBot="1">
      <c r="A130" s="18"/>
      <c r="B130" s="19"/>
      <c r="C130" s="19"/>
      <c r="D130" s="19"/>
      <c r="E130" s="19"/>
      <c r="F130" s="19"/>
      <c r="G130" s="19"/>
      <c r="H130" s="19"/>
      <c r="I130" s="19"/>
      <c r="J130" s="19"/>
      <c r="K130" s="19"/>
      <c r="L130" s="19"/>
      <c r="M130" s="19"/>
      <c r="N130" s="19"/>
      <c r="O130" s="19"/>
      <c r="P130" s="19"/>
      <c r="Q130" s="19"/>
      <c r="R130" s="19"/>
      <c r="S130" s="19"/>
      <c r="T130" s="20"/>
      <c r="U130" s="197"/>
      <c r="V130" s="6"/>
    </row>
    <row r="131" spans="1:22" ht="12.75">
      <c r="A131" s="40"/>
      <c r="B131" s="41"/>
      <c r="C131" s="42"/>
      <c r="D131" s="41"/>
      <c r="E131" s="42"/>
      <c r="F131" s="41"/>
      <c r="G131" s="43"/>
      <c r="H131" s="41"/>
      <c r="I131" s="42"/>
      <c r="J131" s="42"/>
      <c r="K131" s="41"/>
      <c r="L131" s="42"/>
      <c r="M131" s="41"/>
      <c r="N131" s="44"/>
      <c r="O131" s="41"/>
      <c r="P131" s="44"/>
      <c r="Q131" s="44"/>
      <c r="R131" s="44"/>
      <c r="S131" s="44"/>
      <c r="T131" s="44"/>
      <c r="U131" s="41"/>
      <c r="V131" s="24"/>
    </row>
    <row r="132" spans="1:22" ht="42.75" customHeight="1">
      <c r="A132" s="26"/>
      <c r="B132" s="25"/>
      <c r="C132" s="28"/>
      <c r="D132" s="25"/>
      <c r="E132" s="27"/>
      <c r="F132" s="25"/>
      <c r="G132" s="10"/>
      <c r="H132" s="3"/>
      <c r="I132" s="3"/>
      <c r="J132" s="200" t="s">
        <v>11</v>
      </c>
      <c r="K132" s="200"/>
      <c r="L132" s="200"/>
      <c r="M132" s="28"/>
      <c r="N132" s="28"/>
      <c r="O132" s="22" t="s">
        <v>9</v>
      </c>
      <c r="P132" s="27"/>
      <c r="Q132" s="22"/>
      <c r="R132" s="22"/>
      <c r="S132" s="198"/>
      <c r="T132" s="198"/>
      <c r="U132" s="198"/>
      <c r="V132" s="199"/>
    </row>
    <row r="133" spans="1:23" ht="13.5">
      <c r="A133" s="26"/>
      <c r="B133" s="25"/>
      <c r="C133" s="28"/>
      <c r="D133" s="25"/>
      <c r="E133" s="27"/>
      <c r="F133" s="25"/>
      <c r="G133" s="10"/>
      <c r="H133" s="3"/>
      <c r="I133" s="3"/>
      <c r="J133" s="27"/>
      <c r="K133" s="25"/>
      <c r="L133" s="27"/>
      <c r="M133" s="25"/>
      <c r="N133" s="25"/>
      <c r="O133" s="28"/>
      <c r="P133" s="27"/>
      <c r="Q133" s="3"/>
      <c r="R133" s="3"/>
      <c r="S133" s="3"/>
      <c r="T133" s="3"/>
      <c r="U133" s="195"/>
      <c r="V133" s="50"/>
      <c r="W133" s="51"/>
    </row>
    <row r="134" spans="1:22" ht="13.5">
      <c r="A134" s="26"/>
      <c r="B134" s="25"/>
      <c r="C134" s="28"/>
      <c r="D134" s="25"/>
      <c r="E134" s="27"/>
      <c r="F134" s="25"/>
      <c r="G134" s="10"/>
      <c r="H134" s="3"/>
      <c r="I134" s="3"/>
      <c r="J134" s="27"/>
      <c r="K134" s="25"/>
      <c r="L134" s="27"/>
      <c r="M134" s="25"/>
      <c r="N134" s="25"/>
      <c r="O134" s="28"/>
      <c r="P134" s="27"/>
      <c r="Q134" s="27"/>
      <c r="R134" s="27"/>
      <c r="S134" s="27"/>
      <c r="T134" s="27"/>
      <c r="U134" s="195"/>
      <c r="V134" s="29"/>
    </row>
    <row r="135" spans="1:22" ht="13.5">
      <c r="A135" s="26"/>
      <c r="B135" s="25"/>
      <c r="C135" s="27"/>
      <c r="D135" s="25"/>
      <c r="E135" s="27"/>
      <c r="F135" s="25"/>
      <c r="G135" s="10"/>
      <c r="H135" s="3"/>
      <c r="I135" s="3"/>
      <c r="J135" s="27"/>
      <c r="K135" s="25"/>
      <c r="L135" s="27"/>
      <c r="M135" s="25"/>
      <c r="N135" s="25"/>
      <c r="O135" s="27"/>
      <c r="P135" s="28"/>
      <c r="Q135" s="27"/>
      <c r="R135" s="27"/>
      <c r="S135" s="27"/>
      <c r="T135" s="27"/>
      <c r="U135" s="25"/>
      <c r="V135" s="29"/>
    </row>
    <row r="136" spans="1:22" ht="14.25" customHeight="1" thickBot="1">
      <c r="A136" s="26"/>
      <c r="B136" s="25"/>
      <c r="C136" s="28"/>
      <c r="D136" s="25"/>
      <c r="E136" s="27"/>
      <c r="F136" s="25"/>
      <c r="G136" s="10"/>
      <c r="H136" s="3"/>
      <c r="I136" s="3"/>
      <c r="J136" s="34"/>
      <c r="K136" s="34"/>
      <c r="L136" s="31"/>
      <c r="M136" s="45"/>
      <c r="N136" s="25"/>
      <c r="O136" s="34"/>
      <c r="P136" s="23"/>
      <c r="Q136" s="27"/>
      <c r="R136" s="27"/>
      <c r="S136" s="27"/>
      <c r="T136" s="27"/>
      <c r="U136" s="25"/>
      <c r="V136" s="29"/>
    </row>
    <row r="137" spans="1:22" ht="25.5" customHeight="1">
      <c r="A137" s="26"/>
      <c r="B137" s="25"/>
      <c r="C137" s="30"/>
      <c r="D137" s="25"/>
      <c r="E137" s="27"/>
      <c r="F137" s="25"/>
      <c r="G137" s="10"/>
      <c r="H137" s="3"/>
      <c r="I137" s="3"/>
      <c r="J137" s="222" t="s">
        <v>219</v>
      </c>
      <c r="K137" s="222"/>
      <c r="L137" s="222"/>
      <c r="M137" s="222"/>
      <c r="N137" s="33"/>
      <c r="O137" s="23" t="s">
        <v>220</v>
      </c>
      <c r="P137" s="25"/>
      <c r="Q137" s="23"/>
      <c r="R137" s="23"/>
      <c r="S137" s="27"/>
      <c r="T137" s="27"/>
      <c r="U137" s="47"/>
      <c r="V137" s="29"/>
    </row>
    <row r="138" spans="1:22" ht="13.5">
      <c r="A138" s="26"/>
      <c r="B138" s="25"/>
      <c r="C138" s="30"/>
      <c r="D138" s="25"/>
      <c r="E138" s="27"/>
      <c r="F138" s="25"/>
      <c r="G138" s="10"/>
      <c r="H138" s="3"/>
      <c r="I138" s="3"/>
      <c r="J138" s="27" t="s">
        <v>12</v>
      </c>
      <c r="K138" s="25"/>
      <c r="L138" s="32"/>
      <c r="M138" s="33"/>
      <c r="N138" s="33"/>
      <c r="O138" s="27" t="s">
        <v>221</v>
      </c>
      <c r="P138" s="27"/>
      <c r="Q138" s="27"/>
      <c r="R138" s="27"/>
      <c r="S138" s="27"/>
      <c r="T138" s="27"/>
      <c r="U138" s="25"/>
      <c r="V138" s="29"/>
    </row>
    <row r="139" spans="1:22" ht="13.5">
      <c r="A139" s="26"/>
      <c r="B139" s="25"/>
      <c r="C139" s="27"/>
      <c r="D139" s="25"/>
      <c r="E139" s="27"/>
      <c r="F139" s="25"/>
      <c r="G139" s="35"/>
      <c r="H139" s="25"/>
      <c r="I139" s="27"/>
      <c r="J139" s="27"/>
      <c r="K139" s="25"/>
      <c r="L139" s="28"/>
      <c r="M139" s="25"/>
      <c r="N139" s="27"/>
      <c r="O139" s="27"/>
      <c r="P139" s="27"/>
      <c r="Q139" s="27"/>
      <c r="R139" s="27"/>
      <c r="S139" s="27"/>
      <c r="T139" s="27"/>
      <c r="U139" s="25"/>
      <c r="V139" s="29"/>
    </row>
    <row r="140" spans="1:22" ht="13.5">
      <c r="A140" s="26"/>
      <c r="B140" s="25"/>
      <c r="C140" s="27"/>
      <c r="D140" s="25"/>
      <c r="E140" s="27"/>
      <c r="F140" s="25"/>
      <c r="G140" s="35"/>
      <c r="H140" s="25"/>
      <c r="I140" s="27"/>
      <c r="J140" s="27"/>
      <c r="K140" s="25"/>
      <c r="L140" s="28"/>
      <c r="M140" s="25"/>
      <c r="N140" s="27"/>
      <c r="O140" s="27"/>
      <c r="P140" s="39"/>
      <c r="Q140" s="27"/>
      <c r="R140" s="27"/>
      <c r="S140" s="27"/>
      <c r="T140" s="27"/>
      <c r="U140" s="25"/>
      <c r="V140" s="29"/>
    </row>
    <row r="141" spans="1:22" ht="31.5" customHeight="1" thickBot="1">
      <c r="A141" s="36"/>
      <c r="B141" s="37"/>
      <c r="C141" s="37"/>
      <c r="D141" s="37"/>
      <c r="E141" s="37"/>
      <c r="F141" s="37"/>
      <c r="G141" s="37"/>
      <c r="H141" s="37"/>
      <c r="I141" s="37"/>
      <c r="J141" s="37"/>
      <c r="K141" s="37"/>
      <c r="L141" s="37"/>
      <c r="M141" s="37"/>
      <c r="N141" s="37"/>
      <c r="O141" s="37"/>
      <c r="P141" s="45"/>
      <c r="Q141" s="37"/>
      <c r="R141" s="37"/>
      <c r="S141" s="37"/>
      <c r="T141" s="37"/>
      <c r="U141" s="37"/>
      <c r="V141" s="38"/>
    </row>
  </sheetData>
  <sheetProtection/>
  <mergeCells count="370">
    <mergeCell ref="O56:O57"/>
    <mergeCell ref="P56:P57"/>
    <mergeCell ref="Q56:Q57"/>
    <mergeCell ref="R53:R57"/>
    <mergeCell ref="S38:S45"/>
    <mergeCell ref="R83:R101"/>
    <mergeCell ref="S83:S101"/>
    <mergeCell ref="T83:T101"/>
    <mergeCell ref="R60:R70"/>
    <mergeCell ref="R46:R52"/>
    <mergeCell ref="T53:T57"/>
    <mergeCell ref="V35:V37"/>
    <mergeCell ref="T33:T34"/>
    <mergeCell ref="U33:U34"/>
    <mergeCell ref="M35:M37"/>
    <mergeCell ref="N35:N37"/>
    <mergeCell ref="S35:S37"/>
    <mergeCell ref="S33:S34"/>
    <mergeCell ref="M31:M34"/>
    <mergeCell ref="N31:N34"/>
    <mergeCell ref="T31:T32"/>
    <mergeCell ref="G35:G37"/>
    <mergeCell ref="H35:H37"/>
    <mergeCell ref="R31:R32"/>
    <mergeCell ref="R33:R34"/>
    <mergeCell ref="R35:R37"/>
    <mergeCell ref="I31:I32"/>
    <mergeCell ref="J31:J32"/>
    <mergeCell ref="K31:K32"/>
    <mergeCell ref="J35:J37"/>
    <mergeCell ref="I35:I37"/>
    <mergeCell ref="U31:U32"/>
    <mergeCell ref="V31:V34"/>
    <mergeCell ref="C33:C34"/>
    <mergeCell ref="D33:D34"/>
    <mergeCell ref="E33:E34"/>
    <mergeCell ref="F33:F34"/>
    <mergeCell ref="H33:H34"/>
    <mergeCell ref="I33:I34"/>
    <mergeCell ref="G29:G34"/>
    <mergeCell ref="H31:H32"/>
    <mergeCell ref="U35:U37"/>
    <mergeCell ref="J33:J34"/>
    <mergeCell ref="K33:K34"/>
    <mergeCell ref="J137:M137"/>
    <mergeCell ref="U58:U59"/>
    <mergeCell ref="M60:M70"/>
    <mergeCell ref="N60:N70"/>
    <mergeCell ref="T58:T59"/>
    <mergeCell ref="S60:S70"/>
    <mergeCell ref="N106:N118"/>
    <mergeCell ref="M38:M45"/>
    <mergeCell ref="N38:N45"/>
    <mergeCell ref="U38:U45"/>
    <mergeCell ref="M46:M52"/>
    <mergeCell ref="L46:L52"/>
    <mergeCell ref="N46:N52"/>
    <mergeCell ref="U46:U52"/>
    <mergeCell ref="S46:S52"/>
    <mergeCell ref="R38:R45"/>
    <mergeCell ref="M11:M18"/>
    <mergeCell ref="N11:N18"/>
    <mergeCell ref="M19:M21"/>
    <mergeCell ref="N19:N21"/>
    <mergeCell ref="M22:M25"/>
    <mergeCell ref="S31:S32"/>
    <mergeCell ref="M27:M28"/>
    <mergeCell ref="N29:N30"/>
    <mergeCell ref="M29:M30"/>
    <mergeCell ref="N22:N25"/>
    <mergeCell ref="V106:V118"/>
    <mergeCell ref="U102:U105"/>
    <mergeCell ref="N27:N28"/>
    <mergeCell ref="U27:U28"/>
    <mergeCell ref="U71:U81"/>
    <mergeCell ref="V53:V57"/>
    <mergeCell ref="V58:V59"/>
    <mergeCell ref="T38:T45"/>
    <mergeCell ref="U53:U57"/>
    <mergeCell ref="V27:V28"/>
    <mergeCell ref="V22:V25"/>
    <mergeCell ref="T27:T28"/>
    <mergeCell ref="T22:T25"/>
    <mergeCell ref="S22:S25"/>
    <mergeCell ref="S27:S28"/>
    <mergeCell ref="H11:H12"/>
    <mergeCell ref="I11:I12"/>
    <mergeCell ref="H13:H16"/>
    <mergeCell ref="I13:I16"/>
    <mergeCell ref="H20:H21"/>
    <mergeCell ref="C13:C16"/>
    <mergeCell ref="D13:D16"/>
    <mergeCell ref="E13:E16"/>
    <mergeCell ref="F13:F16"/>
    <mergeCell ref="C27:C28"/>
    <mergeCell ref="D22:D25"/>
    <mergeCell ref="E22:E25"/>
    <mergeCell ref="F22:F25"/>
    <mergeCell ref="C20:C21"/>
    <mergeCell ref="D20:D21"/>
    <mergeCell ref="F20:F21"/>
    <mergeCell ref="C22:C25"/>
    <mergeCell ref="B83:B118"/>
    <mergeCell ref="C106:C118"/>
    <mergeCell ref="E95:E101"/>
    <mergeCell ref="F95:F101"/>
    <mergeCell ref="C83:C90"/>
    <mergeCell ref="E53:E56"/>
    <mergeCell ref="F53:F56"/>
    <mergeCell ref="C74:C76"/>
    <mergeCell ref="C71:C73"/>
    <mergeCell ref="E60:E65"/>
    <mergeCell ref="D27:D28"/>
    <mergeCell ref="E27:E28"/>
    <mergeCell ref="F27:F28"/>
    <mergeCell ref="C60:C65"/>
    <mergeCell ref="E58:E59"/>
    <mergeCell ref="F71:F73"/>
    <mergeCell ref="F60:F65"/>
    <mergeCell ref="E35:E37"/>
    <mergeCell ref="D77:D81"/>
    <mergeCell ref="E77:E81"/>
    <mergeCell ref="F77:F81"/>
    <mergeCell ref="F66:F70"/>
    <mergeCell ref="C35:C37"/>
    <mergeCell ref="D35:D37"/>
    <mergeCell ref="D38:D45"/>
    <mergeCell ref="C38:C45"/>
    <mergeCell ref="E46:E52"/>
    <mergeCell ref="D46:D52"/>
    <mergeCell ref="F35:F37"/>
    <mergeCell ref="L29:L30"/>
    <mergeCell ref="L11:L18"/>
    <mergeCell ref="L27:L28"/>
    <mergeCell ref="K20:K21"/>
    <mergeCell ref="I22:I25"/>
    <mergeCell ref="I27:I28"/>
    <mergeCell ref="K17:K18"/>
    <mergeCell ref="F11:F12"/>
    <mergeCell ref="J11:J12"/>
    <mergeCell ref="E20:E21"/>
    <mergeCell ref="G22:G28"/>
    <mergeCell ref="I17:I18"/>
    <mergeCell ref="J17:J18"/>
    <mergeCell ref="J20:J21"/>
    <mergeCell ref="J27:J28"/>
    <mergeCell ref="H22:H25"/>
    <mergeCell ref="H27:H28"/>
    <mergeCell ref="G20:G21"/>
    <mergeCell ref="G11:G18"/>
    <mergeCell ref="K11:K12"/>
    <mergeCell ref="J13:J16"/>
    <mergeCell ref="K13:K16"/>
    <mergeCell ref="A1:B4"/>
    <mergeCell ref="C1:U1"/>
    <mergeCell ref="C3:U3"/>
    <mergeCell ref="C4:U4"/>
    <mergeCell ref="B9:B10"/>
    <mergeCell ref="L8:N8"/>
    <mergeCell ref="C9:C10"/>
    <mergeCell ref="C17:C18"/>
    <mergeCell ref="D17:D18"/>
    <mergeCell ref="E17:E18"/>
    <mergeCell ref="F17:F18"/>
    <mergeCell ref="O8:Q8"/>
    <mergeCell ref="F74:F76"/>
    <mergeCell ref="J71:J73"/>
    <mergeCell ref="J38:J45"/>
    <mergeCell ref="F58:F59"/>
    <mergeCell ref="L38:L45"/>
    <mergeCell ref="F46:F52"/>
    <mergeCell ref="K58:K59"/>
    <mergeCell ref="K66:K70"/>
    <mergeCell ref="H38:H45"/>
    <mergeCell ref="U133:U134"/>
    <mergeCell ref="D60:D65"/>
    <mergeCell ref="U129:U130"/>
    <mergeCell ref="S132:V132"/>
    <mergeCell ref="J132:L132"/>
    <mergeCell ref="H95:H101"/>
    <mergeCell ref="I95:I101"/>
    <mergeCell ref="F119:F127"/>
    <mergeCell ref="G119:G127"/>
    <mergeCell ref="M119:M127"/>
    <mergeCell ref="H9:H10"/>
    <mergeCell ref="I9:K9"/>
    <mergeCell ref="D9:F9"/>
    <mergeCell ref="E74:E76"/>
    <mergeCell ref="I119:I127"/>
    <mergeCell ref="H119:H127"/>
    <mergeCell ref="A8:K8"/>
    <mergeCell ref="B11:B37"/>
    <mergeCell ref="A11:A82"/>
    <mergeCell ref="I20:I21"/>
    <mergeCell ref="F38:F45"/>
    <mergeCell ref="H17:H18"/>
    <mergeCell ref="D53:D56"/>
    <mergeCell ref="B38:B81"/>
    <mergeCell ref="D71:D73"/>
    <mergeCell ref="C77:C81"/>
    <mergeCell ref="L6:V6"/>
    <mergeCell ref="A6:K6"/>
    <mergeCell ref="A7:G7"/>
    <mergeCell ref="A9:A10"/>
    <mergeCell ref="G9:G10"/>
    <mergeCell ref="B119:B127"/>
    <mergeCell ref="C119:C127"/>
    <mergeCell ref="D119:D127"/>
    <mergeCell ref="E119:E127"/>
    <mergeCell ref="D74:D76"/>
    <mergeCell ref="V119:V127"/>
    <mergeCell ref="V38:V45"/>
    <mergeCell ref="V46:V52"/>
    <mergeCell ref="L119:L127"/>
    <mergeCell ref="N119:N127"/>
    <mergeCell ref="S106:S118"/>
    <mergeCell ref="T71:T81"/>
    <mergeCell ref="N83:N101"/>
    <mergeCell ref="N58:N59"/>
    <mergeCell ref="S53:S57"/>
    <mergeCell ref="L106:L118"/>
    <mergeCell ref="U60:U70"/>
    <mergeCell ref="S119:S127"/>
    <mergeCell ref="T119:T127"/>
    <mergeCell ref="R102:R105"/>
    <mergeCell ref="R106:R118"/>
    <mergeCell ref="M71:M81"/>
    <mergeCell ref="S71:S81"/>
    <mergeCell ref="U106:U118"/>
    <mergeCell ref="U83:U101"/>
    <mergeCell ref="J119:J127"/>
    <mergeCell ref="K119:K127"/>
    <mergeCell ref="U119:U127"/>
    <mergeCell ref="M53:M57"/>
    <mergeCell ref="N53:N57"/>
    <mergeCell ref="M58:M59"/>
    <mergeCell ref="M106:M118"/>
    <mergeCell ref="T106:T118"/>
    <mergeCell ref="S58:S59"/>
    <mergeCell ref="K53:K56"/>
    <mergeCell ref="E71:E73"/>
    <mergeCell ref="K77:K81"/>
    <mergeCell ref="G38:G81"/>
    <mergeCell ref="J77:J81"/>
    <mergeCell ref="H71:H81"/>
    <mergeCell ref="H46:H52"/>
    <mergeCell ref="E38:E45"/>
    <mergeCell ref="K60:K65"/>
    <mergeCell ref="K46:K52"/>
    <mergeCell ref="K38:K45"/>
    <mergeCell ref="C53:C56"/>
    <mergeCell ref="C66:C70"/>
    <mergeCell ref="D58:D59"/>
    <mergeCell ref="C58:C59"/>
    <mergeCell ref="J58:J59"/>
    <mergeCell ref="J53:J56"/>
    <mergeCell ref="D66:D70"/>
    <mergeCell ref="E66:E70"/>
    <mergeCell ref="H60:H70"/>
    <mergeCell ref="J60:J65"/>
    <mergeCell ref="H106:H118"/>
    <mergeCell ref="H58:H59"/>
    <mergeCell ref="V102:V105"/>
    <mergeCell ref="T102:T105"/>
    <mergeCell ref="I66:I70"/>
    <mergeCell ref="J66:J70"/>
    <mergeCell ref="I60:I65"/>
    <mergeCell ref="K106:K118"/>
    <mergeCell ref="I102:I105"/>
    <mergeCell ref="I91:I94"/>
    <mergeCell ref="D106:D118"/>
    <mergeCell ref="E106:E118"/>
    <mergeCell ref="F106:F118"/>
    <mergeCell ref="G106:G118"/>
    <mergeCell ref="I71:I73"/>
    <mergeCell ref="C91:C94"/>
    <mergeCell ref="I106:I118"/>
    <mergeCell ref="G83:G105"/>
    <mergeCell ref="D91:D94"/>
    <mergeCell ref="D83:D90"/>
    <mergeCell ref="J106:J118"/>
    <mergeCell ref="I74:I76"/>
    <mergeCell ref="D95:D101"/>
    <mergeCell ref="F91:F94"/>
    <mergeCell ref="E91:E94"/>
    <mergeCell ref="D102:D105"/>
    <mergeCell ref="E102:E105"/>
    <mergeCell ref="F102:F105"/>
    <mergeCell ref="E83:E90"/>
    <mergeCell ref="F83:F90"/>
    <mergeCell ref="V71:V81"/>
    <mergeCell ref="S102:S105"/>
    <mergeCell ref="M102:M105"/>
    <mergeCell ref="K74:K76"/>
    <mergeCell ref="K71:K73"/>
    <mergeCell ref="J74:J76"/>
    <mergeCell ref="N102:N105"/>
    <mergeCell ref="K83:K90"/>
    <mergeCell ref="K91:K94"/>
    <mergeCell ref="N71:N81"/>
    <mergeCell ref="L19:L21"/>
    <mergeCell ref="L31:L34"/>
    <mergeCell ref="K102:K105"/>
    <mergeCell ref="L102:L105"/>
    <mergeCell ref="L71:L81"/>
    <mergeCell ref="L53:L57"/>
    <mergeCell ref="L22:L25"/>
    <mergeCell ref="L58:L59"/>
    <mergeCell ref="L60:L70"/>
    <mergeCell ref="K27:K28"/>
    <mergeCell ref="C46:C52"/>
    <mergeCell ref="U11:U12"/>
    <mergeCell ref="T20:T21"/>
    <mergeCell ref="I38:I45"/>
    <mergeCell ref="T17:T18"/>
    <mergeCell ref="T11:T12"/>
    <mergeCell ref="L35:L37"/>
    <mergeCell ref="D11:D12"/>
    <mergeCell ref="E11:E12"/>
    <mergeCell ref="J46:J52"/>
    <mergeCell ref="C11:C12"/>
    <mergeCell ref="V83:V101"/>
    <mergeCell ref="S11:S12"/>
    <mergeCell ref="S13:S16"/>
    <mergeCell ref="S17:S18"/>
    <mergeCell ref="U13:U16"/>
    <mergeCell ref="U17:U18"/>
    <mergeCell ref="V11:V18"/>
    <mergeCell ref="T13:T16"/>
    <mergeCell ref="T60:T70"/>
    <mergeCell ref="U22:U25"/>
    <mergeCell ref="V60:V70"/>
    <mergeCell ref="U20:U21"/>
    <mergeCell ref="H53:H57"/>
    <mergeCell ref="V19:V21"/>
    <mergeCell ref="V29:V30"/>
    <mergeCell ref="S20:S21"/>
    <mergeCell ref="K22:K25"/>
    <mergeCell ref="J22:J25"/>
    <mergeCell ref="I53:I56"/>
    <mergeCell ref="I46:I52"/>
    <mergeCell ref="M83:M101"/>
    <mergeCell ref="L83:L101"/>
    <mergeCell ref="J83:J90"/>
    <mergeCell ref="R22:R25"/>
    <mergeCell ref="R27:R28"/>
    <mergeCell ref="J91:J94"/>
    <mergeCell ref="I77:I81"/>
    <mergeCell ref="K35:K37"/>
    <mergeCell ref="I58:I59"/>
    <mergeCell ref="A83:A128"/>
    <mergeCell ref="K95:K101"/>
    <mergeCell ref="J95:J101"/>
    <mergeCell ref="C95:C101"/>
    <mergeCell ref="I83:I90"/>
    <mergeCell ref="H102:H105"/>
    <mergeCell ref="H83:H90"/>
    <mergeCell ref="H91:H94"/>
    <mergeCell ref="C102:C105"/>
    <mergeCell ref="J102:J105"/>
    <mergeCell ref="S8:U8"/>
    <mergeCell ref="R119:R127"/>
    <mergeCell ref="R58:R59"/>
    <mergeCell ref="R71:R81"/>
    <mergeCell ref="R13:R16"/>
    <mergeCell ref="R11:R12"/>
    <mergeCell ref="R17:R18"/>
    <mergeCell ref="R20:R21"/>
    <mergeCell ref="T46:T52"/>
    <mergeCell ref="T35:T37"/>
  </mergeCells>
  <printOptions horizontalCentered="1"/>
  <pageMargins left="0.5" right="0.75" top="0.539370079" bottom="0.236220472440945" header="0.275590551181102" footer="0.118110236220472"/>
  <pageSetup fitToHeight="20" horizontalDpi="600" verticalDpi="600" orientation="landscape" paperSize="5" scale="3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Edna Clemencia Delgado Gutiérrez</cp:lastModifiedBy>
  <cp:lastPrinted>2021-01-29T22:05:12Z</cp:lastPrinted>
  <dcterms:created xsi:type="dcterms:W3CDTF">2012-06-01T17:13:38Z</dcterms:created>
  <dcterms:modified xsi:type="dcterms:W3CDTF">2021-03-05T19:49:14Z</dcterms:modified>
  <cp:category/>
  <cp:version/>
  <cp:contentType/>
  <cp:contentStatus/>
</cp:coreProperties>
</file>