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85" tabRatio="597" activeTab="0"/>
  </bookViews>
  <sheets>
    <sheet name="SEG_PA_HACIENDA_3T-2021" sheetId="1" r:id="rId1"/>
    <sheet name="CONSOLIDADO" sheetId="2" r:id="rId2"/>
  </sheets>
  <definedNames>
    <definedName name="_xlnm._FilterDatabase" localSheetId="1" hidden="1">'CONSOLIDADO'!$A$1:$L$32</definedName>
    <definedName name="_xlfn.AGGREGATE" hidden="1">#NAME?</definedName>
    <definedName name="_xlnm.Print_Area" localSheetId="0">'SEG_PA_HACIENDA_3T-2021'!$A$6:$AB$50</definedName>
    <definedName name="_xlnm.Print_Titles" localSheetId="0">'SEG_PA_HACIENDA_3T-2021'!$1:$10</definedName>
  </definedNames>
  <calcPr fullCalcOnLoad="1"/>
</workbook>
</file>

<file path=xl/sharedStrings.xml><?xml version="1.0" encoding="utf-8"?>
<sst xmlns="http://schemas.openxmlformats.org/spreadsheetml/2006/main" count="211" uniqueCount="138">
  <si>
    <t xml:space="preserve">SEGUIMIENTO AL PLAN DE ACCIÓN                         </t>
  </si>
  <si>
    <t>Código: D-DP-PDE-060</t>
  </si>
  <si>
    <t>Fecha: 29/12/2020</t>
  </si>
  <si>
    <t xml:space="preserve">Proceso de Direccionamiento Estratégico </t>
  </si>
  <si>
    <t>Versión: 006</t>
  </si>
  <si>
    <t>Departamento Administrativo de Planeación</t>
  </si>
  <si>
    <t>Página : 1 de 1</t>
  </si>
  <si>
    <t xml:space="preserve">Unidad Ejecutora: </t>
  </si>
  <si>
    <t>VIGENCIA AÑO:2021</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</si>
  <si>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</si>
  <si>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</si>
  <si>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</si>
  <si>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</si>
  <si>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</si>
  <si>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</si>
  <si>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</si>
  <si>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</si>
  <si>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</si>
  <si>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</si>
  <si>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</si>
  <si>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</si>
  <si>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</si>
  <si>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</si>
  <si>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</si>
  <si>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</si>
  <si>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</si>
  <si>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</si>
  <si>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</si>
  <si>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</si>
  <si>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</si>
  <si>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</si>
  <si>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</si>
  <si>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</si>
  <si>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</si>
  <si>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</si>
  <si>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Valor de la meta del indicador de producto del proyecto a la fecha de corte</t>
  </si>
  <si>
    <t>Rubro Presupuestal</t>
  </si>
  <si>
    <t>Fuente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</si>
  <si>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</si>
  <si>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</si>
  <si>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</si>
  <si>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</si>
  <si>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</si>
  <si>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Responsable</t>
  </si>
  <si>
    <t>% avance de la meta del indicador del proyecto a la fecha de corte</t>
  </si>
  <si>
    <t>% ejecución presupuestal a la fecha de corte</t>
  </si>
  <si>
    <t>INSTITUCIONAL Y GOBIERNO: "Servir y hacer las cosas bien"</t>
  </si>
  <si>
    <t>Gobierno Territorial</t>
  </si>
  <si>
    <t xml:space="preserve">5, 8, 9, 10, 11, 16 </t>
  </si>
  <si>
    <t xml:space="preserve">Incremento en el índice de desempeño institucional IDI </t>
  </si>
  <si>
    <t xml:space="preserve">Desarrollo y modernizacion institucional: Fortalecimiento de la gestión y dirección de la administración pública territorial </t>
  </si>
  <si>
    <t>Fortalecimiento organizacional</t>
  </si>
  <si>
    <t xml:space="preserve">Porcentaje de  las actividades de Direccionamiento Financiero, deuda Pública,  gestión presupuestal, gestión contable y gestión de tesorería. </t>
  </si>
  <si>
    <t>Modernización tecnológica y administrativa para la gestión financiera y fiscal</t>
  </si>
  <si>
    <t>Agilizar el recaudo de los recursos del Municipio brindando comodidad y seguridad al contribuyente generando información oportuna, útil y veraz a los usuarios de la información.</t>
  </si>
  <si>
    <t xml:space="preserve">Realizar fiscalización tributaria de Reteica de la muestra seleccionada (1762) vencido el plazo de la Declaración. (Calendario Tributario).   </t>
  </si>
  <si>
    <t>111.01.2.3.45.4599.1000.042.4599023.001.  111.01.2.3.45.4599.1000.042.4599023.002.  111.01.2.3.45.4599.1000.042.4599023.096      '111.01.2.3.45.4599.1000.042.4599023.210</t>
  </si>
  <si>
    <t xml:space="preserve"> PROPIOS    -DIVIDENDOS Y PARTICIPACIONES . -REINTEGRO PROPIOS .  RECURSOS DEL BALANCE PROPIOS</t>
  </si>
  <si>
    <t>FRANCY ENITH LONDOÑO</t>
  </si>
  <si>
    <t xml:space="preserve">Realizar  fiscalización tributaria de  No declarantes de la muestra seleccionada (3642) vencido el plazo de la Declaración. (Calendario Tributario).     </t>
  </si>
  <si>
    <t>Realizar fiscalización tributaria de  Inexactos de la muestra seleccionada (1214) vencido el plazo de la Declaración. (Calendario Tributario).</t>
  </si>
  <si>
    <t xml:space="preserve">Realizar el 100% de las liquidaciónes oficiales de determinación del Impuesto predial a los deudores morosos de    l as vigencias 2018 , 2019 y 2020 </t>
  </si>
  <si>
    <t>Realizar entrega efectiva de la factura de impuesto predial de128000,  predios activos en la base de datos del Municipio.</t>
  </si>
  <si>
    <t>Atender de manera oportuna los requerimientos de los 1500 contribuyentes por concepto de tributos asignados a la oficina  de rentas varias y reportarlos a caja auxiliar para su debido registro.</t>
  </si>
  <si>
    <t>Impulsasr 10.850 expedientes  de cobro coactivo de vigencias acumuladas de 2012 a 2017.</t>
  </si>
  <si>
    <t>Realizar el inventario  único documental de 8.802 expedientes en cumplimiento de la Ley General de archivo.</t>
  </si>
  <si>
    <t>ALEXANDRA ZULUAGA</t>
  </si>
  <si>
    <t>Impulsar el 100% de los procesos trasladados para iniciar cobro coactivo</t>
  </si>
  <si>
    <t>Adopción e implementación de (1)  Manual de Cartera  para el Municipio de Armenia</t>
  </si>
  <si>
    <t>% de recaudo de ingresos corrientes para la vigencia</t>
  </si>
  <si>
    <t>IRENE LEON ALFEREZ</t>
  </si>
  <si>
    <t>Realizar seguimientos trimestrales a los establecimientos Públicos.</t>
  </si>
  <si>
    <t>GERMAN ALONSO GOMEZ CASTRILLON</t>
  </si>
  <si>
    <t xml:space="preserve">Realizar segumiento mensual al PAC </t>
  </si>
  <si>
    <t>Depuración contable de la cartera del Municipio Cuentas por cobrar y cuentas por pagar.</t>
  </si>
  <si>
    <t xml:space="preserve">Realizar segumiento mensual a la ejecución de la inversión por dependencias presentado al COMFIS </t>
  </si>
  <si>
    <t>GERMAN ALONSO GÓMEZ CASTRILLÓN</t>
  </si>
  <si>
    <t xml:space="preserve">Implementar el Catálogo de clasificación presupuestal para entidades territoriales </t>
  </si>
  <si>
    <t xml:space="preserve"> </t>
  </si>
  <si>
    <t xml:space="preserve">Realizar seguimiento mensual a los indicadores presupuestales de ley  </t>
  </si>
  <si>
    <t>Adelantar proceso contractual para la modernización informática.</t>
  </si>
  <si>
    <t xml:space="preserve">Se adelantó proceso contractual para la aduisición de software. </t>
  </si>
  <si>
    <t>YEISON ANDRES PÉREZ LOTERO</t>
  </si>
  <si>
    <t>Número de Campañas de prevención de la  cultura de la legalidad ejecutada realizadas durante el cuatrienio</t>
  </si>
  <si>
    <t>Cultura y legalidad para el contribuyente cuyabro</t>
  </si>
  <si>
    <t>Sensibiliar a los ciudadanos respecto de la importancia de su papel en la generación de ingresos y su responsabilidad en el pago oportuno de los impuestos</t>
  </si>
  <si>
    <t xml:space="preserve">Realizar campañas publicitarias en redes sociales y visitas a las comunas para información sobre los benficios tributarios y los canales de pago  </t>
  </si>
  <si>
    <t>111.01.2.3.45.4599.1000.062.4599023.001       111.01.2.3.45.4599.1000.062.4599023.210</t>
  </si>
  <si>
    <t>PROPIOS     'RECURSOS DEL BALANCE PROPIOS</t>
  </si>
  <si>
    <t>Estratos 5 y 6</t>
  </si>
  <si>
    <t xml:space="preserve">Comuna 9 </t>
  </si>
  <si>
    <t>Información estadística</t>
  </si>
  <si>
    <t>Predios gestionados catastralmente</t>
  </si>
  <si>
    <t>Acceso y actualización de la información catastral: incluye la estandarización y la optimización de los procesos catastrales en busca de un catastro multipropósito, automatizado y moderno, el cual almacene registros descriptivos y gráficos de su realidad física (interrelación catastro-registro).</t>
  </si>
  <si>
    <t>Servicio de Información Catastral</t>
  </si>
  <si>
    <t>Predios actualizados catastralmente</t>
  </si>
  <si>
    <t>Implementación del Catastro Multipropósito</t>
  </si>
  <si>
    <t>TOTAL</t>
  </si>
  <si>
    <t>REPRESENTANTE LEGAL</t>
  </si>
  <si>
    <t>RESPONSABLE DE LA DEPENDENCIA  Y/O ENTIDAD</t>
  </si>
  <si>
    <t>JOSÉ MANUEL RÍOS MORALES</t>
  </si>
  <si>
    <t>YEISON ANDRÉS PÉREZ LOTERO</t>
  </si>
  <si>
    <t>ALCALDE</t>
  </si>
  <si>
    <t>____________________________________________________________
Centro Administrativo Municipal CAM, piso 3 Tel – (6) 741 71 00 Ext. 804, 805</t>
  </si>
  <si>
    <t xml:space="preserve">EL catalogo ya está implementado a traves del Decreto 397 de 2020. Decreto de liquidación de presupuesto 2021.  </t>
  </si>
  <si>
    <t>111.01.2.3.45.4599.1000.064.4599023.001    111.01.2.3.45.4599.1000.064.4599023.210</t>
  </si>
  <si>
    <t>No se ha iniciado con esta actividad</t>
  </si>
  <si>
    <t xml:space="preserve">   'RECURSOS DEL BALANCE PROPIOS</t>
  </si>
  <si>
    <t>Realizar 200  visitas  de seguimiento y control a transferencias reportadas por instituciones educativas y entes descentralizados de nivel Municipal.</t>
  </si>
  <si>
    <t>Registrar el 100% de los ajustes certificados por el DABS en cuanto a depreciación, deterioro,reconocimiento y bajas de propiedaad plantaa y equipo</t>
  </si>
  <si>
    <t>Realizar conciliación bancaria de las cuentas del Municipio</t>
  </si>
  <si>
    <t xml:space="preserve">Realizar actualización catastral del 10% del Municipio </t>
  </si>
  <si>
    <t>Con corte a 30 de septiembre de 2021 se tienen identificadas 238 cuentas bancarias del municipio de armenia, de las cuales de han conciliado 237 (237/238=99.58%)</t>
  </si>
  <si>
    <t xml:space="preserve">Con  corte a 30 de septiembre de 2021 se han recibido 7 solicitudes de ajustes certificados por parte del Departamento Administrativo de Bienes y Suministros, de los cuales se han realizado 7 de ajustes.                                                                                                                        • DB-PGA-418 Solicitud registro depreciación mes de noviembre 2020 Nota contable 401-20210010
• DB-PGA-1304 Ajuste cuentas vehículos 167502100 y 163505100 Nota contable 401-20210305
• DB-PGA-1653 Solicitud registro depreciación mes de enero, febrero y marzo 2021 Nota contable 401-20210173
• DB-PGA-1737 Solicitud registro depreciación mes de abril 2021 nota contable 401-20210237
• DB-PGA-1654 Solicitud registro depreciación mes mayo 2021 Nota contable 401-20210293
• DB-PGA-2706 Solicitud registro depreciación mes junio 2021 Nota contable 401-20210294
• DB-PGA-3527 Solicitud registro depreciación mes julio 2022 Nota contable 401-20210382
</t>
  </si>
  <si>
    <t>A 30 de septiembre se realiza fiscalización de Rética e información exógena de 2874 contribuyentes de la meta establecida de (1762); de los cuales 244 procesos de fiscalización corresponden al mes de septiembre, obteniendo un avance del  (122%).</t>
  </si>
  <si>
    <t>A corte de 30 de septiembre de 2021 se aperturaron 3749 Expedientes de fiscalización de contribuyentes omisos del impuesto de industria y comercio de la meta establecida (3642), logrando un avance del (103%).</t>
  </si>
  <si>
    <t xml:space="preserve">A corte de 30 de septiembre de 2021 se aperturaron 1751 Expedientes de fiscalización de contribuyentes Inexactos del impuesto de industria y comercio de la meta establecida (1214) de los cuales 184 corresponden al mes de septiembre, logrando un avance del (144%)
</t>
  </si>
  <si>
    <t>A 30 de Septiembre se realiza el 100% de las liquidaciónes oficiales de determinación del Impuesto predial a los deudores morosos de las vigencias 2018 , 2019 y 2020 . ( para un total de 29279 predios identificados del total de morosos)</t>
  </si>
  <si>
    <t xml:space="preserve">En el mes de Septiembre se entregaron 3.773  recibos de impuesto predial, de los cuales 40 fueron generados por la página web y  3.733 se entregaron de manera presencial en la Tesorería y por medio del correo electrónico. Para un  total de 157.213 recibos de impuesto predial entregados en la vigencia.
</t>
  </si>
  <si>
    <t>A 30 de septiembre de 2021  se han atendido  (2.973)requerimientos de  contribuyentes  de la meta establecida de( 1500),  de los cuales 582  corresponden a los contribuyentes  atendidos en el mes de septiembre,  logrando un avance del 198% .</t>
  </si>
  <si>
    <t>En el mes de septiembre se realizó 1 visita presencial y 30 seguimientos  virtuales de control a las transferencias reportadas por instituciones educativas y entes descentralizados de nivel Municipal  a través de la  plataforma SIA OBSERVA. se da cumplimiento al 100% de la meta.</t>
  </si>
  <si>
    <t>*En impuesto predial se han impulsado 6951 procesos, relacionados así: 1.978 oficios persuasivos, 160 órdenes de ejecución,  26 acuerdos de pago, 755 citaciones a la notificación personal de mandamientos de pago, 281 notificaciones de mandamientos de pago, 299 expedientes están en cobro coactivo de acuerdo a  las resoluciones expedidas en la vigencia 2020 (2015-2019),  y se elaboraron 3372 autos de archivo con valor recaudado de $5,458,447,610 que dan lugar a la finalización del proceso.   Se ha realizado el desembargo de 56 procesos de cobro coactivo  y 28 embargos *En industria y comercio se impulsaron 1161 procesos   *En expedientes de comparendo se han impulsado 3,123 procesos de los cuales 1.368 están publicados en la página web de la Alcaldía, 1,755 han sido notificados del mandamiento de pago y se ha embargado 100 cuentas, el valor recaudado es de $17.220.000 y saldo pendiente de los demás procesos asciende a $782.780.000      *En aprovechamiento urbanístico adicional se está llevando a cabo 11 procesos de los cuales, 9 procesos están en investigación de bienes, , 1 proceso en subrogación y un proceso suspendido,  se ha recaudado $2,119,353,599 de pesos y hay un saldo pendiente de $3,117,590,418 más intereses moratorios; *En impuesto de construcción se ha dado tramite a 20 procesos de los cuales se ha recuperado la suma de $1,262,612,892 quedando en saldo pendiente de $442,567,425 *En alumbrado público, se han expedido 130 mandamientos de pago.  *para un total de 11396 procesos impulsados. logrando un avance del  105 % a septiembre de 2021.</t>
  </si>
  <si>
    <t>El Manual de Cartera" se encuentra en la última etapa de revisión por parte del Departamento Administrativo Jurídico para dar paso al despacho del señor Alcalde para firma del acto administrativo de adopción.</t>
  </si>
  <si>
    <t>De los ingresos corrientes $122.807.440.400 proyectados a recaudar en la vigencia 2021  a corte 30 de septiembre se ha recaudado $107.392.170.449 lo que corresponde al 87,44% de avance en el recaudo de los ingresos corrientes del Municipio.</t>
  </si>
  <si>
    <t>procesos trasladados para iniciar cobro coactivo 27665 de los cuales, se trasladaron 824 títulos ejecutivos de valorización,  se han trabajado 20196 de los cuales 15290 se expidió MP, devolución a la secretaria de infraestructura de 4906 facturas, 1024 contribuyentes se acercaron a notificarse del mandamiento de pago, se dio respuesta a las solicitudes presentadas por los contribuyentes vía derecho de petición *En industria y comercio se recibió traslado de 520 declaraciones y se ha dado tramite a 1161 procesos de industria y comercio y 500 en proceso de embargo , por aprovechamiento urbanístico adicional el DAP traslada seis  (06) procesos  los cuales a dos se elaboró el mandamiento de pago, se trasladó por control urbano y salud  tres (03) procesos correspondientes a sanciones urbanísticas: (02) de los cuales se va hacer devolución porque no es claro el titulo ejecutivo, a la fecha han traslado por comparendos de policía 2683 expedientes de año 2020 y 2021 con una cartera de $800.000.000, de los cuales 500 trasladaron en septiembre y se han trabajado 2893 expedientes con diferentes actuaciones, trasladando a la inspección 6 expedientes para bajar del sistema con el correspondiente auto de archivo y por concepto de impuesto predial 2015-2019 se han trasladado 2275 títulos ejecutivos, de los cuales se ha trabajado 1623; de los expedientes del 2020, se ha trabajado 3198 expedientes con resoluciones para embargo de propiedad a la oficina de instrumentos públicos, oficios a las diferentes EPS, Registraduria Nacional, Setta y demás con el fin de requerir información, 1739 los cuales se realizó estudio de título, parte de ellos pertenecen al municipio, otros no se encuentran en el VUR, pagos, etc. *total de procesos trabajados:  30816. dando un cumplimiento del 111% en el mes de septiembre.</t>
  </si>
  <si>
    <t xml:space="preserve">A corte  30 de septiembre se han realizado 3 campañas de sensibilización tributaria actividad denominada "TODOS PÁ LA CALLE"  de igual manera se realiza campañas educativas en materia tributaria en la comuna 1, dando cumplimiento a la implementacion del programa de hacienda en tu comuna, se realizo el video informativo de la oferta institucional. </t>
  </si>
  <si>
    <t>A 30 de septiembre se han realizado 8 seguimientos al PAC, correspondientes a los meses de enero, febrero, marzo, abril, mayo, junio, julio y agosto del 2021.</t>
  </si>
  <si>
    <t>De la línea base, se han clasificado, organizado y retirado material metálico de  8342 expedientes, que se desglosan en 6709 de predial, de los cuales 2959 expedientes corresponden a vigencias 2008 siendo estos inactivos por auto de archivo, 3750 expedientes activos con vigencias  2009, 2010, 2011,  2012 y 2013  ubicado en el deposito 1 y 2; 1000 expedientes de Inducom, 442 expedientes de valorización, 16 expedientes de rentas varias, 175 expedientes de comparendos. Cabe indicar que falta estantería para la ubicación de estos expedientes para así cumplir en la totalidad con los requisitos de la ley de archivo.</t>
  </si>
  <si>
    <t>Con corte a 30 de septiembre se continua con el proceso de clasificacion y verificacion de las cuentas por cobrar del municipio de armenia, en articulación con el area de tesorería y ejecuciones fiscales.</t>
  </si>
  <si>
    <t>Catastro multipropósito</t>
  </si>
  <si>
    <t xml:space="preserve">Al corte del 30 de septiembre se ha  presentado ante el Comfis el seguimiento a la inversión de los meses de junio y julio el cual quedó plasmado en  Acta Comfis No. 023 </t>
  </si>
  <si>
    <t xml:space="preserve">Al corte del 30 de septiembre se ha  presentado ante el Comfis el seguimiento a los  establecimientos públicos de los meses de enero, febrero y marzo, el cual quedó plasmado en el acta Comfis No.008, y el 27 de agosto se presentó al Comfis el seguimiento del segundo trimestre (abril, mayo, junio) según Acta comfis 023.   </t>
  </si>
  <si>
    <t xml:space="preserve">  Observación Presupuestal: Este Proyecto tenía una apropiación inicial de $ 1.390.000.000 y tuvo una Adición por $3.078.758.085 y un Traslado Credito por $1.492.923,023, y un contracrédito por $ 420.000.000, quedando con una apropiación definitiva de $5.541.681.108. Se han ejecutado  $4.188.818.996,55 en contratación para cumplir con las actividades propias de la gestión del Departamento Administrativo de Hacienda.  </t>
  </si>
  <si>
    <t>Gestión oficina 100% -Habilitación 100% -  empalme con Igac . 100%- Infraestructura 100%. Observación presupuestal:  Apropiación Inicial $150.000.000 más Adición $ 4.479.423.434 mas Traslado crédito de $220.000.000. Menos contracrédo $ 150.000.000. Apropiación Definitiva $4.699.423.434. Se han ejecutado $  4.698.860.000</t>
  </si>
  <si>
    <t>SECRETARIO</t>
  </si>
  <si>
    <t>Periodo de corte:  A SEPTIEMBRE 30 DE 2021</t>
  </si>
  <si>
    <t>Semáforo Alcance de la Meta:
Verde Oscuro  ( 100%) 
Amarillo (75%) 
Rojo (50%)</t>
  </si>
  <si>
    <r>
      <t xml:space="preserve">SECRETARÍA O  ENTIDAD RESPONSABLE:  </t>
    </r>
    <r>
      <rPr>
        <b/>
        <u val="single"/>
        <sz val="9"/>
        <rFont val="Arial"/>
        <family val="2"/>
      </rPr>
      <t>3.3. SECRETARÍA  DE HACIENDA</t>
    </r>
  </si>
</sst>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0_-;\-\€* #,##0_-;_-\€* &quot;-&quot;_-;_-@_-"/>
    <numFmt numFmtId="177" formatCode="_-\€* #,##0.00_-;\-\€* #,##0.00_-;_-\€* &quot;-&quot;??_-;_-@_-"/>
    <numFmt numFmtId="178" formatCode="\$#,##0_);\(\$#,##0\)"/>
    <numFmt numFmtId="179" formatCode="\$#,##0_);[Red]\(\$#,##0\)"/>
    <numFmt numFmtId="180" formatCode="\$#,##0.00_);\(\$#,##0.00\)"/>
    <numFmt numFmtId="181" formatCode="\$#,##0.00_);[Red]\(\$#,##0.00\)"/>
    <numFmt numFmtId="182" formatCode="_(&quot;$&quot;* #,##0_);_(&quot;$&quot;* \(#,##0\);_(&quot;$&quot;* &quot;-&quot;_);_(@_)"/>
    <numFmt numFmtId="183" formatCode="_(&quot;$&quot;* #,##0.00_);_(&quot;$&quot;* \(#,##0.00\);_(&quot;$&quot;* &quot;-&quot;??_);_(@_)"/>
    <numFmt numFmtId="184" formatCode="&quot;$&quot;\ #,##0"/>
    <numFmt numFmtId="185" formatCode="0;[Red]0"/>
    <numFmt numFmtId="186" formatCode="[$-240A]dddd\,\ d\ &quot;de&quot;\ mmmm\ &quot;de&quot;\ yyyy"/>
    <numFmt numFmtId="187" formatCode="[$-240A]h:mm:ss\ AM/PM"/>
    <numFmt numFmtId="188" formatCode="&quot;$&quot;\ #,##0.00"/>
  </numFmts>
  <fonts count="40">
    <font>
      <sz val="10"/>
      <name val="Arial"/>
      <family val="2"/>
    </font>
    <font>
      <sz val="11"/>
      <name val="Calibri"/>
      <family val="2"/>
    </font>
    <font>
      <sz val="11"/>
      <color indexed="9"/>
      <name val="Calibri"/>
      <family val="2"/>
    </font>
    <font>
      <sz val="11"/>
      <color indexed="8"/>
      <name val="Calibri"/>
      <family val="2"/>
    </font>
    <font>
      <sz val="11"/>
      <color indexed="10"/>
      <name val="Calibri"/>
      <family val="2"/>
    </font>
    <font>
      <b/>
      <sz val="11"/>
      <color indexed="56"/>
      <name val="Calibri"/>
      <family val="2"/>
    </font>
    <font>
      <i/>
      <sz val="11"/>
      <color indexed="23"/>
      <name val="Calibri"/>
      <family val="2"/>
    </font>
    <font>
      <sz val="11"/>
      <color indexed="62"/>
      <name val="Calibri"/>
      <family val="2"/>
    </font>
    <font>
      <b/>
      <sz val="11"/>
      <color indexed="8"/>
      <name val="Calibri"/>
      <family val="2"/>
    </font>
    <font>
      <b/>
      <sz val="11"/>
      <color indexed="63"/>
      <name val="Calibri"/>
      <family val="2"/>
    </font>
    <font>
      <b/>
      <sz val="13"/>
      <color indexed="56"/>
      <name val="Calibri"/>
      <family val="2"/>
    </font>
    <font>
      <b/>
      <sz val="18"/>
      <color indexed="56"/>
      <name val="Cambria"/>
      <family val="1"/>
    </font>
    <font>
      <b/>
      <sz val="15"/>
      <color indexed="56"/>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1"/>
      <color indexed="60"/>
      <name val="Calibri"/>
      <family val="2"/>
    </font>
    <font>
      <sz val="9"/>
      <name val="Arial"/>
      <family val="2"/>
    </font>
    <font>
      <b/>
      <sz val="9"/>
      <name val="Arial"/>
      <family val="2"/>
    </font>
    <font>
      <b/>
      <u val="single"/>
      <sz val="9"/>
      <name val="Arial"/>
      <family val="2"/>
    </font>
    <font>
      <u val="single"/>
      <sz val="10"/>
      <color indexed="12"/>
      <name val="Arial"/>
      <family val="2"/>
    </font>
    <font>
      <u val="single"/>
      <sz val="10"/>
      <color indexed="20"/>
      <name val="Arial"/>
      <family val="2"/>
    </font>
    <font>
      <b/>
      <sz val="11"/>
      <color indexed="23"/>
      <name val="Calibri"/>
      <family val="2"/>
    </font>
    <font>
      <sz val="9"/>
      <color indexed="63"/>
      <name val="Arial"/>
      <family val="2"/>
    </font>
    <font>
      <sz val="9"/>
      <color indexed="8"/>
      <name val="Arial"/>
      <family val="2"/>
    </font>
    <font>
      <b/>
      <sz val="9"/>
      <color indexed="8"/>
      <name val="Arial"/>
      <family val="2"/>
    </font>
    <font>
      <sz val="9"/>
      <color indexed="10"/>
      <name val="Arial"/>
      <family val="2"/>
    </font>
    <font>
      <sz val="8"/>
      <name val="Segoe UI"/>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9"/>
      <color rgb="FF222222"/>
      <name val="Arial"/>
      <family val="2"/>
    </font>
    <font>
      <sz val="9"/>
      <color rgb="FF000000"/>
      <name val="Arial"/>
      <family val="2"/>
    </font>
    <font>
      <sz val="9"/>
      <color theme="1"/>
      <name val="Arial"/>
      <family val="2"/>
    </font>
    <font>
      <b/>
      <sz val="9"/>
      <color rgb="FF000000"/>
      <name val="Arial"/>
      <family val="2"/>
    </font>
    <font>
      <sz val="9"/>
      <color rgb="FFFF0000"/>
      <name val="Arial"/>
      <family val="2"/>
    </font>
    <font>
      <b/>
      <sz val="9"/>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bgColor indexed="64"/>
      </patternFill>
    </fill>
    <fill>
      <patternFill patternType="solid">
        <fgColor rgb="FFFFE699"/>
        <bgColor indexed="64"/>
      </patternFill>
    </fill>
    <fill>
      <patternFill patternType="solid">
        <fgColor theme="0" tint="-0.1499900072813034"/>
        <bgColor indexed="64"/>
      </patternFill>
    </fill>
    <fill>
      <patternFill patternType="solid">
        <fgColor rgb="FF92D050"/>
        <bgColor indexed="64"/>
      </patternFill>
    </fill>
    <fill>
      <patternFill patternType="solid">
        <fgColor theme="6" tint="0.5999900102615356"/>
        <bgColor indexed="64"/>
      </patternFill>
    </fill>
    <fill>
      <patternFill patternType="solid">
        <fgColor rgb="FFFFFF00"/>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color indexed="63"/>
      </right>
      <top style="thin"/>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4" borderId="0" applyNumberFormat="0" applyBorder="0" applyAlignment="0" applyProtection="0"/>
    <xf numFmtId="0" fontId="14" fillId="16" borderId="1" applyNumberFormat="0" applyAlignment="0" applyProtection="0"/>
    <xf numFmtId="0" fontId="16" fillId="17" borderId="2" applyNumberFormat="0" applyAlignment="0" applyProtection="0"/>
    <xf numFmtId="0" fontId="15" fillId="0" borderId="3" applyNumberFormat="0" applyFill="0" applyAlignment="0" applyProtection="0"/>
    <xf numFmtId="0" fontId="12" fillId="0" borderId="4" applyNumberFormat="0" applyFill="0" applyAlignment="0" applyProtection="0"/>
    <xf numFmtId="0" fontId="5"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3" fillId="3" borderId="0" applyNumberFormat="0" applyBorder="0" applyAlignment="0" applyProtection="0"/>
    <xf numFmtId="0" fontId="32"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0" fontId="18" fillId="23"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0" fillId="24" borderId="6" applyNumberFormat="0" applyAlignment="0" applyProtection="0"/>
    <xf numFmtId="9" fontId="0" fillId="0" borderId="0" applyFill="0" applyBorder="0" applyAlignment="0" applyProtection="0"/>
    <xf numFmtId="0" fontId="9" fillId="16" borderId="7" applyNumberFormat="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0" fillId="0" borderId="8" applyNumberFormat="0" applyFill="0" applyAlignment="0" applyProtection="0"/>
    <xf numFmtId="0" fontId="5" fillId="0" borderId="9" applyNumberFormat="0" applyFill="0" applyAlignment="0" applyProtection="0"/>
    <xf numFmtId="0" fontId="8" fillId="0" borderId="10" applyNumberFormat="0" applyFill="0" applyAlignment="0" applyProtection="0"/>
  </cellStyleXfs>
  <cellXfs count="267">
    <xf numFmtId="0" fontId="0" fillId="0" borderId="0" xfId="0" applyAlignment="1">
      <alignment/>
    </xf>
    <xf numFmtId="0" fontId="19" fillId="0" borderId="11" xfId="0" applyFont="1" applyBorder="1" applyAlignment="1">
      <alignment horizontal="left" vertical="center" wrapText="1"/>
    </xf>
    <xf numFmtId="0" fontId="19" fillId="0" borderId="0" xfId="0" applyFont="1" applyAlignment="1">
      <alignment vertical="center"/>
    </xf>
    <xf numFmtId="0" fontId="19" fillId="0" borderId="12" xfId="0"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0" xfId="0" applyFont="1" applyFill="1" applyBorder="1" applyAlignment="1">
      <alignment vertical="center" wrapText="1"/>
    </xf>
    <xf numFmtId="0" fontId="19" fillId="0" borderId="12" xfId="0" applyFont="1" applyFill="1" applyBorder="1" applyAlignment="1">
      <alignment vertical="center" wrapText="1"/>
    </xf>
    <xf numFmtId="0" fontId="19" fillId="0" borderId="14" xfId="0" applyFont="1" applyBorder="1" applyAlignment="1">
      <alignment horizontal="left" vertical="center" wrapText="1"/>
    </xf>
    <xf numFmtId="0" fontId="20" fillId="0" borderId="0" xfId="0" applyFont="1" applyFill="1" applyBorder="1" applyAlignment="1">
      <alignment horizontal="center" vertical="center" wrapText="1"/>
    </xf>
    <xf numFmtId="0" fontId="19" fillId="0" borderId="15" xfId="0" applyFont="1" applyBorder="1" applyAlignment="1">
      <alignment horizontal="left" vertical="center" wrapText="1"/>
    </xf>
    <xf numFmtId="0" fontId="20" fillId="0" borderId="16" xfId="0" applyFont="1" applyFill="1" applyBorder="1" applyAlignment="1">
      <alignment horizontal="left" vertical="center" wrapText="1"/>
    </xf>
    <xf numFmtId="0" fontId="19" fillId="0" borderId="0" xfId="0" applyFont="1" applyFill="1" applyBorder="1" applyAlignment="1">
      <alignment horizontal="center" vertical="center" wrapText="1"/>
    </xf>
    <xf numFmtId="184" fontId="19" fillId="0" borderId="0" xfId="0" applyNumberFormat="1" applyFont="1" applyBorder="1" applyAlignment="1">
      <alignment horizontal="right" vertical="center" wrapText="1"/>
    </xf>
    <xf numFmtId="0" fontId="19" fillId="0" borderId="0" xfId="0" applyFont="1" applyFill="1" applyAlignment="1">
      <alignment horizontal="center" vertical="center"/>
    </xf>
    <xf numFmtId="0" fontId="20" fillId="0" borderId="17" xfId="0" applyFont="1" applyFill="1" applyBorder="1" applyAlignment="1">
      <alignment horizontal="center" vertical="center" wrapText="1"/>
    </xf>
    <xf numFmtId="0" fontId="20" fillId="25" borderId="17" xfId="0" applyFont="1" applyFill="1" applyBorder="1" applyAlignment="1">
      <alignment horizontal="center" vertical="center" wrapText="1"/>
    </xf>
    <xf numFmtId="0" fontId="20" fillId="26" borderId="17" xfId="0" applyFont="1" applyFill="1" applyBorder="1" applyAlignment="1">
      <alignment horizontal="center" vertical="center" wrapText="1"/>
    </xf>
    <xf numFmtId="0" fontId="20" fillId="0" borderId="0" xfId="0" applyFont="1" applyAlignment="1">
      <alignment vertical="center"/>
    </xf>
    <xf numFmtId="0" fontId="20" fillId="26" borderId="18" xfId="0" applyFont="1" applyFill="1" applyBorder="1" applyAlignment="1">
      <alignment horizontal="center" vertical="center" wrapText="1"/>
    </xf>
    <xf numFmtId="0" fontId="20" fillId="26" borderId="19" xfId="0" applyFont="1" applyFill="1" applyBorder="1" applyAlignment="1">
      <alignment horizontal="center" vertical="center" wrapText="1"/>
    </xf>
    <xf numFmtId="0" fontId="19" fillId="27" borderId="20" xfId="0" applyFont="1" applyFill="1" applyBorder="1" applyAlignment="1">
      <alignment vertical="center" wrapText="1"/>
    </xf>
    <xf numFmtId="0" fontId="19" fillId="0" borderId="20" xfId="0" applyFont="1" applyBorder="1" applyAlignment="1">
      <alignment horizontal="center" vertical="center"/>
    </xf>
    <xf numFmtId="9" fontId="19" fillId="0" borderId="20" xfId="0" applyNumberFormat="1" applyFont="1" applyBorder="1" applyAlignment="1">
      <alignment horizontal="center" vertical="center"/>
    </xf>
    <xf numFmtId="9" fontId="19" fillId="0" borderId="21" xfId="0" applyNumberFormat="1" applyFont="1" applyFill="1" applyBorder="1" applyAlignment="1" applyProtection="1">
      <alignment horizontal="center" vertical="center" wrapText="1"/>
      <protection/>
    </xf>
    <xf numFmtId="9" fontId="19" fillId="0" borderId="20" xfId="0" applyNumberFormat="1" applyFont="1" applyFill="1" applyBorder="1" applyAlignment="1">
      <alignment horizontal="center" vertical="center"/>
    </xf>
    <xf numFmtId="184" fontId="19" fillId="27" borderId="22" xfId="0" applyNumberFormat="1" applyFont="1" applyFill="1" applyBorder="1" applyAlignment="1">
      <alignment horizontal="center" vertical="center" wrapText="1"/>
    </xf>
    <xf numFmtId="0" fontId="19" fillId="0" borderId="21" xfId="0" applyFont="1" applyFill="1" applyBorder="1" applyAlignment="1">
      <alignment horizontal="left" vertical="center" wrapText="1"/>
    </xf>
    <xf numFmtId="9" fontId="19" fillId="27" borderId="21" xfId="0" applyNumberFormat="1" applyFont="1" applyFill="1" applyBorder="1" applyAlignment="1">
      <alignment vertical="top" wrapText="1"/>
    </xf>
    <xf numFmtId="0" fontId="19" fillId="0" borderId="21" xfId="0" applyFont="1" applyBorder="1" applyAlignment="1">
      <alignment horizontal="center" vertical="center"/>
    </xf>
    <xf numFmtId="9" fontId="19" fillId="0" borderId="21" xfId="0" applyNumberFormat="1" applyFont="1" applyBorder="1" applyAlignment="1">
      <alignment horizontal="center" vertical="center"/>
    </xf>
    <xf numFmtId="184" fontId="19" fillId="27" borderId="23" xfId="0" applyNumberFormat="1" applyFont="1" applyFill="1" applyBorder="1" applyAlignment="1">
      <alignment horizontal="center" vertical="center" wrapText="1"/>
    </xf>
    <xf numFmtId="184" fontId="19" fillId="0" borderId="24" xfId="0" applyNumberFormat="1" applyFont="1" applyFill="1" applyBorder="1" applyAlignment="1">
      <alignment horizontal="left" vertical="top" wrapText="1"/>
    </xf>
    <xf numFmtId="0" fontId="19" fillId="27" borderId="21" xfId="0" applyFont="1" applyFill="1" applyBorder="1" applyAlignment="1">
      <alignment vertical="center" wrapText="1"/>
    </xf>
    <xf numFmtId="3" fontId="19" fillId="27" borderId="21" xfId="0" applyNumberFormat="1" applyFont="1" applyFill="1" applyBorder="1" applyAlignment="1">
      <alignment horizontal="center" vertical="center"/>
    </xf>
    <xf numFmtId="9" fontId="19" fillId="27" borderId="21" xfId="0" applyNumberFormat="1" applyFont="1" applyFill="1" applyBorder="1" applyAlignment="1">
      <alignment horizontal="center" vertical="center" wrapText="1"/>
    </xf>
    <xf numFmtId="10" fontId="19" fillId="0" borderId="21" xfId="0" applyNumberFormat="1" applyFont="1" applyFill="1" applyBorder="1" applyAlignment="1">
      <alignment horizontal="center" vertical="center"/>
    </xf>
    <xf numFmtId="9" fontId="19" fillId="0" borderId="21" xfId="0" applyNumberFormat="1" applyFont="1" applyFill="1" applyBorder="1" applyAlignment="1">
      <alignment horizontal="center" vertical="center" wrapText="1"/>
    </xf>
    <xf numFmtId="9" fontId="19" fillId="0" borderId="21" xfId="0" applyNumberFormat="1" applyFont="1" applyFill="1" applyBorder="1" applyAlignment="1">
      <alignment horizontal="justify" vertical="center" wrapText="1"/>
    </xf>
    <xf numFmtId="0" fontId="19" fillId="27" borderId="21" xfId="0" applyNumberFormat="1" applyFont="1" applyFill="1" applyBorder="1" applyAlignment="1">
      <alignment horizontal="center" vertical="center" wrapText="1"/>
    </xf>
    <xf numFmtId="0" fontId="34" fillId="0" borderId="21" xfId="0" applyFont="1" applyFill="1" applyBorder="1" applyAlignment="1">
      <alignment vertical="center" wrapText="1"/>
    </xf>
    <xf numFmtId="185" fontId="19" fillId="0" borderId="21" xfId="0" applyNumberFormat="1" applyFont="1" applyFill="1" applyBorder="1" applyAlignment="1">
      <alignment horizontal="center" vertical="center" wrapText="1"/>
    </xf>
    <xf numFmtId="0" fontId="19" fillId="0" borderId="21" xfId="0" applyFont="1" applyFill="1" applyBorder="1" applyAlignment="1">
      <alignment horizontal="left" vertical="top" wrapText="1"/>
    </xf>
    <xf numFmtId="3" fontId="19" fillId="0" borderId="21" xfId="0" applyNumberFormat="1" applyFont="1" applyFill="1" applyBorder="1" applyAlignment="1">
      <alignment horizontal="center" vertical="center" wrapText="1"/>
    </xf>
    <xf numFmtId="9" fontId="19" fillId="0" borderId="21" xfId="59" applyFont="1" applyFill="1" applyBorder="1" applyAlignment="1" applyProtection="1">
      <alignment horizontal="center" vertical="center" wrapText="1"/>
      <protection/>
    </xf>
    <xf numFmtId="0" fontId="19" fillId="0" borderId="25" xfId="0" applyFont="1" applyFill="1" applyBorder="1" applyAlignment="1">
      <alignment horizontal="center" vertical="center" wrapText="1"/>
    </xf>
    <xf numFmtId="0" fontId="19" fillId="0" borderId="21" xfId="0" applyFont="1" applyFill="1" applyBorder="1" applyAlignment="1">
      <alignment vertical="center" wrapText="1"/>
    </xf>
    <xf numFmtId="1" fontId="19" fillId="0" borderId="21" xfId="0" applyNumberFormat="1" applyFont="1" applyFill="1" applyBorder="1" applyAlignment="1">
      <alignment horizontal="center" vertical="center" wrapText="1"/>
    </xf>
    <xf numFmtId="9" fontId="19" fillId="0" borderId="21" xfId="59" applyFont="1" applyFill="1" applyBorder="1" applyAlignment="1">
      <alignment horizontal="center" vertical="center" wrapText="1"/>
    </xf>
    <xf numFmtId="0" fontId="19" fillId="0" borderId="21" xfId="0" applyFont="1" applyFill="1" applyBorder="1" applyAlignment="1">
      <alignment vertical="top" wrapText="1"/>
    </xf>
    <xf numFmtId="0" fontId="19" fillId="0" borderId="26" xfId="0" applyFont="1" applyFill="1" applyBorder="1" applyAlignment="1">
      <alignment horizontal="center" vertical="center" wrapText="1"/>
    </xf>
    <xf numFmtId="9" fontId="19" fillId="0" borderId="21" xfId="0" applyNumberFormat="1" applyFont="1" applyFill="1" applyBorder="1" applyAlignment="1">
      <alignment horizontal="center" vertical="center"/>
    </xf>
    <xf numFmtId="9" fontId="19" fillId="0" borderId="27" xfId="0" applyNumberFormat="1" applyFont="1" applyFill="1" applyBorder="1" applyAlignment="1">
      <alignment horizontal="left" vertical="center" wrapText="1"/>
    </xf>
    <xf numFmtId="0" fontId="19" fillId="0" borderId="28" xfId="0" applyFont="1" applyFill="1" applyBorder="1" applyAlignment="1">
      <alignment vertical="center" wrapText="1"/>
    </xf>
    <xf numFmtId="184" fontId="19" fillId="0" borderId="21" xfId="0" applyNumberFormat="1" applyFont="1" applyFill="1" applyBorder="1" applyAlignment="1">
      <alignment horizontal="center" vertical="center" wrapText="1"/>
    </xf>
    <xf numFmtId="0" fontId="35" fillId="0" borderId="21" xfId="0" applyFont="1" applyFill="1" applyBorder="1" applyAlignment="1">
      <alignment vertical="center" wrapText="1"/>
    </xf>
    <xf numFmtId="0" fontId="19" fillId="0" borderId="21" xfId="0" applyFont="1" applyFill="1" applyBorder="1" applyAlignment="1">
      <alignment horizontal="center" vertical="center" wrapText="1"/>
    </xf>
    <xf numFmtId="0" fontId="36" fillId="0" borderId="21" xfId="0" applyFont="1" applyFill="1" applyBorder="1" applyAlignment="1">
      <alignment horizontal="left" vertical="top" wrapText="1"/>
    </xf>
    <xf numFmtId="0" fontId="19" fillId="0" borderId="21" xfId="0" applyNumberFormat="1" applyFont="1" applyFill="1" applyBorder="1" applyAlignment="1">
      <alignment horizontal="center" vertical="center" wrapText="1"/>
    </xf>
    <xf numFmtId="0" fontId="19" fillId="0" borderId="27" xfId="0" applyNumberFormat="1" applyFont="1" applyFill="1" applyBorder="1" applyAlignment="1">
      <alignment horizontal="center" vertical="center" wrapText="1"/>
    </xf>
    <xf numFmtId="10" fontId="19" fillId="0" borderId="21" xfId="59" applyNumberFormat="1" applyFont="1" applyFill="1" applyBorder="1" applyAlignment="1">
      <alignment horizontal="center" vertical="center" wrapText="1"/>
    </xf>
    <xf numFmtId="184" fontId="19" fillId="0" borderId="29" xfId="0" applyNumberFormat="1" applyFont="1" applyFill="1" applyBorder="1" applyAlignment="1">
      <alignment horizontal="center" vertical="center" wrapText="1"/>
    </xf>
    <xf numFmtId="184" fontId="19" fillId="27" borderId="21" xfId="0" applyNumberFormat="1" applyFont="1" applyFill="1" applyBorder="1" applyAlignment="1">
      <alignment vertical="center" wrapText="1"/>
    </xf>
    <xf numFmtId="1" fontId="19" fillId="0" borderId="30" xfId="0" applyNumberFormat="1" applyFont="1" applyFill="1" applyBorder="1" applyAlignment="1">
      <alignment horizontal="center" vertical="center" wrapText="1"/>
    </xf>
    <xf numFmtId="0" fontId="19" fillId="0" borderId="26" xfId="0" applyFont="1" applyBorder="1" applyAlignment="1">
      <alignment horizontal="center" vertical="center" wrapText="1"/>
    </xf>
    <xf numFmtId="3" fontId="19" fillId="0" borderId="26" xfId="0" applyNumberFormat="1" applyFont="1" applyFill="1" applyBorder="1" applyAlignment="1">
      <alignment horizontal="center" vertical="center" wrapText="1"/>
    </xf>
    <xf numFmtId="184" fontId="19" fillId="27" borderId="31" xfId="0" applyNumberFormat="1" applyFont="1" applyFill="1" applyBorder="1" applyAlignment="1">
      <alignment horizontal="center" vertical="center" wrapText="1"/>
    </xf>
    <xf numFmtId="0" fontId="19" fillId="0" borderId="32" xfId="0" applyFont="1" applyFill="1" applyBorder="1" applyAlignment="1">
      <alignment vertical="center" wrapText="1"/>
    </xf>
    <xf numFmtId="0" fontId="37" fillId="28" borderId="33" xfId="0" applyFont="1" applyFill="1" applyBorder="1" applyAlignment="1">
      <alignment horizontal="center" vertical="center" wrapText="1"/>
    </xf>
    <xf numFmtId="0" fontId="37" fillId="0" borderId="27" xfId="49" applyFont="1" applyFill="1" applyBorder="1" applyAlignment="1">
      <alignment horizontal="center" vertical="center" wrapText="1"/>
      <protection/>
    </xf>
    <xf numFmtId="0" fontId="35" fillId="0" borderId="27" xfId="0" applyFont="1" applyBorder="1" applyAlignment="1">
      <alignment horizontal="center" vertical="center" wrapText="1"/>
    </xf>
    <xf numFmtId="9" fontId="35" fillId="0" borderId="27" xfId="0" applyNumberFormat="1" applyFont="1" applyBorder="1" applyAlignment="1">
      <alignment horizontal="center" vertical="center" wrapText="1"/>
    </xf>
    <xf numFmtId="9" fontId="35" fillId="0" borderId="27" xfId="59" applyFont="1" applyFill="1" applyBorder="1" applyAlignment="1">
      <alignment horizontal="center" vertical="center" wrapText="1"/>
    </xf>
    <xf numFmtId="9" fontId="35" fillId="0" borderId="28" xfId="0" applyNumberFormat="1" applyFont="1" applyBorder="1" applyAlignment="1">
      <alignment horizontal="center" vertical="center" wrapText="1"/>
    </xf>
    <xf numFmtId="0" fontId="19" fillId="27" borderId="27" xfId="0" applyFont="1" applyFill="1" applyBorder="1" applyAlignment="1">
      <alignment horizontal="center" vertical="center" wrapText="1"/>
    </xf>
    <xf numFmtId="184" fontId="19" fillId="27" borderId="25" xfId="0" applyNumberFormat="1" applyFont="1" applyFill="1" applyBorder="1" applyAlignment="1">
      <alignment vertical="center" wrapText="1"/>
    </xf>
    <xf numFmtId="184" fontId="19" fillId="0" borderId="31" xfId="0" applyNumberFormat="1" applyFont="1" applyFill="1" applyBorder="1" applyAlignment="1">
      <alignment horizontal="left" vertical="center" wrapText="1"/>
    </xf>
    <xf numFmtId="0" fontId="19" fillId="0" borderId="31" xfId="0" applyFont="1" applyFill="1" applyBorder="1" applyAlignment="1">
      <alignment vertical="center" wrapText="1"/>
    </xf>
    <xf numFmtId="1" fontId="19" fillId="0" borderId="34" xfId="0" applyNumberFormat="1" applyFont="1" applyFill="1" applyBorder="1" applyAlignment="1">
      <alignment vertical="center" wrapText="1"/>
    </xf>
    <xf numFmtId="10" fontId="19" fillId="0" borderId="21" xfId="0" applyNumberFormat="1" applyFont="1" applyBorder="1" applyAlignment="1">
      <alignment horizontal="center" vertical="center"/>
    </xf>
    <xf numFmtId="0" fontId="19" fillId="27" borderId="25" xfId="0" applyFont="1" applyFill="1" applyBorder="1" applyAlignment="1">
      <alignment vertical="center" wrapText="1"/>
    </xf>
    <xf numFmtId="184" fontId="19" fillId="27" borderId="25" xfId="0" applyNumberFormat="1" applyFont="1" applyFill="1" applyBorder="1" applyAlignment="1">
      <alignment horizontal="center" vertical="center" wrapText="1"/>
    </xf>
    <xf numFmtId="10" fontId="19" fillId="27" borderId="25" xfId="0" applyNumberFormat="1" applyFont="1" applyFill="1" applyBorder="1" applyAlignment="1">
      <alignment horizontal="center" vertical="center" wrapText="1"/>
    </xf>
    <xf numFmtId="184" fontId="19" fillId="27" borderId="29" xfId="0" applyNumberFormat="1" applyFont="1" applyFill="1" applyBorder="1" applyAlignment="1">
      <alignment horizontal="center" vertical="center" wrapText="1"/>
    </xf>
    <xf numFmtId="1" fontId="19" fillId="0" borderId="35" xfId="0" applyNumberFormat="1" applyFont="1" applyFill="1" applyBorder="1" applyAlignment="1">
      <alignment vertical="center" wrapText="1"/>
    </xf>
    <xf numFmtId="0" fontId="19" fillId="0" borderId="25" xfId="0" applyFont="1" applyFill="1" applyBorder="1" applyAlignment="1">
      <alignment vertical="center" wrapText="1"/>
    </xf>
    <xf numFmtId="184" fontId="19" fillId="27" borderId="24" xfId="0" applyNumberFormat="1" applyFont="1" applyFill="1" applyBorder="1" applyAlignment="1">
      <alignment horizontal="center" vertical="center" wrapText="1"/>
    </xf>
    <xf numFmtId="0" fontId="19" fillId="0" borderId="29" xfId="0" applyFont="1" applyFill="1" applyBorder="1" applyAlignment="1">
      <alignment vertical="center" wrapText="1"/>
    </xf>
    <xf numFmtId="0" fontId="37" fillId="28" borderId="36" xfId="0" applyFont="1" applyFill="1" applyBorder="1" applyAlignment="1">
      <alignment horizontal="left" vertical="center" wrapText="1"/>
    </xf>
    <xf numFmtId="0" fontId="37" fillId="0" borderId="37" xfId="49" applyFont="1" applyFill="1" applyBorder="1" applyAlignment="1">
      <alignment horizontal="left" vertical="center" wrapText="1"/>
      <protection/>
    </xf>
    <xf numFmtId="0" fontId="35" fillId="0" borderId="37" xfId="0" applyFont="1" applyBorder="1" applyAlignment="1">
      <alignment horizontal="center" vertical="center" wrapText="1"/>
    </xf>
    <xf numFmtId="0" fontId="35" fillId="0" borderId="37" xfId="0" applyFont="1" applyBorder="1" applyAlignment="1">
      <alignment horizontal="justify" vertical="center" wrapText="1"/>
    </xf>
    <xf numFmtId="9" fontId="35" fillId="0" borderId="37" xfId="0" applyNumberFormat="1" applyFont="1" applyBorder="1" applyAlignment="1">
      <alignment horizontal="center" vertical="center" wrapText="1"/>
    </xf>
    <xf numFmtId="9" fontId="35" fillId="0" borderId="38" xfId="0" applyNumberFormat="1" applyFont="1" applyBorder="1" applyAlignment="1">
      <alignment horizontal="center" vertical="center" wrapText="1"/>
    </xf>
    <xf numFmtId="1" fontId="19" fillId="0" borderId="39" xfId="0" applyNumberFormat="1"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37" xfId="0" applyFont="1" applyFill="1" applyBorder="1" applyAlignment="1">
      <alignment vertical="center" wrapText="1"/>
    </xf>
    <xf numFmtId="0" fontId="19" fillId="0" borderId="37" xfId="0" applyFont="1" applyFill="1" applyBorder="1" applyAlignment="1">
      <alignment horizontal="center" vertical="center"/>
    </xf>
    <xf numFmtId="9" fontId="19" fillId="0" borderId="37" xfId="59" applyFont="1" applyFill="1" applyBorder="1" applyAlignment="1">
      <alignment horizontal="center" vertical="center"/>
    </xf>
    <xf numFmtId="184" fontId="19" fillId="27" borderId="40" xfId="0" applyNumberFormat="1" applyFont="1" applyFill="1" applyBorder="1" applyAlignment="1">
      <alignment horizontal="center" vertical="center" wrapText="1"/>
    </xf>
    <xf numFmtId="0" fontId="19" fillId="0" borderId="32" xfId="0" applyFont="1" applyFill="1" applyBorder="1" applyAlignment="1">
      <alignment horizontal="center" vertical="center" wrapText="1"/>
    </xf>
    <xf numFmtId="184" fontId="20" fillId="29" borderId="12" xfId="0" applyNumberFormat="1" applyFont="1" applyFill="1" applyBorder="1" applyAlignment="1">
      <alignment horizontal="center" vertical="center" wrapText="1"/>
    </xf>
    <xf numFmtId="0" fontId="19" fillId="29" borderId="12" xfId="0" applyFont="1" applyFill="1" applyBorder="1" applyAlignment="1">
      <alignment horizontal="center" vertical="center" wrapText="1"/>
    </xf>
    <xf numFmtId="184" fontId="20" fillId="29" borderId="41" xfId="0" applyNumberFormat="1" applyFont="1" applyFill="1" applyBorder="1" applyAlignment="1">
      <alignment horizontal="center" vertical="center" wrapText="1"/>
    </xf>
    <xf numFmtId="0" fontId="19" fillId="29" borderId="41" xfId="0" applyFont="1" applyFill="1" applyBorder="1" applyAlignment="1">
      <alignment horizontal="center" vertical="center" wrapText="1"/>
    </xf>
    <xf numFmtId="0" fontId="19" fillId="0" borderId="13" xfId="0" applyFont="1" applyBorder="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horizontal="right" vertical="center" wrapText="1"/>
    </xf>
    <xf numFmtId="0" fontId="19" fillId="0" borderId="0" xfId="0" applyFont="1" applyBorder="1" applyAlignment="1">
      <alignment horizontal="left" vertical="center" wrapText="1"/>
    </xf>
    <xf numFmtId="0" fontId="19" fillId="0" borderId="12" xfId="0" applyFont="1" applyBorder="1" applyAlignment="1">
      <alignment horizontal="center" vertical="center" wrapText="1"/>
    </xf>
    <xf numFmtId="184" fontId="19" fillId="0" borderId="0" xfId="0" applyNumberFormat="1" applyFont="1" applyAlignment="1">
      <alignment horizontal="right" vertical="center" wrapText="1"/>
    </xf>
    <xf numFmtId="0" fontId="19" fillId="0" borderId="42"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pplyAlignment="1">
      <alignment horizontal="left"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wrapText="1"/>
    </xf>
    <xf numFmtId="0" fontId="19" fillId="0" borderId="0" xfId="0" applyFont="1" applyFill="1" applyAlignment="1">
      <alignment horizontal="center" vertical="center" wrapText="1"/>
    </xf>
    <xf numFmtId="10" fontId="19" fillId="0" borderId="0" xfId="0" applyNumberFormat="1" applyFont="1" applyFill="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9" fontId="19" fillId="0" borderId="0" xfId="0" applyNumberFormat="1" applyFont="1" applyFill="1" applyAlignment="1">
      <alignment horizontal="center" vertical="center" wrapText="1"/>
    </xf>
    <xf numFmtId="0" fontId="20" fillId="29" borderId="13" xfId="0" applyFont="1" applyFill="1" applyBorder="1" applyAlignment="1">
      <alignment vertical="center" wrapText="1"/>
    </xf>
    <xf numFmtId="0" fontId="20" fillId="29" borderId="0" xfId="0" applyFont="1" applyFill="1" applyBorder="1" applyAlignment="1">
      <alignment vertical="center" wrapText="1"/>
    </xf>
    <xf numFmtId="0" fontId="20" fillId="29" borderId="43" xfId="0" applyFont="1" applyFill="1" applyBorder="1" applyAlignment="1">
      <alignment vertical="center" wrapText="1"/>
    </xf>
    <xf numFmtId="0" fontId="20" fillId="29" borderId="42" xfId="0" applyFont="1" applyFill="1" applyBorder="1" applyAlignment="1">
      <alignment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Border="1" applyAlignment="1">
      <alignment horizontal="center" vertical="center" wrapText="1"/>
    </xf>
    <xf numFmtId="10" fontId="19" fillId="0" borderId="0" xfId="0" applyNumberFormat="1" applyFont="1" applyBorder="1" applyAlignment="1">
      <alignment horizontal="right" vertical="center" wrapText="1"/>
    </xf>
    <xf numFmtId="0" fontId="19" fillId="0" borderId="44" xfId="0" applyFont="1" applyBorder="1" applyAlignment="1">
      <alignment vertical="center" wrapText="1"/>
    </xf>
    <xf numFmtId="1" fontId="19" fillId="0" borderId="20" xfId="0" applyNumberFormat="1" applyFont="1" applyBorder="1" applyAlignment="1">
      <alignment horizontal="center" vertical="center"/>
    </xf>
    <xf numFmtId="184" fontId="19" fillId="27" borderId="20" xfId="0" applyNumberFormat="1" applyFont="1" applyFill="1" applyBorder="1" applyAlignment="1">
      <alignment vertical="center" wrapText="1"/>
    </xf>
    <xf numFmtId="10" fontId="19" fillId="27" borderId="45" xfId="0" applyNumberFormat="1" applyFont="1" applyFill="1" applyBorder="1" applyAlignment="1">
      <alignment horizontal="center" vertical="center" wrapText="1"/>
    </xf>
    <xf numFmtId="0" fontId="19" fillId="0" borderId="34" xfId="0" applyFont="1" applyBorder="1" applyAlignment="1">
      <alignment vertical="center" wrapText="1"/>
    </xf>
    <xf numFmtId="1" fontId="19" fillId="0" borderId="21" xfId="0" applyNumberFormat="1" applyFont="1" applyBorder="1" applyAlignment="1">
      <alignment horizontal="center" vertical="center" wrapText="1"/>
    </xf>
    <xf numFmtId="10" fontId="19" fillId="0" borderId="21" xfId="0" applyNumberFormat="1" applyFont="1" applyBorder="1" applyAlignment="1">
      <alignment horizontal="center" vertical="center" wrapText="1"/>
    </xf>
    <xf numFmtId="184" fontId="19" fillId="27" borderId="21" xfId="0" applyNumberFormat="1" applyFont="1" applyFill="1" applyBorder="1" applyAlignment="1">
      <alignment horizontal="right" vertical="center" wrapText="1"/>
    </xf>
    <xf numFmtId="10" fontId="19" fillId="27" borderId="46" xfId="0" applyNumberFormat="1" applyFont="1" applyFill="1" applyBorder="1" applyAlignment="1">
      <alignment horizontal="center" vertical="center" wrapText="1"/>
    </xf>
    <xf numFmtId="0" fontId="19" fillId="0" borderId="36" xfId="0" applyFont="1" applyBorder="1" applyAlignment="1">
      <alignment horizontal="left" vertical="center" wrapText="1"/>
    </xf>
    <xf numFmtId="1" fontId="19" fillId="0" borderId="37" xfId="0" applyNumberFormat="1" applyFont="1" applyBorder="1" applyAlignment="1">
      <alignment horizontal="center" vertical="center" wrapText="1"/>
    </xf>
    <xf numFmtId="10" fontId="19" fillId="0" borderId="37" xfId="0" applyNumberFormat="1" applyFont="1" applyBorder="1" applyAlignment="1">
      <alignment horizontal="center" vertical="center" wrapText="1"/>
    </xf>
    <xf numFmtId="184" fontId="19" fillId="27" borderId="37" xfId="0" applyNumberFormat="1" applyFont="1" applyFill="1" applyBorder="1" applyAlignment="1">
      <alignment horizontal="right" vertical="center" wrapText="1"/>
    </xf>
    <xf numFmtId="10" fontId="19" fillId="27" borderId="38" xfId="0" applyNumberFormat="1" applyFont="1" applyFill="1" applyBorder="1" applyAlignment="1">
      <alignment horizontal="center" vertical="center" wrapText="1"/>
    </xf>
    <xf numFmtId="184" fontId="20" fillId="29" borderId="47" xfId="0" applyNumberFormat="1" applyFont="1" applyFill="1" applyBorder="1" applyAlignment="1">
      <alignment horizontal="right" vertical="center" wrapText="1"/>
    </xf>
    <xf numFmtId="184" fontId="20" fillId="29" borderId="48" xfId="0" applyNumberFormat="1" applyFont="1" applyFill="1" applyBorder="1" applyAlignment="1">
      <alignment horizontal="right" vertical="center" wrapText="1"/>
    </xf>
    <xf numFmtId="10" fontId="20" fillId="29" borderId="49" xfId="0" applyNumberFormat="1" applyFont="1" applyFill="1" applyBorder="1" applyAlignment="1">
      <alignment horizontal="center" vertical="center" wrapText="1"/>
    </xf>
    <xf numFmtId="10" fontId="0" fillId="0" borderId="0" xfId="0" applyNumberFormat="1" applyAlignment="1">
      <alignment/>
    </xf>
    <xf numFmtId="0" fontId="19" fillId="0" borderId="0" xfId="0" applyFont="1" applyBorder="1" applyAlignment="1">
      <alignment horizontal="center" vertical="center" wrapText="1"/>
    </xf>
    <xf numFmtId="9" fontId="19" fillId="27" borderId="25" xfId="0" applyNumberFormat="1" applyFont="1" applyFill="1" applyBorder="1" applyAlignment="1">
      <alignment horizontal="center" vertical="center" wrapText="1"/>
    </xf>
    <xf numFmtId="9" fontId="19" fillId="27" borderId="27" xfId="0" applyNumberFormat="1" applyFont="1" applyFill="1" applyBorder="1" applyAlignment="1">
      <alignment horizontal="center" vertical="center" wrapText="1"/>
    </xf>
    <xf numFmtId="9" fontId="19" fillId="27" borderId="26" xfId="0" applyNumberFormat="1" applyFont="1" applyFill="1" applyBorder="1" applyAlignment="1">
      <alignment horizontal="center" vertical="center" wrapText="1"/>
    </xf>
    <xf numFmtId="3" fontId="19" fillId="0" borderId="25" xfId="0" applyNumberFormat="1" applyFont="1" applyFill="1" applyBorder="1" applyAlignment="1">
      <alignment horizontal="center" vertical="center" wrapText="1"/>
    </xf>
    <xf numFmtId="3" fontId="19" fillId="0" borderId="40" xfId="0" applyNumberFormat="1" applyFont="1" applyFill="1" applyBorder="1" applyAlignment="1">
      <alignment horizontal="center" vertical="center" wrapText="1"/>
    </xf>
    <xf numFmtId="0" fontId="19" fillId="27" borderId="25" xfId="0" applyFont="1" applyFill="1" applyBorder="1" applyAlignment="1">
      <alignment horizontal="center" vertical="center" wrapText="1"/>
    </xf>
    <xf numFmtId="0" fontId="19" fillId="27" borderId="40" xfId="0" applyFont="1" applyFill="1" applyBorder="1" applyAlignment="1">
      <alignment horizontal="center" vertical="center" wrapText="1"/>
    </xf>
    <xf numFmtId="184" fontId="19" fillId="27" borderId="25" xfId="0" applyNumberFormat="1" applyFont="1" applyFill="1" applyBorder="1" applyAlignment="1">
      <alignment horizontal="center" vertical="center" wrapText="1"/>
    </xf>
    <xf numFmtId="184" fontId="19" fillId="27" borderId="40" xfId="0" applyNumberFormat="1" applyFont="1" applyFill="1" applyBorder="1" applyAlignment="1">
      <alignment horizontal="center" vertical="center" wrapText="1"/>
    </xf>
    <xf numFmtId="9" fontId="19" fillId="27" borderId="40" xfId="0" applyNumberFormat="1" applyFont="1" applyFill="1" applyBorder="1" applyAlignment="1">
      <alignment horizontal="center" vertical="center" wrapText="1"/>
    </xf>
    <xf numFmtId="3" fontId="35" fillId="0" borderId="50" xfId="0" applyNumberFormat="1" applyFont="1" applyBorder="1" applyAlignment="1">
      <alignment horizontal="center" vertical="center" wrapText="1"/>
    </xf>
    <xf numFmtId="3" fontId="35" fillId="0" borderId="28" xfId="0" applyNumberFormat="1" applyFont="1" applyBorder="1" applyAlignment="1">
      <alignment horizontal="center" vertical="center" wrapText="1"/>
    </xf>
    <xf numFmtId="184" fontId="19" fillId="0" borderId="25" xfId="0" applyNumberFormat="1" applyFont="1" applyFill="1" applyBorder="1" applyAlignment="1">
      <alignment horizontal="center" vertical="center" wrapText="1"/>
    </xf>
    <xf numFmtId="184" fontId="19" fillId="0" borderId="40" xfId="0" applyNumberFormat="1" applyFont="1" applyFill="1" applyBorder="1" applyAlignment="1">
      <alignment horizontal="center" vertical="center" wrapText="1"/>
    </xf>
    <xf numFmtId="184" fontId="20" fillId="30" borderId="51" xfId="0" applyNumberFormat="1" applyFont="1" applyFill="1" applyBorder="1" applyAlignment="1">
      <alignment horizontal="center" vertical="center" wrapText="1"/>
    </xf>
    <xf numFmtId="184" fontId="20" fillId="30" borderId="52" xfId="0" applyNumberFormat="1" applyFont="1" applyFill="1" applyBorder="1" applyAlignment="1">
      <alignment horizontal="center" vertical="center" wrapText="1"/>
    </xf>
    <xf numFmtId="0" fontId="20" fillId="26" borderId="18" xfId="0" applyFont="1" applyFill="1" applyBorder="1" applyAlignment="1">
      <alignment horizontal="center" vertical="center" wrapText="1"/>
    </xf>
    <xf numFmtId="0" fontId="20" fillId="26" borderId="51"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20" fillId="31" borderId="51" xfId="0" applyFont="1" applyFill="1" applyBorder="1" applyAlignment="1">
      <alignment horizontal="center" vertical="center" wrapText="1"/>
    </xf>
    <xf numFmtId="0" fontId="19" fillId="32" borderId="25" xfId="0" applyFont="1" applyFill="1" applyBorder="1" applyAlignment="1">
      <alignment horizontal="center" vertical="center" wrapText="1"/>
    </xf>
    <xf numFmtId="0" fontId="19" fillId="32" borderId="27" xfId="0" applyFont="1" applyFill="1" applyBorder="1" applyAlignment="1">
      <alignment horizontal="center" vertical="center" wrapText="1"/>
    </xf>
    <xf numFmtId="0" fontId="19" fillId="32" borderId="2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6" xfId="0" applyFont="1" applyFill="1" applyBorder="1" applyAlignment="1">
      <alignment horizontal="center" vertical="center" wrapText="1"/>
    </xf>
    <xf numFmtId="184" fontId="19" fillId="27" borderId="53" xfId="0" applyNumberFormat="1" applyFont="1" applyFill="1" applyBorder="1" applyAlignment="1">
      <alignment vertical="center" wrapText="1"/>
    </xf>
    <xf numFmtId="184" fontId="19" fillId="27" borderId="27" xfId="0" applyNumberFormat="1" applyFont="1" applyFill="1" applyBorder="1" applyAlignment="1">
      <alignment vertical="center" wrapText="1"/>
    </xf>
    <xf numFmtId="184" fontId="19" fillId="27" borderId="26" xfId="0" applyNumberFormat="1" applyFont="1" applyFill="1" applyBorder="1" applyAlignment="1">
      <alignment vertical="center" wrapText="1"/>
    </xf>
    <xf numFmtId="184" fontId="20" fillId="30" borderId="26" xfId="0" applyNumberFormat="1" applyFont="1" applyFill="1" applyBorder="1" applyAlignment="1">
      <alignment horizontal="center" vertical="center" wrapText="1"/>
    </xf>
    <xf numFmtId="184" fontId="20" fillId="30" borderId="21" xfId="0" applyNumberFormat="1" applyFont="1" applyFill="1" applyBorder="1" applyAlignment="1">
      <alignment horizontal="center" vertical="center" wrapText="1"/>
    </xf>
    <xf numFmtId="9" fontId="19" fillId="29" borderId="26" xfId="0" applyNumberFormat="1" applyFont="1" applyFill="1" applyBorder="1" applyAlignment="1">
      <alignment horizontal="center" vertical="center" wrapText="1"/>
    </xf>
    <xf numFmtId="9" fontId="19" fillId="29" borderId="21" xfId="0" applyNumberFormat="1" applyFont="1" applyFill="1" applyBorder="1" applyAlignment="1">
      <alignment horizontal="center" vertical="center" wrapText="1"/>
    </xf>
    <xf numFmtId="0" fontId="20" fillId="25" borderId="18" xfId="0" applyFont="1" applyFill="1" applyBorder="1" applyAlignment="1">
      <alignment horizontal="center" vertical="center" wrapText="1"/>
    </xf>
    <xf numFmtId="0" fontId="20" fillId="25" borderId="51" xfId="0" applyFont="1" applyFill="1" applyBorder="1" applyAlignment="1">
      <alignment horizontal="center" vertical="center" wrapText="1"/>
    </xf>
    <xf numFmtId="0" fontId="19" fillId="27" borderId="53" xfId="0" applyFont="1" applyFill="1" applyBorder="1" applyAlignment="1">
      <alignment horizontal="center" vertical="center" wrapText="1"/>
    </xf>
    <xf numFmtId="0" fontId="19" fillId="27" borderId="27" xfId="0" applyFont="1" applyFill="1" applyBorder="1" applyAlignment="1">
      <alignment horizontal="center" vertical="center" wrapText="1"/>
    </xf>
    <xf numFmtId="0" fontId="19" fillId="27" borderId="26" xfId="0" applyFont="1" applyFill="1" applyBorder="1" applyAlignment="1">
      <alignment horizontal="center" vertical="center" wrapText="1"/>
    </xf>
    <xf numFmtId="3" fontId="19" fillId="0" borderId="53" xfId="0" applyNumberFormat="1" applyFont="1" applyFill="1" applyBorder="1" applyAlignment="1">
      <alignment horizontal="center" vertical="center" wrapText="1"/>
    </xf>
    <xf numFmtId="3" fontId="19" fillId="0" borderId="27" xfId="0" applyNumberFormat="1" applyFont="1" applyFill="1" applyBorder="1" applyAlignment="1">
      <alignment horizontal="center" vertical="center" wrapText="1"/>
    </xf>
    <xf numFmtId="3" fontId="19" fillId="0" borderId="26" xfId="0" applyNumberFormat="1"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6" xfId="0" applyFont="1" applyBorder="1" applyAlignment="1">
      <alignment horizontal="center" vertical="center" wrapText="1"/>
    </xf>
    <xf numFmtId="0" fontId="39" fillId="31" borderId="18" xfId="0" applyFont="1" applyFill="1" applyBorder="1" applyAlignment="1">
      <alignment horizontal="center" vertical="center" wrapText="1"/>
    </xf>
    <xf numFmtId="0" fontId="39" fillId="31" borderId="51" xfId="0" applyFont="1" applyFill="1" applyBorder="1" applyAlignment="1">
      <alignment horizontal="center" vertical="center" wrapText="1"/>
    </xf>
    <xf numFmtId="9" fontId="35" fillId="0" borderId="54" xfId="59" applyFont="1" applyFill="1" applyBorder="1" applyAlignment="1">
      <alignment horizontal="center" vertical="center" wrapText="1"/>
    </xf>
    <xf numFmtId="9" fontId="35" fillId="0" borderId="28" xfId="59" applyFont="1" applyFill="1" applyBorder="1" applyAlignment="1">
      <alignment horizontal="center" vertical="center" wrapText="1"/>
    </xf>
    <xf numFmtId="9" fontId="35" fillId="0" borderId="32" xfId="59" applyFont="1" applyFill="1" applyBorder="1" applyAlignment="1">
      <alignment horizontal="center" vertical="center" wrapText="1"/>
    </xf>
    <xf numFmtId="9" fontId="35" fillId="0" borderId="28" xfId="0" applyNumberFormat="1" applyFont="1" applyBorder="1" applyAlignment="1">
      <alignment horizontal="center" vertical="center" wrapText="1"/>
    </xf>
    <xf numFmtId="9" fontId="35" fillId="0" borderId="32" xfId="0" applyNumberFormat="1" applyFont="1" applyBorder="1" applyAlignment="1">
      <alignment horizontal="center" vertical="center" wrapText="1"/>
    </xf>
    <xf numFmtId="1" fontId="19" fillId="0" borderId="55" xfId="0" applyNumberFormat="1" applyFont="1" applyFill="1" applyBorder="1" applyAlignment="1">
      <alignment horizontal="center" vertical="center" wrapText="1"/>
    </xf>
    <xf numFmtId="1" fontId="19" fillId="0" borderId="33" xfId="0" applyNumberFormat="1" applyFont="1" applyFill="1" applyBorder="1" applyAlignment="1">
      <alignment horizontal="center" vertical="center" wrapText="1"/>
    </xf>
    <xf numFmtId="1" fontId="19" fillId="0" borderId="30" xfId="0" applyNumberFormat="1" applyFont="1" applyFill="1" applyBorder="1" applyAlignment="1">
      <alignment horizontal="center" vertical="center" wrapText="1"/>
    </xf>
    <xf numFmtId="0" fontId="35" fillId="0" borderId="53"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5" xfId="0" applyFont="1" applyBorder="1" applyAlignment="1">
      <alignment horizontal="center" vertical="center" wrapText="1"/>
    </xf>
    <xf numFmtId="9" fontId="35" fillId="0" borderId="53" xfId="59" applyFont="1" applyFill="1" applyBorder="1" applyAlignment="1">
      <alignment horizontal="center" vertical="center" wrapText="1"/>
    </xf>
    <xf numFmtId="9" fontId="35" fillId="0" borderId="27" xfId="59" applyFont="1" applyFill="1" applyBorder="1" applyAlignment="1">
      <alignment horizontal="center" vertical="center" wrapText="1"/>
    </xf>
    <xf numFmtId="9" fontId="35" fillId="0" borderId="26" xfId="59" applyFont="1" applyFill="1" applyBorder="1" applyAlignment="1">
      <alignment horizontal="center" vertical="center" wrapText="1"/>
    </xf>
    <xf numFmtId="3" fontId="35" fillId="0" borderId="25" xfId="0" applyNumberFormat="1" applyFont="1" applyBorder="1" applyAlignment="1">
      <alignment horizontal="center" vertical="center" wrapText="1"/>
    </xf>
    <xf numFmtId="3" fontId="35" fillId="0" borderId="27" xfId="0" applyNumberFormat="1" applyFont="1" applyBorder="1" applyAlignment="1">
      <alignment horizontal="center" vertical="center" wrapText="1"/>
    </xf>
    <xf numFmtId="9" fontId="35" fillId="0" borderId="53" xfId="0" applyNumberFormat="1" applyFont="1" applyBorder="1" applyAlignment="1">
      <alignment horizontal="center" vertical="center" wrapText="1"/>
    </xf>
    <xf numFmtId="9" fontId="35" fillId="0" borderId="27" xfId="0" applyNumberFormat="1" applyFont="1" applyBorder="1" applyAlignment="1">
      <alignment horizontal="center" vertical="center" wrapText="1"/>
    </xf>
    <xf numFmtId="9" fontId="35" fillId="0" borderId="26" xfId="0" applyNumberFormat="1" applyFont="1" applyBorder="1" applyAlignment="1">
      <alignment horizontal="center" vertical="center" wrapText="1"/>
    </xf>
    <xf numFmtId="9" fontId="35" fillId="0" borderId="25" xfId="0" applyNumberFormat="1" applyFont="1" applyBorder="1" applyAlignment="1">
      <alignment horizontal="center" vertical="center" wrapText="1"/>
    </xf>
    <xf numFmtId="0" fontId="19" fillId="0" borderId="43"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1" xfId="0" applyFont="1" applyBorder="1" applyAlignment="1">
      <alignment horizontal="center" vertical="center" wrapText="1"/>
    </xf>
    <xf numFmtId="0" fontId="37" fillId="28" borderId="55" xfId="0" applyFont="1" applyFill="1" applyBorder="1" applyAlignment="1">
      <alignment horizontal="center" vertical="center" wrapText="1"/>
    </xf>
    <xf numFmtId="0" fontId="37" fillId="28" borderId="33" xfId="0" applyFont="1" applyFill="1" applyBorder="1" applyAlignment="1">
      <alignment horizontal="center" vertical="center" wrapText="1"/>
    </xf>
    <xf numFmtId="0" fontId="37" fillId="28" borderId="30" xfId="0" applyFont="1" applyFill="1" applyBorder="1" applyAlignment="1">
      <alignment horizontal="center" vertical="center" wrapText="1"/>
    </xf>
    <xf numFmtId="0" fontId="37" fillId="28" borderId="35" xfId="0" applyFont="1" applyFill="1" applyBorder="1" applyAlignment="1">
      <alignment horizontal="center" vertical="center" wrapText="1"/>
    </xf>
    <xf numFmtId="0" fontId="37" fillId="0" borderId="53" xfId="49" applyFont="1" applyFill="1" applyBorder="1" applyAlignment="1">
      <alignment horizontal="center" vertical="center" wrapText="1"/>
      <protection/>
    </xf>
    <xf numFmtId="0" fontId="37" fillId="0" borderId="27" xfId="49" applyFont="1" applyFill="1" applyBorder="1" applyAlignment="1">
      <alignment horizontal="center" vertical="center" wrapText="1"/>
      <protection/>
    </xf>
    <xf numFmtId="0" fontId="37" fillId="0" borderId="26" xfId="49" applyFont="1" applyFill="1" applyBorder="1" applyAlignment="1">
      <alignment horizontal="center" vertical="center" wrapText="1"/>
      <protection/>
    </xf>
    <xf numFmtId="0" fontId="37" fillId="0" borderId="25" xfId="49" applyFont="1" applyFill="1" applyBorder="1" applyAlignment="1">
      <alignment horizontal="center" vertical="center" wrapText="1"/>
      <protection/>
    </xf>
    <xf numFmtId="0" fontId="39" fillId="31" borderId="56" xfId="0" applyFont="1" applyFill="1" applyBorder="1" applyAlignment="1">
      <alignment horizontal="center" vertical="center"/>
    </xf>
    <xf numFmtId="0" fontId="39" fillId="31" borderId="19" xfId="0" applyFont="1" applyFill="1" applyBorder="1" applyAlignment="1">
      <alignment horizontal="center" vertical="center"/>
    </xf>
    <xf numFmtId="0" fontId="39" fillId="31" borderId="57" xfId="0" applyFont="1" applyFill="1" applyBorder="1" applyAlignment="1">
      <alignment horizontal="center" vertical="center"/>
    </xf>
    <xf numFmtId="0" fontId="39" fillId="31" borderId="58" xfId="0" applyFont="1" applyFill="1" applyBorder="1" applyAlignment="1">
      <alignment horizontal="center" vertical="center"/>
    </xf>
    <xf numFmtId="0" fontId="39" fillId="31" borderId="16" xfId="0" applyFont="1" applyFill="1" applyBorder="1" applyAlignment="1">
      <alignment horizontal="center" vertical="center"/>
    </xf>
    <xf numFmtId="0" fontId="39" fillId="31" borderId="59" xfId="0" applyFont="1" applyFill="1" applyBorder="1" applyAlignment="1">
      <alignment horizontal="center" vertical="center"/>
    </xf>
    <xf numFmtId="0" fontId="19" fillId="0" borderId="0" xfId="0" applyFont="1" applyBorder="1" applyAlignment="1">
      <alignment horizontal="left" vertical="center" wrapText="1"/>
    </xf>
    <xf numFmtId="0" fontId="19" fillId="0" borderId="12" xfId="0" applyFont="1" applyBorder="1" applyAlignment="1">
      <alignment horizontal="center" vertical="center" wrapText="1"/>
    </xf>
    <xf numFmtId="0" fontId="20" fillId="0" borderId="0" xfId="0" applyFont="1" applyBorder="1" applyAlignment="1">
      <alignment horizontal="left" vertical="center" wrapText="1"/>
    </xf>
    <xf numFmtId="0" fontId="20" fillId="0" borderId="58"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58"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31" borderId="58"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58"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59" xfId="0" applyFont="1" applyFill="1" applyBorder="1" applyAlignment="1">
      <alignment horizontal="left" vertical="center"/>
    </xf>
    <xf numFmtId="0" fontId="20" fillId="0" borderId="42" xfId="0" applyFont="1" applyFill="1" applyBorder="1" applyAlignment="1">
      <alignment horizontal="left" vertical="center"/>
    </xf>
    <xf numFmtId="0" fontId="20" fillId="0" borderId="5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59" xfId="0" applyFont="1" applyFill="1" applyBorder="1" applyAlignment="1">
      <alignment horizontal="center" vertical="center"/>
    </xf>
    <xf numFmtId="0" fontId="19" fillId="0" borderId="56"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25" xfId="0" applyFont="1" applyFill="1" applyBorder="1" applyAlignment="1">
      <alignment horizontal="left" vertical="center" wrapText="1"/>
    </xf>
    <xf numFmtId="0" fontId="19" fillId="0" borderId="40"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962025</xdr:colOff>
      <xdr:row>0</xdr:row>
      <xdr:rowOff>66675</xdr:rowOff>
    </xdr:from>
    <xdr:to>
      <xdr:col>1</xdr:col>
      <xdr:colOff>361950</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962025" y="66675"/>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54"/>
  <sheetViews>
    <sheetView showGridLines="0" tabSelected="1" zoomScaleSheetLayoutView="90" workbookViewId="0" topLeftCell="O1">
      <selection activeCell="U12" sqref="U12:U32"/>
    </sheetView>
  </sheetViews>
  <sheetFormatPr defaultColWidth="9.421875" defaultRowHeight="12.75"/>
  <cols>
    <col min="1" max="1" width="22.421875" style="116" customWidth="1"/>
    <col min="2" max="2" width="13.00390625" style="116" customWidth="1"/>
    <col min="3" max="3" width="20.28125" style="116" customWidth="1"/>
    <col min="4" max="4" width="16.00390625" style="116" customWidth="1"/>
    <col min="5" max="5" width="8.421875" style="116" customWidth="1"/>
    <col min="6" max="6" width="6.8515625" style="116" customWidth="1"/>
    <col min="7" max="7" width="12.8515625" style="116" customWidth="1"/>
    <col min="8" max="8" width="15.421875" style="116" customWidth="1"/>
    <col min="9" max="9" width="20.8515625" style="116" customWidth="1"/>
    <col min="10" max="10" width="7.28125" style="116" customWidth="1"/>
    <col min="11" max="11" width="7.7109375" style="116" customWidth="1"/>
    <col min="12" max="12" width="17.7109375" style="116" customWidth="1"/>
    <col min="13" max="13" width="17.8515625" style="116" bestFit="1" customWidth="1"/>
    <col min="14" max="14" width="21.8515625" style="118" customWidth="1"/>
    <col min="15" max="15" width="29.7109375" style="119" customWidth="1"/>
    <col min="16" max="17" width="18.8515625" style="118" customWidth="1"/>
    <col min="18" max="18" width="20.28125" style="118" customWidth="1"/>
    <col min="19" max="19" width="23.7109375" style="118" customWidth="1"/>
    <col min="20" max="20" width="22.421875" style="118" customWidth="1"/>
    <col min="21" max="21" width="15.8515625" style="118" customWidth="1"/>
    <col min="22" max="22" width="18.00390625" style="110" customWidth="1"/>
    <col min="23" max="23" width="21.140625" style="110" customWidth="1"/>
    <col min="24" max="24" width="19.421875" style="110" customWidth="1"/>
    <col min="25" max="25" width="18.140625" style="110" customWidth="1"/>
    <col min="26" max="26" width="19.8515625" style="110" customWidth="1"/>
    <col min="27" max="27" width="62.7109375" style="110" customWidth="1"/>
    <col min="28" max="28" width="15.57421875" style="116" customWidth="1"/>
    <col min="29" max="16384" width="9.421875" style="2" customWidth="1"/>
  </cols>
  <sheetData>
    <row r="1" spans="1:28" ht="22.5" customHeight="1">
      <c r="A1" s="259"/>
      <c r="B1" s="260"/>
      <c r="C1" s="243" t="s">
        <v>0</v>
      </c>
      <c r="D1" s="244"/>
      <c r="E1" s="244"/>
      <c r="F1" s="244"/>
      <c r="G1" s="244"/>
      <c r="H1" s="244"/>
      <c r="I1" s="244"/>
      <c r="J1" s="244"/>
      <c r="K1" s="244"/>
      <c r="L1" s="244"/>
      <c r="M1" s="244"/>
      <c r="N1" s="244"/>
      <c r="O1" s="244"/>
      <c r="P1" s="244"/>
      <c r="Q1" s="244"/>
      <c r="R1" s="244"/>
      <c r="S1" s="244"/>
      <c r="T1" s="244"/>
      <c r="U1" s="244"/>
      <c r="V1" s="244"/>
      <c r="W1" s="244"/>
      <c r="X1" s="244"/>
      <c r="Y1" s="244"/>
      <c r="Z1" s="244"/>
      <c r="AA1" s="245"/>
      <c r="AB1" s="1" t="s">
        <v>1</v>
      </c>
    </row>
    <row r="2" spans="1:28" ht="25.5" customHeight="1">
      <c r="A2" s="261"/>
      <c r="B2" s="262"/>
      <c r="C2" s="4"/>
      <c r="D2" s="5"/>
      <c r="E2" s="5"/>
      <c r="F2" s="5"/>
      <c r="G2" s="5"/>
      <c r="H2" s="5"/>
      <c r="I2" s="5"/>
      <c r="J2" s="5"/>
      <c r="K2" s="5"/>
      <c r="L2" s="5"/>
      <c r="M2" s="5"/>
      <c r="N2" s="5"/>
      <c r="O2" s="5"/>
      <c r="P2" s="5"/>
      <c r="Q2" s="5"/>
      <c r="R2" s="5"/>
      <c r="S2" s="5"/>
      <c r="T2" s="5"/>
      <c r="U2" s="5"/>
      <c r="V2" s="5"/>
      <c r="W2" s="5"/>
      <c r="X2" s="5"/>
      <c r="Y2" s="5"/>
      <c r="Z2" s="5"/>
      <c r="AA2" s="6"/>
      <c r="AB2" s="7" t="s">
        <v>2</v>
      </c>
    </row>
    <row r="3" spans="1:28" ht="20.25" customHeight="1">
      <c r="A3" s="261"/>
      <c r="B3" s="262"/>
      <c r="C3" s="246" t="s">
        <v>3</v>
      </c>
      <c r="D3" s="247"/>
      <c r="E3" s="247"/>
      <c r="F3" s="247"/>
      <c r="G3" s="247"/>
      <c r="H3" s="247"/>
      <c r="I3" s="247"/>
      <c r="J3" s="247"/>
      <c r="K3" s="247"/>
      <c r="L3" s="247"/>
      <c r="M3" s="247"/>
      <c r="N3" s="247"/>
      <c r="O3" s="247"/>
      <c r="P3" s="247"/>
      <c r="Q3" s="247"/>
      <c r="R3" s="247"/>
      <c r="S3" s="247"/>
      <c r="T3" s="247"/>
      <c r="U3" s="247"/>
      <c r="V3" s="247"/>
      <c r="W3" s="247"/>
      <c r="X3" s="247"/>
      <c r="Y3" s="247"/>
      <c r="Z3" s="247"/>
      <c r="AA3" s="248"/>
      <c r="AB3" s="7" t="s">
        <v>4</v>
      </c>
    </row>
    <row r="4" spans="1:28" ht="27.75" customHeight="1">
      <c r="A4" s="263"/>
      <c r="B4" s="264"/>
      <c r="C4" s="249" t="s">
        <v>5</v>
      </c>
      <c r="D4" s="250"/>
      <c r="E4" s="250"/>
      <c r="F4" s="250"/>
      <c r="G4" s="250"/>
      <c r="H4" s="250"/>
      <c r="I4" s="250"/>
      <c r="J4" s="250"/>
      <c r="K4" s="250"/>
      <c r="L4" s="250"/>
      <c r="M4" s="250"/>
      <c r="N4" s="250"/>
      <c r="O4" s="250"/>
      <c r="P4" s="250"/>
      <c r="Q4" s="250"/>
      <c r="R4" s="250"/>
      <c r="S4" s="250"/>
      <c r="T4" s="250"/>
      <c r="U4" s="250"/>
      <c r="V4" s="250"/>
      <c r="W4" s="250"/>
      <c r="X4" s="250"/>
      <c r="Y4" s="250"/>
      <c r="Z4" s="250"/>
      <c r="AA4" s="251"/>
      <c r="AB4" s="9" t="s">
        <v>6</v>
      </c>
    </row>
    <row r="5" spans="1:28" ht="20.25" customHeight="1">
      <c r="A5" s="252" t="s">
        <v>7</v>
      </c>
      <c r="B5" s="253"/>
      <c r="C5" s="253"/>
      <c r="D5" s="253"/>
      <c r="E5" s="253"/>
      <c r="F5" s="253"/>
      <c r="G5" s="254"/>
      <c r="H5" s="255" t="s">
        <v>135</v>
      </c>
      <c r="I5" s="255"/>
      <c r="J5" s="255"/>
      <c r="K5" s="255"/>
      <c r="L5" s="255"/>
      <c r="M5" s="255"/>
      <c r="N5" s="256"/>
      <c r="O5" s="257"/>
      <c r="P5" s="257"/>
      <c r="Q5" s="257"/>
      <c r="R5" s="257"/>
      <c r="S5" s="257"/>
      <c r="T5" s="257"/>
      <c r="U5" s="257"/>
      <c r="V5" s="257"/>
      <c r="W5" s="257"/>
      <c r="X5" s="257"/>
      <c r="Y5" s="257"/>
      <c r="Z5" s="257"/>
      <c r="AA5" s="257"/>
      <c r="AB5" s="258"/>
    </row>
    <row r="6" spans="1:28" ht="24" customHeight="1">
      <c r="A6" s="235" t="s">
        <v>137</v>
      </c>
      <c r="B6" s="236"/>
      <c r="C6" s="236"/>
      <c r="D6" s="236"/>
      <c r="E6" s="236"/>
      <c r="F6" s="236"/>
      <c r="G6" s="236"/>
      <c r="H6" s="236"/>
      <c r="I6" s="236"/>
      <c r="J6" s="236"/>
      <c r="K6" s="10"/>
      <c r="L6" s="237" t="s">
        <v>8</v>
      </c>
      <c r="M6" s="238"/>
      <c r="N6" s="238"/>
      <c r="O6" s="238"/>
      <c r="P6" s="238"/>
      <c r="Q6" s="238"/>
      <c r="R6" s="238"/>
      <c r="S6" s="238"/>
      <c r="T6" s="238"/>
      <c r="U6" s="238"/>
      <c r="V6" s="238"/>
      <c r="W6" s="238"/>
      <c r="X6" s="238"/>
      <c r="Y6" s="238"/>
      <c r="Z6" s="238"/>
      <c r="AA6" s="238"/>
      <c r="AB6" s="239"/>
    </row>
    <row r="7" spans="1:28" s="13" customFormat="1" ht="9" customHeight="1">
      <c r="A7" s="240"/>
      <c r="B7" s="240"/>
      <c r="C7" s="240"/>
      <c r="D7" s="240"/>
      <c r="E7" s="240"/>
      <c r="F7" s="240"/>
      <c r="G7" s="240"/>
      <c r="H7" s="11"/>
      <c r="I7" s="8"/>
      <c r="J7" s="8"/>
      <c r="K7" s="8"/>
      <c r="L7" s="8"/>
      <c r="M7" s="8"/>
      <c r="N7" s="8"/>
      <c r="O7" s="8"/>
      <c r="P7" s="8"/>
      <c r="Q7" s="8"/>
      <c r="R7" s="8"/>
      <c r="S7" s="8"/>
      <c r="T7" s="8"/>
      <c r="U7" s="8"/>
      <c r="V7" s="8"/>
      <c r="W7" s="8"/>
      <c r="X7" s="8"/>
      <c r="Y7" s="8"/>
      <c r="Z7" s="8"/>
      <c r="AA7" s="12"/>
      <c r="AB7" s="8"/>
    </row>
    <row r="8" spans="1:28" s="13" customFormat="1" ht="24" customHeight="1">
      <c r="A8" s="241" t="s">
        <v>9</v>
      </c>
      <c r="B8" s="242"/>
      <c r="C8" s="242"/>
      <c r="D8" s="242"/>
      <c r="E8" s="242"/>
      <c r="F8" s="242"/>
      <c r="G8" s="242"/>
      <c r="H8" s="242"/>
      <c r="I8" s="242"/>
      <c r="J8" s="242"/>
      <c r="K8" s="242"/>
      <c r="L8" s="238" t="s">
        <v>10</v>
      </c>
      <c r="M8" s="238"/>
      <c r="N8" s="239"/>
      <c r="O8" s="237" t="s">
        <v>11</v>
      </c>
      <c r="P8" s="238"/>
      <c r="Q8" s="239"/>
      <c r="R8" s="237" t="s">
        <v>12</v>
      </c>
      <c r="S8" s="239"/>
      <c r="T8" s="237" t="s">
        <v>13</v>
      </c>
      <c r="U8" s="238"/>
      <c r="V8" s="238"/>
      <c r="W8" s="238"/>
      <c r="X8" s="239"/>
      <c r="Y8" s="237" t="s">
        <v>14</v>
      </c>
      <c r="Z8" s="238"/>
      <c r="AA8" s="14" t="s">
        <v>15</v>
      </c>
      <c r="AB8" s="14" t="s">
        <v>16</v>
      </c>
    </row>
    <row r="9" spans="1:28" ht="24" customHeight="1">
      <c r="A9" s="192" t="s">
        <v>17</v>
      </c>
      <c r="B9" s="192" t="s">
        <v>18</v>
      </c>
      <c r="C9" s="192" t="s">
        <v>19</v>
      </c>
      <c r="D9" s="226" t="s">
        <v>20</v>
      </c>
      <c r="E9" s="227"/>
      <c r="F9" s="228"/>
      <c r="G9" s="192" t="s">
        <v>21</v>
      </c>
      <c r="H9" s="192" t="s">
        <v>22</v>
      </c>
      <c r="I9" s="229" t="s">
        <v>23</v>
      </c>
      <c r="J9" s="230"/>
      <c r="K9" s="231"/>
      <c r="L9" s="15">
        <v>1</v>
      </c>
      <c r="M9" s="15">
        <v>2</v>
      </c>
      <c r="N9" s="15">
        <v>3</v>
      </c>
      <c r="O9" s="15">
        <v>4</v>
      </c>
      <c r="P9" s="15">
        <v>5</v>
      </c>
      <c r="Q9" s="15">
        <v>6</v>
      </c>
      <c r="R9" s="15">
        <v>7</v>
      </c>
      <c r="S9" s="15">
        <v>8</v>
      </c>
      <c r="T9" s="15">
        <v>9</v>
      </c>
      <c r="U9" s="15">
        <v>10</v>
      </c>
      <c r="V9" s="15">
        <v>11</v>
      </c>
      <c r="W9" s="15">
        <v>12</v>
      </c>
      <c r="X9" s="15">
        <v>13</v>
      </c>
      <c r="Y9" s="15">
        <v>14</v>
      </c>
      <c r="Z9" s="15">
        <v>15</v>
      </c>
      <c r="AA9" s="15">
        <v>16</v>
      </c>
      <c r="AB9" s="15">
        <v>17</v>
      </c>
    </row>
    <row r="10" spans="1:28" s="17" customFormat="1" ht="103.5" customHeight="1">
      <c r="A10" s="193"/>
      <c r="B10" s="193"/>
      <c r="C10" s="193"/>
      <c r="D10" s="192" t="s">
        <v>24</v>
      </c>
      <c r="E10" s="192" t="s">
        <v>25</v>
      </c>
      <c r="F10" s="192" t="s">
        <v>26</v>
      </c>
      <c r="G10" s="193"/>
      <c r="H10" s="193"/>
      <c r="I10" s="192" t="s">
        <v>24</v>
      </c>
      <c r="J10" s="192" t="s">
        <v>27</v>
      </c>
      <c r="K10" s="192" t="s">
        <v>28</v>
      </c>
      <c r="L10" s="165" t="s">
        <v>29</v>
      </c>
      <c r="M10" s="165" t="s">
        <v>30</v>
      </c>
      <c r="N10" s="165" t="s">
        <v>31</v>
      </c>
      <c r="O10" s="165" t="s">
        <v>32</v>
      </c>
      <c r="P10" s="165" t="s">
        <v>33</v>
      </c>
      <c r="Q10" s="165" t="s">
        <v>34</v>
      </c>
      <c r="R10" s="163" t="s">
        <v>35</v>
      </c>
      <c r="S10" s="16" t="s">
        <v>136</v>
      </c>
      <c r="T10" s="180" t="s">
        <v>36</v>
      </c>
      <c r="U10" s="180" t="s">
        <v>37</v>
      </c>
      <c r="V10" s="180" t="s">
        <v>38</v>
      </c>
      <c r="W10" s="163" t="s">
        <v>39</v>
      </c>
      <c r="X10" s="16" t="s">
        <v>136</v>
      </c>
      <c r="Y10" s="163" t="s">
        <v>40</v>
      </c>
      <c r="Z10" s="163" t="s">
        <v>41</v>
      </c>
      <c r="AA10" s="163" t="s">
        <v>42</v>
      </c>
      <c r="AB10" s="165" t="s">
        <v>43</v>
      </c>
    </row>
    <row r="11" spans="1:28" s="17" customFormat="1" ht="36.75" thickBot="1">
      <c r="A11" s="193"/>
      <c r="B11" s="193"/>
      <c r="C11" s="193"/>
      <c r="D11" s="193"/>
      <c r="E11" s="193"/>
      <c r="F11" s="193"/>
      <c r="G11" s="193"/>
      <c r="H11" s="193"/>
      <c r="I11" s="193"/>
      <c r="J11" s="193"/>
      <c r="K11" s="193"/>
      <c r="L11" s="166"/>
      <c r="M11" s="166"/>
      <c r="N11" s="166"/>
      <c r="O11" s="166"/>
      <c r="P11" s="166"/>
      <c r="Q11" s="166"/>
      <c r="R11" s="164"/>
      <c r="S11" s="18" t="s">
        <v>44</v>
      </c>
      <c r="T11" s="181"/>
      <c r="U11" s="181"/>
      <c r="V11" s="181"/>
      <c r="W11" s="164"/>
      <c r="X11" s="19" t="s">
        <v>45</v>
      </c>
      <c r="Y11" s="164"/>
      <c r="Z11" s="164"/>
      <c r="AA11" s="164"/>
      <c r="AB11" s="166"/>
    </row>
    <row r="12" spans="1:28" s="17" customFormat="1" ht="121.5" customHeight="1" thickBot="1">
      <c r="A12" s="218" t="s">
        <v>46</v>
      </c>
      <c r="B12" s="222" t="s">
        <v>47</v>
      </c>
      <c r="C12" s="202" t="s">
        <v>48</v>
      </c>
      <c r="D12" s="202" t="s">
        <v>49</v>
      </c>
      <c r="E12" s="211">
        <v>1</v>
      </c>
      <c r="F12" s="211">
        <v>1</v>
      </c>
      <c r="G12" s="202" t="s">
        <v>50</v>
      </c>
      <c r="H12" s="202" t="s">
        <v>51</v>
      </c>
      <c r="I12" s="202" t="s">
        <v>52</v>
      </c>
      <c r="J12" s="206">
        <v>1</v>
      </c>
      <c r="K12" s="194">
        <v>1</v>
      </c>
      <c r="L12" s="199">
        <v>2020630010042</v>
      </c>
      <c r="M12" s="188" t="s">
        <v>53</v>
      </c>
      <c r="N12" s="189" t="s">
        <v>54</v>
      </c>
      <c r="O12" s="20" t="s">
        <v>55</v>
      </c>
      <c r="P12" s="21">
        <v>350</v>
      </c>
      <c r="Q12" s="22">
        <v>1</v>
      </c>
      <c r="R12" s="23">
        <v>1</v>
      </c>
      <c r="S12" s="24">
        <f>R12/Q12</f>
        <v>1</v>
      </c>
      <c r="T12" s="185" t="s">
        <v>56</v>
      </c>
      <c r="U12" s="182" t="s">
        <v>57</v>
      </c>
      <c r="V12" s="173">
        <v>5541681108</v>
      </c>
      <c r="W12" s="173">
        <v>4188818996.55</v>
      </c>
      <c r="X12" s="147">
        <f>W12/V12</f>
        <v>0.7558751423828771</v>
      </c>
      <c r="Y12" s="25"/>
      <c r="Z12" s="25"/>
      <c r="AA12" s="26" t="s">
        <v>114</v>
      </c>
      <c r="AB12" s="167" t="s">
        <v>58</v>
      </c>
    </row>
    <row r="13" spans="1:28" s="17" customFormat="1" ht="158.25" customHeight="1" thickBot="1">
      <c r="A13" s="219"/>
      <c r="B13" s="223"/>
      <c r="C13" s="203"/>
      <c r="D13" s="203"/>
      <c r="E13" s="212"/>
      <c r="F13" s="212"/>
      <c r="G13" s="203"/>
      <c r="H13" s="203"/>
      <c r="I13" s="203"/>
      <c r="J13" s="207"/>
      <c r="K13" s="195"/>
      <c r="L13" s="200"/>
      <c r="M13" s="171"/>
      <c r="N13" s="190"/>
      <c r="O13" s="27" t="s">
        <v>59</v>
      </c>
      <c r="P13" s="28">
        <v>1000</v>
      </c>
      <c r="Q13" s="29">
        <v>1</v>
      </c>
      <c r="R13" s="23">
        <v>1</v>
      </c>
      <c r="S13" s="24">
        <f aca="true" t="shared" si="0" ref="S13:S18">R13/Q13</f>
        <v>1</v>
      </c>
      <c r="T13" s="186"/>
      <c r="U13" s="183"/>
      <c r="V13" s="174"/>
      <c r="W13" s="174"/>
      <c r="X13" s="148"/>
      <c r="Y13" s="30"/>
      <c r="Z13" s="30"/>
      <c r="AA13" s="31" t="s">
        <v>115</v>
      </c>
      <c r="AB13" s="168"/>
    </row>
    <row r="14" spans="1:28" s="17" customFormat="1" ht="130.5" customHeight="1">
      <c r="A14" s="219"/>
      <c r="B14" s="223"/>
      <c r="C14" s="203"/>
      <c r="D14" s="203"/>
      <c r="E14" s="212"/>
      <c r="F14" s="212"/>
      <c r="G14" s="203"/>
      <c r="H14" s="203"/>
      <c r="I14" s="203"/>
      <c r="J14" s="207"/>
      <c r="K14" s="195"/>
      <c r="L14" s="200"/>
      <c r="M14" s="171"/>
      <c r="N14" s="190"/>
      <c r="O14" s="32" t="s">
        <v>60</v>
      </c>
      <c r="P14" s="28">
        <v>350</v>
      </c>
      <c r="Q14" s="29">
        <v>1</v>
      </c>
      <c r="R14" s="23">
        <v>1</v>
      </c>
      <c r="S14" s="24">
        <f t="shared" si="0"/>
        <v>1</v>
      </c>
      <c r="T14" s="186"/>
      <c r="U14" s="183"/>
      <c r="V14" s="174"/>
      <c r="W14" s="174"/>
      <c r="X14" s="148"/>
      <c r="Y14" s="30"/>
      <c r="Z14" s="30"/>
      <c r="AA14" s="31" t="s">
        <v>116</v>
      </c>
      <c r="AB14" s="168"/>
    </row>
    <row r="15" spans="1:28" s="17" customFormat="1" ht="142.5" customHeight="1">
      <c r="A15" s="219"/>
      <c r="B15" s="223"/>
      <c r="C15" s="203"/>
      <c r="D15" s="203"/>
      <c r="E15" s="212"/>
      <c r="F15" s="212"/>
      <c r="G15" s="203"/>
      <c r="H15" s="203"/>
      <c r="I15" s="203"/>
      <c r="J15" s="207"/>
      <c r="K15" s="195"/>
      <c r="L15" s="200"/>
      <c r="M15" s="171"/>
      <c r="N15" s="190"/>
      <c r="O15" s="32" t="s">
        <v>61</v>
      </c>
      <c r="P15" s="33">
        <v>0</v>
      </c>
      <c r="Q15" s="34">
        <v>1</v>
      </c>
      <c r="R15" s="23">
        <v>1</v>
      </c>
      <c r="S15" s="35">
        <f t="shared" si="0"/>
        <v>1</v>
      </c>
      <c r="T15" s="186"/>
      <c r="U15" s="183"/>
      <c r="V15" s="174"/>
      <c r="W15" s="174"/>
      <c r="X15" s="148"/>
      <c r="Y15" s="30"/>
      <c r="Z15" s="30"/>
      <c r="AA15" s="31" t="s">
        <v>117</v>
      </c>
      <c r="AB15" s="168"/>
    </row>
    <row r="16" spans="1:28" s="17" customFormat="1" ht="165" customHeight="1">
      <c r="A16" s="219"/>
      <c r="B16" s="223"/>
      <c r="C16" s="203"/>
      <c r="D16" s="203"/>
      <c r="E16" s="212"/>
      <c r="F16" s="212"/>
      <c r="G16" s="203"/>
      <c r="H16" s="203"/>
      <c r="I16" s="203"/>
      <c r="J16" s="207"/>
      <c r="K16" s="195"/>
      <c r="L16" s="200"/>
      <c r="M16" s="171"/>
      <c r="N16" s="190"/>
      <c r="O16" s="32" t="s">
        <v>62</v>
      </c>
      <c r="P16" s="29">
        <v>1</v>
      </c>
      <c r="Q16" s="34">
        <v>1</v>
      </c>
      <c r="R16" s="36">
        <v>1</v>
      </c>
      <c r="S16" s="35">
        <f t="shared" si="0"/>
        <v>1</v>
      </c>
      <c r="T16" s="186"/>
      <c r="U16" s="183"/>
      <c r="V16" s="174"/>
      <c r="W16" s="174"/>
      <c r="X16" s="148"/>
      <c r="Y16" s="30"/>
      <c r="Z16" s="30"/>
      <c r="AA16" s="37" t="s">
        <v>118</v>
      </c>
      <c r="AB16" s="168"/>
    </row>
    <row r="17" spans="1:28" s="17" customFormat="1" ht="138.75" customHeight="1">
      <c r="A17" s="219"/>
      <c r="B17" s="223"/>
      <c r="C17" s="203"/>
      <c r="D17" s="203"/>
      <c r="E17" s="212"/>
      <c r="F17" s="212"/>
      <c r="G17" s="203"/>
      <c r="H17" s="203"/>
      <c r="I17" s="203"/>
      <c r="J17" s="207"/>
      <c r="K17" s="195"/>
      <c r="L17" s="200"/>
      <c r="M17" s="171"/>
      <c r="N17" s="190"/>
      <c r="O17" s="32" t="s">
        <v>63</v>
      </c>
      <c r="P17" s="38">
        <v>0</v>
      </c>
      <c r="Q17" s="34">
        <v>1</v>
      </c>
      <c r="R17" s="23">
        <v>1</v>
      </c>
      <c r="S17" s="35">
        <f t="shared" si="0"/>
        <v>1</v>
      </c>
      <c r="T17" s="186"/>
      <c r="U17" s="183"/>
      <c r="V17" s="174"/>
      <c r="W17" s="174"/>
      <c r="X17" s="148"/>
      <c r="Y17" s="30"/>
      <c r="Z17" s="30"/>
      <c r="AA17" s="31" t="s">
        <v>119</v>
      </c>
      <c r="AB17" s="168"/>
    </row>
    <row r="18" spans="1:28" s="17" customFormat="1" ht="150.75" customHeight="1">
      <c r="A18" s="219"/>
      <c r="B18" s="223"/>
      <c r="C18" s="203"/>
      <c r="D18" s="203"/>
      <c r="E18" s="212"/>
      <c r="F18" s="212"/>
      <c r="G18" s="203"/>
      <c r="H18" s="203"/>
      <c r="I18" s="203"/>
      <c r="J18" s="207"/>
      <c r="K18" s="195"/>
      <c r="L18" s="200"/>
      <c r="M18" s="171"/>
      <c r="N18" s="190"/>
      <c r="O18" s="32" t="s">
        <v>108</v>
      </c>
      <c r="P18" s="38">
        <v>0</v>
      </c>
      <c r="Q18" s="34">
        <v>1</v>
      </c>
      <c r="R18" s="36">
        <v>1</v>
      </c>
      <c r="S18" s="35">
        <f t="shared" si="0"/>
        <v>1</v>
      </c>
      <c r="T18" s="186"/>
      <c r="U18" s="183"/>
      <c r="V18" s="174"/>
      <c r="W18" s="174"/>
      <c r="X18" s="148"/>
      <c r="Y18" s="30"/>
      <c r="Z18" s="30"/>
      <c r="AA18" s="31" t="s">
        <v>120</v>
      </c>
      <c r="AB18" s="168"/>
    </row>
    <row r="19" spans="1:28" s="17" customFormat="1" ht="409.5" customHeight="1">
      <c r="A19" s="219"/>
      <c r="B19" s="223"/>
      <c r="C19" s="203"/>
      <c r="D19" s="203"/>
      <c r="E19" s="212"/>
      <c r="F19" s="212"/>
      <c r="G19" s="203"/>
      <c r="H19" s="203"/>
      <c r="I19" s="203"/>
      <c r="J19" s="207"/>
      <c r="K19" s="195"/>
      <c r="L19" s="200"/>
      <c r="M19" s="171"/>
      <c r="N19" s="190"/>
      <c r="O19" s="39" t="s">
        <v>64</v>
      </c>
      <c r="P19" s="40">
        <v>0</v>
      </c>
      <c r="Q19" s="23">
        <v>1</v>
      </c>
      <c r="R19" s="23">
        <v>1</v>
      </c>
      <c r="S19" s="35">
        <f>R19/Q19</f>
        <v>1</v>
      </c>
      <c r="T19" s="186"/>
      <c r="U19" s="183"/>
      <c r="V19" s="174"/>
      <c r="W19" s="174"/>
      <c r="X19" s="148"/>
      <c r="Y19" s="30"/>
      <c r="Z19" s="30"/>
      <c r="AA19" s="41" t="s">
        <v>121</v>
      </c>
      <c r="AB19" s="169"/>
    </row>
    <row r="20" spans="1:28" s="17" customFormat="1" ht="177.75" customHeight="1">
      <c r="A20" s="219"/>
      <c r="B20" s="223"/>
      <c r="C20" s="203"/>
      <c r="D20" s="203"/>
      <c r="E20" s="212"/>
      <c r="F20" s="212"/>
      <c r="G20" s="203"/>
      <c r="H20" s="203"/>
      <c r="I20" s="203"/>
      <c r="J20" s="207"/>
      <c r="K20" s="195"/>
      <c r="L20" s="200"/>
      <c r="M20" s="171"/>
      <c r="N20" s="190"/>
      <c r="O20" s="39" t="s">
        <v>65</v>
      </c>
      <c r="P20" s="42">
        <v>1952</v>
      </c>
      <c r="Q20" s="23">
        <v>1</v>
      </c>
      <c r="R20" s="43">
        <v>0.94</v>
      </c>
      <c r="S20" s="35">
        <f aca="true" t="shared" si="1" ref="S20:S36">R20/Q20</f>
        <v>0.94</v>
      </c>
      <c r="T20" s="186"/>
      <c r="U20" s="183"/>
      <c r="V20" s="174"/>
      <c r="W20" s="174"/>
      <c r="X20" s="148"/>
      <c r="Y20" s="30"/>
      <c r="Z20" s="30"/>
      <c r="AA20" s="41" t="s">
        <v>127</v>
      </c>
      <c r="AB20" s="170" t="s">
        <v>66</v>
      </c>
    </row>
    <row r="21" spans="1:28" s="17" customFormat="1" ht="372.75" customHeight="1">
      <c r="A21" s="219"/>
      <c r="B21" s="223"/>
      <c r="C21" s="203"/>
      <c r="D21" s="203"/>
      <c r="E21" s="212"/>
      <c r="F21" s="212"/>
      <c r="G21" s="203"/>
      <c r="H21" s="203"/>
      <c r="I21" s="203"/>
      <c r="J21" s="207"/>
      <c r="K21" s="195"/>
      <c r="L21" s="200"/>
      <c r="M21" s="171"/>
      <c r="N21" s="190"/>
      <c r="O21" s="39" t="s">
        <v>67</v>
      </c>
      <c r="P21" s="42">
        <v>0</v>
      </c>
      <c r="Q21" s="23">
        <v>1</v>
      </c>
      <c r="R21" s="36">
        <v>1</v>
      </c>
      <c r="S21" s="35">
        <f t="shared" si="1"/>
        <v>1</v>
      </c>
      <c r="T21" s="186"/>
      <c r="U21" s="183"/>
      <c r="V21" s="174"/>
      <c r="W21" s="174"/>
      <c r="X21" s="148"/>
      <c r="Y21" s="30"/>
      <c r="Z21" s="30"/>
      <c r="AA21" s="41" t="s">
        <v>124</v>
      </c>
      <c r="AB21" s="171"/>
    </row>
    <row r="22" spans="1:28" s="17" customFormat="1" ht="93" customHeight="1">
      <c r="A22" s="219"/>
      <c r="B22" s="223"/>
      <c r="C22" s="203"/>
      <c r="D22" s="203"/>
      <c r="E22" s="212"/>
      <c r="F22" s="212"/>
      <c r="G22" s="203"/>
      <c r="H22" s="203"/>
      <c r="I22" s="203"/>
      <c r="J22" s="207"/>
      <c r="K22" s="195"/>
      <c r="L22" s="200"/>
      <c r="M22" s="171"/>
      <c r="N22" s="190"/>
      <c r="O22" s="45" t="s">
        <v>68</v>
      </c>
      <c r="P22" s="46">
        <v>0</v>
      </c>
      <c r="Q22" s="46">
        <v>1</v>
      </c>
      <c r="R22" s="47">
        <v>0.9</v>
      </c>
      <c r="S22" s="35">
        <f t="shared" si="1"/>
        <v>0.9</v>
      </c>
      <c r="T22" s="186"/>
      <c r="U22" s="183"/>
      <c r="V22" s="174"/>
      <c r="W22" s="174"/>
      <c r="X22" s="148"/>
      <c r="Y22" s="30"/>
      <c r="Z22" s="30"/>
      <c r="AA22" s="48" t="s">
        <v>122</v>
      </c>
      <c r="AB22" s="172"/>
    </row>
    <row r="23" spans="1:28" s="17" customFormat="1" ht="82.5" customHeight="1">
      <c r="A23" s="219"/>
      <c r="B23" s="223"/>
      <c r="C23" s="203"/>
      <c r="D23" s="203"/>
      <c r="E23" s="212"/>
      <c r="F23" s="212"/>
      <c r="G23" s="203"/>
      <c r="H23" s="203"/>
      <c r="I23" s="203"/>
      <c r="J23" s="207"/>
      <c r="K23" s="195"/>
      <c r="L23" s="200"/>
      <c r="M23" s="171"/>
      <c r="N23" s="190"/>
      <c r="O23" s="45" t="s">
        <v>69</v>
      </c>
      <c r="P23" s="46">
        <v>0</v>
      </c>
      <c r="Q23" s="47">
        <v>0.96</v>
      </c>
      <c r="R23" s="47">
        <v>0.87</v>
      </c>
      <c r="S23" s="50">
        <f t="shared" si="1"/>
        <v>0.90625</v>
      </c>
      <c r="T23" s="186"/>
      <c r="U23" s="183"/>
      <c r="V23" s="174"/>
      <c r="W23" s="174"/>
      <c r="X23" s="148"/>
      <c r="Y23" s="30"/>
      <c r="Z23" s="30"/>
      <c r="AA23" s="41" t="s">
        <v>123</v>
      </c>
      <c r="AB23" s="45" t="s">
        <v>58</v>
      </c>
    </row>
    <row r="24" spans="1:28" s="17" customFormat="1" ht="213" customHeight="1">
      <c r="A24" s="219"/>
      <c r="B24" s="223"/>
      <c r="C24" s="203"/>
      <c r="D24" s="203"/>
      <c r="E24" s="212"/>
      <c r="F24" s="212"/>
      <c r="G24" s="203"/>
      <c r="H24" s="203"/>
      <c r="I24" s="203"/>
      <c r="J24" s="207"/>
      <c r="K24" s="195"/>
      <c r="L24" s="200"/>
      <c r="M24" s="171"/>
      <c r="N24" s="190"/>
      <c r="O24" s="45" t="s">
        <v>109</v>
      </c>
      <c r="P24" s="36">
        <v>0.1</v>
      </c>
      <c r="Q24" s="36">
        <v>1</v>
      </c>
      <c r="R24" s="36">
        <v>1</v>
      </c>
      <c r="S24" s="50">
        <f t="shared" si="1"/>
        <v>1</v>
      </c>
      <c r="T24" s="186"/>
      <c r="U24" s="183"/>
      <c r="V24" s="174"/>
      <c r="W24" s="174"/>
      <c r="X24" s="148"/>
      <c r="Y24" s="30"/>
      <c r="Z24" s="30"/>
      <c r="AA24" s="51" t="s">
        <v>113</v>
      </c>
      <c r="AB24" s="52" t="s">
        <v>70</v>
      </c>
    </row>
    <row r="25" spans="1:28" s="17" customFormat="1" ht="90.75" customHeight="1">
      <c r="A25" s="219"/>
      <c r="B25" s="223"/>
      <c r="C25" s="203"/>
      <c r="D25" s="203"/>
      <c r="E25" s="212"/>
      <c r="F25" s="212"/>
      <c r="G25" s="203"/>
      <c r="H25" s="203"/>
      <c r="I25" s="203"/>
      <c r="J25" s="207"/>
      <c r="K25" s="195"/>
      <c r="L25" s="200"/>
      <c r="M25" s="171"/>
      <c r="N25" s="190"/>
      <c r="O25" s="45" t="s">
        <v>71</v>
      </c>
      <c r="P25" s="46">
        <v>0</v>
      </c>
      <c r="Q25" s="46">
        <v>4</v>
      </c>
      <c r="R25" s="46">
        <v>2</v>
      </c>
      <c r="S25" s="50">
        <f t="shared" si="1"/>
        <v>0.5</v>
      </c>
      <c r="T25" s="186"/>
      <c r="U25" s="183"/>
      <c r="V25" s="174"/>
      <c r="W25" s="174"/>
      <c r="X25" s="148"/>
      <c r="Y25" s="30"/>
      <c r="Z25" s="30"/>
      <c r="AA25" s="53" t="s">
        <v>131</v>
      </c>
      <c r="AB25" s="52" t="s">
        <v>72</v>
      </c>
    </row>
    <row r="26" spans="1:28" s="17" customFormat="1" ht="78" customHeight="1">
      <c r="A26" s="219"/>
      <c r="B26" s="223"/>
      <c r="C26" s="203"/>
      <c r="D26" s="203"/>
      <c r="E26" s="212"/>
      <c r="F26" s="212"/>
      <c r="G26" s="203"/>
      <c r="H26" s="203"/>
      <c r="I26" s="203"/>
      <c r="J26" s="207"/>
      <c r="K26" s="195"/>
      <c r="L26" s="200"/>
      <c r="M26" s="171"/>
      <c r="N26" s="190"/>
      <c r="O26" s="54" t="s">
        <v>73</v>
      </c>
      <c r="P26" s="46">
        <v>0</v>
      </c>
      <c r="Q26" s="46">
        <v>12</v>
      </c>
      <c r="R26" s="55">
        <v>8</v>
      </c>
      <c r="S26" s="50">
        <f t="shared" si="1"/>
        <v>0.6666666666666666</v>
      </c>
      <c r="T26" s="186"/>
      <c r="U26" s="183"/>
      <c r="V26" s="174"/>
      <c r="W26" s="174"/>
      <c r="X26" s="148"/>
      <c r="Y26" s="30"/>
      <c r="Z26" s="30"/>
      <c r="AA26" s="56" t="s">
        <v>126</v>
      </c>
      <c r="AB26" s="45" t="s">
        <v>58</v>
      </c>
    </row>
    <row r="27" spans="1:28" s="17" customFormat="1" ht="129.75" customHeight="1">
      <c r="A27" s="219"/>
      <c r="B27" s="223"/>
      <c r="C27" s="203"/>
      <c r="D27" s="203"/>
      <c r="E27" s="212"/>
      <c r="F27" s="212"/>
      <c r="G27" s="203"/>
      <c r="H27" s="203"/>
      <c r="I27" s="204"/>
      <c r="J27" s="208"/>
      <c r="K27" s="196"/>
      <c r="L27" s="200"/>
      <c r="M27" s="171"/>
      <c r="N27" s="190"/>
      <c r="O27" s="45" t="s">
        <v>74</v>
      </c>
      <c r="P27" s="46">
        <v>0</v>
      </c>
      <c r="Q27" s="57">
        <v>2</v>
      </c>
      <c r="R27" s="46">
        <v>1</v>
      </c>
      <c r="S27" s="50">
        <f t="shared" si="1"/>
        <v>0.5</v>
      </c>
      <c r="T27" s="186"/>
      <c r="U27" s="183"/>
      <c r="V27" s="174"/>
      <c r="W27" s="174"/>
      <c r="X27" s="148"/>
      <c r="Y27" s="30"/>
      <c r="Z27" s="30"/>
      <c r="AA27" s="58" t="s">
        <v>128</v>
      </c>
      <c r="AB27" s="170" t="s">
        <v>70</v>
      </c>
    </row>
    <row r="28" spans="1:28" s="17" customFormat="1" ht="69.75" customHeight="1">
      <c r="A28" s="219"/>
      <c r="B28" s="223"/>
      <c r="C28" s="203"/>
      <c r="D28" s="203"/>
      <c r="E28" s="212"/>
      <c r="F28" s="212"/>
      <c r="G28" s="203"/>
      <c r="H28" s="203"/>
      <c r="I28" s="203"/>
      <c r="J28" s="207"/>
      <c r="K28" s="197"/>
      <c r="L28" s="200"/>
      <c r="M28" s="171"/>
      <c r="N28" s="190"/>
      <c r="O28" s="45" t="s">
        <v>110</v>
      </c>
      <c r="P28" s="46">
        <v>0</v>
      </c>
      <c r="Q28" s="47">
        <v>0.8</v>
      </c>
      <c r="R28" s="59">
        <v>0.9958</v>
      </c>
      <c r="S28" s="50">
        <f>R28/Q28</f>
        <v>1.24475</v>
      </c>
      <c r="T28" s="186"/>
      <c r="U28" s="183"/>
      <c r="V28" s="174"/>
      <c r="W28" s="174"/>
      <c r="X28" s="148"/>
      <c r="Y28" s="30"/>
      <c r="Z28" s="30"/>
      <c r="AA28" s="60" t="s">
        <v>112</v>
      </c>
      <c r="AB28" s="172"/>
    </row>
    <row r="29" spans="1:28" s="17" customFormat="1" ht="117" customHeight="1">
      <c r="A29" s="219"/>
      <c r="B29" s="223"/>
      <c r="C29" s="203"/>
      <c r="D29" s="203"/>
      <c r="E29" s="212"/>
      <c r="F29" s="212"/>
      <c r="G29" s="203"/>
      <c r="H29" s="203"/>
      <c r="I29" s="203"/>
      <c r="J29" s="207"/>
      <c r="K29" s="197"/>
      <c r="L29" s="200"/>
      <c r="M29" s="171"/>
      <c r="N29" s="190"/>
      <c r="O29" s="54" t="s">
        <v>75</v>
      </c>
      <c r="P29" s="46">
        <v>0</v>
      </c>
      <c r="Q29" s="46">
        <v>12</v>
      </c>
      <c r="R29" s="44">
        <v>7</v>
      </c>
      <c r="S29" s="50">
        <f t="shared" si="1"/>
        <v>0.5833333333333334</v>
      </c>
      <c r="T29" s="186"/>
      <c r="U29" s="183"/>
      <c r="V29" s="175"/>
      <c r="W29" s="175"/>
      <c r="X29" s="148"/>
      <c r="Y29" s="30"/>
      <c r="Z29" s="30"/>
      <c r="AA29" s="53" t="s">
        <v>130</v>
      </c>
      <c r="AB29" s="170" t="s">
        <v>76</v>
      </c>
    </row>
    <row r="30" spans="1:28" s="17" customFormat="1" ht="258" customHeight="1">
      <c r="A30" s="219"/>
      <c r="B30" s="223"/>
      <c r="C30" s="203"/>
      <c r="D30" s="203"/>
      <c r="E30" s="212"/>
      <c r="F30" s="212"/>
      <c r="G30" s="203"/>
      <c r="H30" s="203"/>
      <c r="I30" s="203"/>
      <c r="J30" s="207"/>
      <c r="K30" s="197"/>
      <c r="L30" s="200"/>
      <c r="M30" s="171"/>
      <c r="N30" s="190"/>
      <c r="O30" s="54" t="s">
        <v>77</v>
      </c>
      <c r="P30" s="46">
        <v>0</v>
      </c>
      <c r="Q30" s="46">
        <v>1</v>
      </c>
      <c r="R30" s="44">
        <v>1</v>
      </c>
      <c r="S30" s="50">
        <f t="shared" si="1"/>
        <v>1</v>
      </c>
      <c r="T30" s="186"/>
      <c r="U30" s="183"/>
      <c r="V30" s="61" t="s">
        <v>78</v>
      </c>
      <c r="W30" s="61" t="s">
        <v>78</v>
      </c>
      <c r="X30" s="148"/>
      <c r="Y30" s="30"/>
      <c r="Z30" s="30"/>
      <c r="AA30" s="53" t="s">
        <v>104</v>
      </c>
      <c r="AB30" s="172"/>
    </row>
    <row r="31" spans="1:28" s="17" customFormat="1" ht="87.75" customHeight="1">
      <c r="A31" s="219"/>
      <c r="B31" s="223"/>
      <c r="C31" s="203"/>
      <c r="D31" s="203"/>
      <c r="E31" s="212"/>
      <c r="F31" s="212"/>
      <c r="G31" s="203"/>
      <c r="H31" s="203"/>
      <c r="I31" s="203"/>
      <c r="J31" s="207"/>
      <c r="K31" s="197"/>
      <c r="L31" s="200"/>
      <c r="M31" s="171"/>
      <c r="N31" s="190"/>
      <c r="O31" s="45" t="s">
        <v>79</v>
      </c>
      <c r="P31" s="46">
        <v>0</v>
      </c>
      <c r="Q31" s="55">
        <v>12</v>
      </c>
      <c r="R31" s="44">
        <v>7</v>
      </c>
      <c r="S31" s="50">
        <f t="shared" si="1"/>
        <v>0.5833333333333334</v>
      </c>
      <c r="T31" s="186"/>
      <c r="U31" s="183"/>
      <c r="V31" s="61"/>
      <c r="W31" s="61"/>
      <c r="X31" s="148"/>
      <c r="Y31" s="30"/>
      <c r="Z31" s="30"/>
      <c r="AA31" s="53" t="s">
        <v>130</v>
      </c>
      <c r="AB31" s="45" t="s">
        <v>76</v>
      </c>
    </row>
    <row r="32" spans="1:28" s="17" customFormat="1" ht="53.25" customHeight="1">
      <c r="A32" s="220"/>
      <c r="B32" s="224"/>
      <c r="C32" s="204"/>
      <c r="D32" s="204"/>
      <c r="E32" s="213"/>
      <c r="F32" s="213"/>
      <c r="G32" s="204"/>
      <c r="H32" s="204"/>
      <c r="I32" s="204"/>
      <c r="J32" s="208"/>
      <c r="K32" s="198"/>
      <c r="L32" s="201"/>
      <c r="M32" s="172"/>
      <c r="N32" s="191"/>
      <c r="O32" s="45" t="s">
        <v>80</v>
      </c>
      <c r="P32" s="46">
        <v>0</v>
      </c>
      <c r="Q32" s="46">
        <v>1</v>
      </c>
      <c r="R32" s="44">
        <v>1</v>
      </c>
      <c r="S32" s="50">
        <f t="shared" si="1"/>
        <v>1</v>
      </c>
      <c r="T32" s="187"/>
      <c r="U32" s="184"/>
      <c r="V32" s="61"/>
      <c r="W32" s="61"/>
      <c r="X32" s="148"/>
      <c r="Y32" s="65"/>
      <c r="Z32" s="65"/>
      <c r="AA32" s="55" t="s">
        <v>81</v>
      </c>
      <c r="AB32" s="66" t="s">
        <v>82</v>
      </c>
    </row>
    <row r="33" spans="1:28" s="17" customFormat="1" ht="153" customHeight="1">
      <c r="A33" s="67"/>
      <c r="B33" s="68"/>
      <c r="C33" s="69"/>
      <c r="D33" s="69"/>
      <c r="E33" s="70"/>
      <c r="F33" s="70"/>
      <c r="G33" s="69"/>
      <c r="H33" s="69"/>
      <c r="I33" s="69"/>
      <c r="J33" s="71"/>
      <c r="K33" s="72"/>
      <c r="L33" s="62"/>
      <c r="M33" s="49"/>
      <c r="N33" s="63"/>
      <c r="O33" s="45"/>
      <c r="P33" s="46"/>
      <c r="Q33" s="46"/>
      <c r="R33" s="55" t="s">
        <v>78</v>
      </c>
      <c r="S33" s="35" t="s">
        <v>78</v>
      </c>
      <c r="T33" s="64"/>
      <c r="U33" s="73"/>
      <c r="V33" s="74"/>
      <c r="W33" s="74"/>
      <c r="X33" s="149"/>
      <c r="Y33" s="30"/>
      <c r="Z33" s="30"/>
      <c r="AA33" s="75" t="s">
        <v>132</v>
      </c>
      <c r="AB33" s="76"/>
    </row>
    <row r="34" spans="1:28" s="17" customFormat="1" ht="242.25" customHeight="1">
      <c r="A34" s="221" t="s">
        <v>46</v>
      </c>
      <c r="B34" s="225" t="s">
        <v>47</v>
      </c>
      <c r="C34" s="205" t="s">
        <v>48</v>
      </c>
      <c r="D34" s="205" t="s">
        <v>49</v>
      </c>
      <c r="E34" s="214">
        <v>1</v>
      </c>
      <c r="F34" s="214">
        <v>1</v>
      </c>
      <c r="G34" s="205" t="s">
        <v>50</v>
      </c>
      <c r="H34" s="205" t="s">
        <v>51</v>
      </c>
      <c r="I34" s="205" t="s">
        <v>83</v>
      </c>
      <c r="J34" s="209">
        <v>4</v>
      </c>
      <c r="K34" s="157">
        <v>8</v>
      </c>
      <c r="L34" s="77">
        <v>2020630010062</v>
      </c>
      <c r="M34" s="45" t="s">
        <v>84</v>
      </c>
      <c r="N34" s="45" t="s">
        <v>85</v>
      </c>
      <c r="O34" s="45" t="s">
        <v>86</v>
      </c>
      <c r="P34" s="46">
        <v>1</v>
      </c>
      <c r="Q34" s="55">
        <v>4</v>
      </c>
      <c r="R34" s="55">
        <v>3</v>
      </c>
      <c r="S34" s="78">
        <f>R34/Q34</f>
        <v>0.75</v>
      </c>
      <c r="T34" s="45" t="s">
        <v>87</v>
      </c>
      <c r="U34" s="79" t="s">
        <v>107</v>
      </c>
      <c r="V34" s="74">
        <v>100000000</v>
      </c>
      <c r="W34" s="80">
        <v>0</v>
      </c>
      <c r="X34" s="81">
        <v>0</v>
      </c>
      <c r="Y34" s="82" t="s">
        <v>89</v>
      </c>
      <c r="Z34" s="82" t="s">
        <v>90</v>
      </c>
      <c r="AA34" s="56" t="s">
        <v>125</v>
      </c>
      <c r="AB34" s="45" t="s">
        <v>58</v>
      </c>
    </row>
    <row r="35" spans="1:28" s="17" customFormat="1" ht="46.5" customHeight="1">
      <c r="A35" s="219"/>
      <c r="B35" s="223"/>
      <c r="C35" s="203"/>
      <c r="D35" s="203"/>
      <c r="E35" s="212"/>
      <c r="F35" s="212"/>
      <c r="G35" s="203"/>
      <c r="H35" s="203"/>
      <c r="I35" s="203"/>
      <c r="J35" s="210"/>
      <c r="K35" s="158"/>
      <c r="L35" s="83"/>
      <c r="M35" s="84"/>
      <c r="N35" s="84"/>
      <c r="O35" s="45" t="s">
        <v>111</v>
      </c>
      <c r="P35" s="46">
        <v>0</v>
      </c>
      <c r="Q35" s="55">
        <v>1</v>
      </c>
      <c r="R35" s="55">
        <v>0</v>
      </c>
      <c r="S35" s="50">
        <f t="shared" si="1"/>
        <v>0</v>
      </c>
      <c r="T35" s="150" t="s">
        <v>105</v>
      </c>
      <c r="U35" s="152" t="s">
        <v>88</v>
      </c>
      <c r="V35" s="154">
        <v>4699423434</v>
      </c>
      <c r="W35" s="154">
        <v>4698860000</v>
      </c>
      <c r="X35" s="147">
        <f>W35/V35</f>
        <v>0.9998801057176666</v>
      </c>
      <c r="Y35" s="85"/>
      <c r="Z35" s="85"/>
      <c r="AA35" s="41" t="s">
        <v>106</v>
      </c>
      <c r="AB35" s="86"/>
    </row>
    <row r="36" spans="1:28" s="17" customFormat="1" ht="274.5" customHeight="1" thickBot="1">
      <c r="A36" s="87" t="s">
        <v>46</v>
      </c>
      <c r="B36" s="88" t="s">
        <v>91</v>
      </c>
      <c r="C36" s="89" t="s">
        <v>48</v>
      </c>
      <c r="D36" s="90" t="s">
        <v>92</v>
      </c>
      <c r="E36" s="91">
        <v>0.1</v>
      </c>
      <c r="F36" s="91">
        <v>0.4</v>
      </c>
      <c r="G36" s="90" t="s">
        <v>93</v>
      </c>
      <c r="H36" s="90" t="s">
        <v>94</v>
      </c>
      <c r="I36" s="90" t="s">
        <v>95</v>
      </c>
      <c r="J36" s="91">
        <v>0.1</v>
      </c>
      <c r="K36" s="92">
        <v>0.4</v>
      </c>
      <c r="L36" s="93"/>
      <c r="M36" s="94" t="s">
        <v>129</v>
      </c>
      <c r="N36" s="94"/>
      <c r="O36" s="95" t="s">
        <v>96</v>
      </c>
      <c r="P36" s="96">
        <v>0</v>
      </c>
      <c r="Q36" s="96">
        <v>1</v>
      </c>
      <c r="R36" s="97">
        <v>1</v>
      </c>
      <c r="S36" s="78">
        <f t="shared" si="1"/>
        <v>1</v>
      </c>
      <c r="T36" s="151"/>
      <c r="U36" s="153"/>
      <c r="V36" s="155"/>
      <c r="W36" s="155"/>
      <c r="X36" s="156"/>
      <c r="Y36" s="98"/>
      <c r="Z36" s="98"/>
      <c r="AA36" s="159" t="s">
        <v>133</v>
      </c>
      <c r="AB36" s="99"/>
    </row>
    <row r="37" spans="1:28" ht="2.25" customHeight="1" thickBot="1">
      <c r="A37" s="121" t="s">
        <v>97</v>
      </c>
      <c r="B37" s="122"/>
      <c r="C37" s="122"/>
      <c r="D37" s="122"/>
      <c r="E37" s="122"/>
      <c r="F37" s="122"/>
      <c r="G37" s="122"/>
      <c r="H37" s="122"/>
      <c r="I37" s="122"/>
      <c r="J37" s="122"/>
      <c r="K37" s="122"/>
      <c r="L37" s="122"/>
      <c r="M37" s="122"/>
      <c r="N37" s="122"/>
      <c r="O37" s="122"/>
      <c r="P37" s="122"/>
      <c r="Q37" s="122"/>
      <c r="R37" s="122"/>
      <c r="S37" s="122"/>
      <c r="T37" s="122"/>
      <c r="U37" s="122"/>
      <c r="V37" s="161">
        <f>SUM(V12:V35)</f>
        <v>10341104542</v>
      </c>
      <c r="W37" s="176">
        <f>SUM(W12:W36)</f>
        <v>8887678996.55</v>
      </c>
      <c r="X37" s="178">
        <f>W37/V37</f>
        <v>0.859451614714176</v>
      </c>
      <c r="Y37" s="100"/>
      <c r="Z37" s="100"/>
      <c r="AA37" s="160"/>
      <c r="AB37" s="101"/>
    </row>
    <row r="38" spans="1:28" ht="34.5" customHeight="1" thickBot="1">
      <c r="A38" s="123"/>
      <c r="B38" s="124"/>
      <c r="C38" s="124"/>
      <c r="D38" s="124"/>
      <c r="E38" s="124"/>
      <c r="F38" s="124"/>
      <c r="G38" s="124"/>
      <c r="H38" s="124"/>
      <c r="I38" s="124"/>
      <c r="J38" s="124"/>
      <c r="K38" s="124"/>
      <c r="L38" s="124"/>
      <c r="M38" s="124"/>
      <c r="N38" s="124"/>
      <c r="O38" s="124"/>
      <c r="P38" s="124"/>
      <c r="Q38" s="124"/>
      <c r="R38" s="124"/>
      <c r="S38" s="124"/>
      <c r="T38" s="124"/>
      <c r="U38" s="124"/>
      <c r="V38" s="162"/>
      <c r="W38" s="177"/>
      <c r="X38" s="179"/>
      <c r="Y38" s="102"/>
      <c r="Z38" s="102"/>
      <c r="AA38" s="102"/>
      <c r="AB38" s="103"/>
    </row>
    <row r="39" spans="1:28" ht="12" hidden="1">
      <c r="A39" s="104"/>
      <c r="B39" s="105"/>
      <c r="C39" s="106"/>
      <c r="D39" s="105"/>
      <c r="E39" s="106"/>
      <c r="F39" s="105"/>
      <c r="G39" s="106"/>
      <c r="H39" s="105"/>
      <c r="I39" s="106"/>
      <c r="J39" s="106"/>
      <c r="K39" s="105"/>
      <c r="L39" s="106"/>
      <c r="M39" s="105"/>
      <c r="N39" s="11"/>
      <c r="O39" s="5"/>
      <c r="P39" s="11"/>
      <c r="Q39" s="11"/>
      <c r="R39" s="11"/>
      <c r="S39" s="125">
        <v>0</v>
      </c>
      <c r="T39" s="11"/>
      <c r="U39" s="11"/>
      <c r="V39" s="107"/>
      <c r="W39" s="107"/>
      <c r="X39" s="127">
        <v>0</v>
      </c>
      <c r="Y39" s="107"/>
      <c r="Z39" s="107"/>
      <c r="AA39" s="107"/>
      <c r="AB39" s="3"/>
    </row>
    <row r="40" spans="1:28" ht="12" hidden="1">
      <c r="A40" s="104"/>
      <c r="B40" s="105"/>
      <c r="C40" s="106"/>
      <c r="D40" s="105"/>
      <c r="E40" s="106"/>
      <c r="F40" s="105"/>
      <c r="G40" s="106"/>
      <c r="H40" s="105"/>
      <c r="I40" s="106"/>
      <c r="J40" s="106"/>
      <c r="K40" s="105"/>
      <c r="L40" s="106"/>
      <c r="M40" s="105"/>
      <c r="N40" s="11"/>
      <c r="O40" s="5"/>
      <c r="P40" s="11"/>
      <c r="Q40" s="11"/>
      <c r="R40" s="11"/>
      <c r="S40" s="126">
        <v>1</v>
      </c>
      <c r="T40" s="11"/>
      <c r="U40" s="11"/>
      <c r="V40" s="107"/>
      <c r="W40" s="107"/>
      <c r="X40" s="127">
        <v>1</v>
      </c>
      <c r="Y40" s="107"/>
      <c r="Z40" s="107"/>
      <c r="AA40" s="107"/>
      <c r="AB40" s="3"/>
    </row>
    <row r="41" spans="1:28" ht="42.75" customHeight="1">
      <c r="A41" s="104"/>
      <c r="B41" s="105"/>
      <c r="C41" s="106"/>
      <c r="D41" s="105"/>
      <c r="E41" s="106"/>
      <c r="F41" s="105"/>
      <c r="G41" s="11"/>
      <c r="H41" s="11"/>
      <c r="I41" s="11"/>
      <c r="J41" s="232" t="s">
        <v>98</v>
      </c>
      <c r="K41" s="232"/>
      <c r="L41" s="232"/>
      <c r="M41" s="106"/>
      <c r="N41" s="106"/>
      <c r="O41" s="232" t="s">
        <v>99</v>
      </c>
      <c r="P41" s="232"/>
      <c r="Q41" s="232"/>
      <c r="R41" s="108"/>
      <c r="S41" s="2"/>
      <c r="T41" s="146"/>
      <c r="U41" s="146"/>
      <c r="V41" s="146"/>
      <c r="W41" s="146"/>
      <c r="X41" s="146"/>
      <c r="Y41" s="146"/>
      <c r="Z41" s="146"/>
      <c r="AA41" s="146"/>
      <c r="AB41" s="233"/>
    </row>
    <row r="42" spans="1:28" ht="51" customHeight="1">
      <c r="A42" s="104"/>
      <c r="B42" s="105"/>
      <c r="C42" s="106"/>
      <c r="D42" s="105"/>
      <c r="E42" s="106"/>
      <c r="F42" s="105"/>
      <c r="G42" s="11"/>
      <c r="H42" s="11"/>
      <c r="I42" s="11"/>
      <c r="J42" s="108"/>
      <c r="K42" s="108"/>
      <c r="L42" s="108"/>
      <c r="M42" s="106"/>
      <c r="N42" s="106"/>
      <c r="O42" s="106"/>
      <c r="P42" s="108"/>
      <c r="Q42" s="108"/>
      <c r="R42" s="108"/>
      <c r="S42" s="108"/>
      <c r="T42" s="105"/>
      <c r="U42" s="105"/>
      <c r="X42" s="105"/>
      <c r="Y42" s="105"/>
      <c r="Z42" s="105"/>
      <c r="AA42" s="105"/>
      <c r="AB42" s="109"/>
    </row>
    <row r="43" spans="1:28" ht="12">
      <c r="A43" s="104"/>
      <c r="B43" s="105"/>
      <c r="C43" s="106"/>
      <c r="D43" s="105"/>
      <c r="E43" s="106"/>
      <c r="F43" s="105"/>
      <c r="G43" s="11"/>
      <c r="H43" s="11"/>
      <c r="I43" s="11"/>
      <c r="J43" s="106"/>
      <c r="K43" s="105"/>
      <c r="L43" s="106"/>
      <c r="M43" s="105"/>
      <c r="N43" s="105"/>
      <c r="O43" s="106"/>
      <c r="P43" s="106"/>
      <c r="Q43" s="106"/>
      <c r="R43" s="106"/>
      <c r="S43" s="106"/>
      <c r="T43" s="106"/>
      <c r="U43" s="106"/>
      <c r="X43" s="107"/>
      <c r="Y43" s="107"/>
      <c r="Z43" s="107"/>
      <c r="AA43" s="107"/>
      <c r="AB43" s="109"/>
    </row>
    <row r="44" spans="1:28" ht="12">
      <c r="A44" s="104"/>
      <c r="B44" s="105"/>
      <c r="C44" s="106"/>
      <c r="D44" s="105"/>
      <c r="E44" s="106"/>
      <c r="F44" s="105"/>
      <c r="G44" s="11"/>
      <c r="H44" s="11"/>
      <c r="I44" s="11"/>
      <c r="J44" s="106"/>
      <c r="K44" s="105"/>
      <c r="L44" s="106"/>
      <c r="M44" s="105"/>
      <c r="N44" s="105"/>
      <c r="O44" s="106"/>
      <c r="P44" s="105"/>
      <c r="Q44" s="106"/>
      <c r="R44" s="106"/>
      <c r="S44" s="106"/>
      <c r="T44" s="106"/>
      <c r="U44" s="106"/>
      <c r="X44" s="107"/>
      <c r="Y44" s="107"/>
      <c r="Z44" s="107"/>
      <c r="AA44" s="107"/>
      <c r="AB44" s="109"/>
    </row>
    <row r="45" spans="1:28" ht="14.25" customHeight="1">
      <c r="A45" s="104"/>
      <c r="B45" s="105"/>
      <c r="C45" s="106"/>
      <c r="D45" s="105"/>
      <c r="E45" s="106"/>
      <c r="F45" s="105"/>
      <c r="G45" s="11"/>
      <c r="H45" s="11"/>
      <c r="I45" s="11"/>
      <c r="J45" s="111"/>
      <c r="K45" s="111"/>
      <c r="L45" s="111"/>
      <c r="M45" s="105"/>
      <c r="N45" s="105"/>
      <c r="O45" s="111"/>
      <c r="P45" s="111"/>
      <c r="Q45" s="111"/>
      <c r="R45" s="106"/>
      <c r="S45" s="106"/>
      <c r="T45" s="106"/>
      <c r="U45" s="106"/>
      <c r="V45" s="107"/>
      <c r="W45" s="107"/>
      <c r="X45" s="107"/>
      <c r="Y45" s="107"/>
      <c r="Z45" s="107"/>
      <c r="AA45" s="107"/>
      <c r="AB45" s="109"/>
    </row>
    <row r="46" spans="1:28" ht="25.5" customHeight="1">
      <c r="A46" s="104"/>
      <c r="B46" s="105"/>
      <c r="C46" s="112"/>
      <c r="D46" s="105"/>
      <c r="E46" s="106"/>
      <c r="F46" s="105"/>
      <c r="G46" s="11"/>
      <c r="H46" s="11"/>
      <c r="I46" s="11"/>
      <c r="J46" s="234" t="s">
        <v>100</v>
      </c>
      <c r="K46" s="234"/>
      <c r="L46" s="234"/>
      <c r="M46" s="114"/>
      <c r="N46" s="114"/>
      <c r="O46" s="234" t="s">
        <v>101</v>
      </c>
      <c r="P46" s="234"/>
      <c r="Q46" s="234"/>
      <c r="R46" s="113"/>
      <c r="S46" s="113"/>
      <c r="T46" s="106"/>
      <c r="U46" s="106"/>
      <c r="V46" s="107"/>
      <c r="W46" s="107"/>
      <c r="X46" s="107"/>
      <c r="Y46" s="107"/>
      <c r="Z46" s="107"/>
      <c r="AA46" s="107"/>
      <c r="AB46" s="109"/>
    </row>
    <row r="47" spans="1:28" ht="24.75" customHeight="1">
      <c r="A47" s="104"/>
      <c r="B47" s="105"/>
      <c r="C47" s="112"/>
      <c r="D47" s="105"/>
      <c r="E47" s="106"/>
      <c r="F47" s="105"/>
      <c r="G47" s="11"/>
      <c r="H47" s="11"/>
      <c r="I47" s="11"/>
      <c r="J47" s="146" t="s">
        <v>102</v>
      </c>
      <c r="K47" s="146"/>
      <c r="L47" s="115"/>
      <c r="M47" s="114"/>
      <c r="N47" s="114"/>
      <c r="O47" s="106" t="s">
        <v>134</v>
      </c>
      <c r="P47" s="105"/>
      <c r="Q47" s="115"/>
      <c r="R47" s="115"/>
      <c r="S47" s="115"/>
      <c r="T47" s="106"/>
      <c r="U47" s="106"/>
      <c r="V47" s="107"/>
      <c r="W47" s="107"/>
      <c r="X47" s="107"/>
      <c r="Y47" s="107"/>
      <c r="Z47" s="107"/>
      <c r="AA47" s="107"/>
      <c r="AB47" s="109"/>
    </row>
    <row r="48" spans="1:28" ht="12">
      <c r="A48" s="104"/>
      <c r="B48" s="105"/>
      <c r="C48" s="106"/>
      <c r="D48" s="105"/>
      <c r="E48" s="106"/>
      <c r="F48" s="105"/>
      <c r="G48" s="106"/>
      <c r="H48" s="105"/>
      <c r="I48" s="106"/>
      <c r="J48" s="106"/>
      <c r="K48" s="105"/>
      <c r="L48" s="106"/>
      <c r="M48" s="105"/>
      <c r="N48" s="106"/>
      <c r="O48" s="106"/>
      <c r="P48" s="106"/>
      <c r="Q48" s="106"/>
      <c r="R48" s="106"/>
      <c r="S48" s="106"/>
      <c r="T48" s="106"/>
      <c r="U48" s="106"/>
      <c r="V48" s="107"/>
      <c r="W48" s="107"/>
      <c r="X48" s="107"/>
      <c r="Y48" s="107"/>
      <c r="Z48" s="107"/>
      <c r="AA48" s="107"/>
      <c r="AB48" s="109"/>
    </row>
    <row r="49" spans="1:28" ht="12">
      <c r="A49" s="104"/>
      <c r="B49" s="105"/>
      <c r="C49" s="106"/>
      <c r="D49" s="105"/>
      <c r="E49" s="106"/>
      <c r="F49" s="105"/>
      <c r="G49" s="106"/>
      <c r="H49" s="105"/>
      <c r="I49" s="106"/>
      <c r="J49" s="106"/>
      <c r="K49" s="105"/>
      <c r="L49" s="106"/>
      <c r="M49" s="105"/>
      <c r="N49" s="106"/>
      <c r="O49" s="106"/>
      <c r="P49" s="106"/>
      <c r="Q49" s="106"/>
      <c r="R49" s="106"/>
      <c r="S49" s="106"/>
      <c r="T49" s="106"/>
      <c r="U49" s="106"/>
      <c r="V49" s="107"/>
      <c r="W49" s="107"/>
      <c r="X49" s="107"/>
      <c r="Y49" s="107"/>
      <c r="Z49" s="107"/>
      <c r="AA49" s="107"/>
      <c r="AB49" s="109"/>
    </row>
    <row r="50" spans="1:28" ht="31.5" customHeight="1">
      <c r="A50" s="215" t="s">
        <v>103</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7"/>
    </row>
    <row r="52" ht="79.5" customHeight="1">
      <c r="I52" s="117"/>
    </row>
    <row r="53" ht="56.25" customHeight="1">
      <c r="I53" s="120"/>
    </row>
    <row r="54" ht="12">
      <c r="I54" s="120"/>
    </row>
  </sheetData>
  <sheetProtection/>
  <mergeCells count="97">
    <mergeCell ref="C1:AA1"/>
    <mergeCell ref="C3:AA3"/>
    <mergeCell ref="C4:AA4"/>
    <mergeCell ref="A5:G5"/>
    <mergeCell ref="H5:M5"/>
    <mergeCell ref="N5:AB5"/>
    <mergeCell ref="A1:B4"/>
    <mergeCell ref="A6:J6"/>
    <mergeCell ref="L6:AB6"/>
    <mergeCell ref="A7:G7"/>
    <mergeCell ref="A8:K8"/>
    <mergeCell ref="L8:N8"/>
    <mergeCell ref="O8:Q8"/>
    <mergeCell ref="R8:S8"/>
    <mergeCell ref="T8:X8"/>
    <mergeCell ref="Y8:Z8"/>
    <mergeCell ref="D9:F9"/>
    <mergeCell ref="I9:K9"/>
    <mergeCell ref="J41:L41"/>
    <mergeCell ref="O41:Q41"/>
    <mergeCell ref="T41:AB41"/>
    <mergeCell ref="J46:L46"/>
    <mergeCell ref="O46:Q46"/>
    <mergeCell ref="D10:D11"/>
    <mergeCell ref="D12:D32"/>
    <mergeCell ref="D34:D35"/>
    <mergeCell ref="A50:AB50"/>
    <mergeCell ref="A9:A11"/>
    <mergeCell ref="A12:A32"/>
    <mergeCell ref="A34:A35"/>
    <mergeCell ref="B9:B11"/>
    <mergeCell ref="B12:B32"/>
    <mergeCell ref="B34:B35"/>
    <mergeCell ref="C9:C11"/>
    <mergeCell ref="C12:C32"/>
    <mergeCell ref="C34:C35"/>
    <mergeCell ref="E10:E11"/>
    <mergeCell ref="E12:E32"/>
    <mergeCell ref="E34:E35"/>
    <mergeCell ref="F10:F11"/>
    <mergeCell ref="F12:F32"/>
    <mergeCell ref="F34:F35"/>
    <mergeCell ref="G9:G11"/>
    <mergeCell ref="G12:G32"/>
    <mergeCell ref="G34:G35"/>
    <mergeCell ref="H9:H11"/>
    <mergeCell ref="H12:H32"/>
    <mergeCell ref="H34:H35"/>
    <mergeCell ref="I10:I11"/>
    <mergeCell ref="I12:I27"/>
    <mergeCell ref="I28:I32"/>
    <mergeCell ref="I34:I35"/>
    <mergeCell ref="J10:J11"/>
    <mergeCell ref="J12:J27"/>
    <mergeCell ref="J28:J32"/>
    <mergeCell ref="J34:J35"/>
    <mergeCell ref="M10:M11"/>
    <mergeCell ref="M12:M32"/>
    <mergeCell ref="N10:N11"/>
    <mergeCell ref="N12:N32"/>
    <mergeCell ref="K10:K11"/>
    <mergeCell ref="K12:K27"/>
    <mergeCell ref="K28:K32"/>
    <mergeCell ref="L10:L11"/>
    <mergeCell ref="L12:L32"/>
    <mergeCell ref="O10:O11"/>
    <mergeCell ref="P10:P11"/>
    <mergeCell ref="Q10:Q11"/>
    <mergeCell ref="R10:R11"/>
    <mergeCell ref="T10:T11"/>
    <mergeCell ref="T12:T32"/>
    <mergeCell ref="W10:W11"/>
    <mergeCell ref="W12:W29"/>
    <mergeCell ref="W37:W38"/>
    <mergeCell ref="X37:X38"/>
    <mergeCell ref="U10:U11"/>
    <mergeCell ref="U12:U32"/>
    <mergeCell ref="V10:V11"/>
    <mergeCell ref="V12:V29"/>
    <mergeCell ref="AA36:AA37"/>
    <mergeCell ref="V37:V38"/>
    <mergeCell ref="Y10:Y11"/>
    <mergeCell ref="AB10:AB11"/>
    <mergeCell ref="AB12:AB19"/>
    <mergeCell ref="AB20:AB22"/>
    <mergeCell ref="AB27:AB28"/>
    <mergeCell ref="AB29:AB30"/>
    <mergeCell ref="Z10:Z11"/>
    <mergeCell ref="AA10:AA11"/>
    <mergeCell ref="J47:K47"/>
    <mergeCell ref="X12:X33"/>
    <mergeCell ref="T35:T36"/>
    <mergeCell ref="U35:U36"/>
    <mergeCell ref="V35:V36"/>
    <mergeCell ref="W35:W36"/>
    <mergeCell ref="X35:X36"/>
    <mergeCell ref="K34:K35"/>
  </mergeCells>
  <conditionalFormatting sqref="S35 S28 S33">
    <cfRule type="colorScale" priority="97" dxfId="0">
      <colorScale>
        <cfvo type="percent" val="25"/>
        <cfvo type="percentile" val="50"/>
        <cfvo type="percent" val="100"/>
        <color rgb="FFFF0000"/>
        <color rgb="FFFFEB84"/>
        <color rgb="FF00B050"/>
      </colorScale>
    </cfRule>
    <cfRule type="colorScale" priority="98" dxfId="0">
      <colorScale>
        <cfvo type="percent" val="25"/>
        <cfvo type="percentile" val="50"/>
        <cfvo type="percent" val="100"/>
        <color rgb="FFF8696B"/>
        <color rgb="FFFFEB84"/>
        <color rgb="FF63BE7B"/>
      </colorScale>
    </cfRule>
    <cfRule type="colorScale" priority="99" dxfId="0">
      <colorScale>
        <cfvo type="percent" val="0"/>
        <cfvo type="percent" val="25"/>
        <cfvo type="percent" val="100"/>
        <color rgb="FFFF0000"/>
        <color rgb="FFFFFF00"/>
        <color rgb="FF92D050"/>
      </colorScale>
    </cfRule>
  </conditionalFormatting>
  <conditionalFormatting sqref="X37:X38 X34">
    <cfRule type="colorScale" priority="103" dxfId="0">
      <colorScale>
        <cfvo type="percent" val="25"/>
        <cfvo type="percentile" val="50"/>
        <cfvo type="percent" val="100"/>
        <color rgb="FFFF0000"/>
        <color rgb="FFFFEB84"/>
        <color rgb="FF00B050"/>
      </colorScale>
    </cfRule>
  </conditionalFormatting>
  <conditionalFormatting sqref="X37:X38 X34">
    <cfRule type="colorScale" priority="105" dxfId="0">
      <colorScale>
        <cfvo type="percent" val="0"/>
        <cfvo type="percent" val="25"/>
        <cfvo type="percent" val="100"/>
        <color rgb="FFFF0000"/>
        <color rgb="FFFFFF00"/>
        <color rgb="FF92D050"/>
      </colorScale>
    </cfRule>
  </conditionalFormatting>
  <conditionalFormatting sqref="S34">
    <cfRule type="colorScale" priority="61" dxfId="0">
      <colorScale>
        <cfvo type="percent" val="0"/>
        <cfvo type="percent" val="25"/>
        <cfvo type="percent" val="100"/>
        <color rgb="FFFF0000"/>
        <color rgb="FFFFFF00"/>
        <color rgb="FF92D050"/>
      </colorScale>
    </cfRule>
  </conditionalFormatting>
  <conditionalFormatting sqref="S36">
    <cfRule type="colorScale" priority="60" dxfId="0">
      <colorScale>
        <cfvo type="percent" val="0"/>
        <cfvo type="percent" val="25"/>
        <cfvo type="percent" val="100"/>
        <color rgb="FFFF0000"/>
        <color rgb="FFFFFF00"/>
        <color rgb="FF92D050"/>
      </colorScale>
    </cfRule>
  </conditionalFormatting>
  <conditionalFormatting sqref="X35:X36">
    <cfRule type="colorScale" priority="46" dxfId="0">
      <colorScale>
        <cfvo type="percent" val="0"/>
        <cfvo type="percent" val="25"/>
        <cfvo type="percent" val="100"/>
        <color rgb="FFFF0000"/>
        <color rgb="FFFFFF00"/>
        <color rgb="FF92D050"/>
      </colorScale>
    </cfRule>
  </conditionalFormatting>
  <conditionalFormatting sqref="S12">
    <cfRule type="colorScale" priority="43" dxfId="0">
      <colorScale>
        <cfvo type="percent" val="25"/>
        <cfvo type="percentile" val="50"/>
        <cfvo type="percent" val="100"/>
        <color rgb="FFFF0000"/>
        <color rgb="FFFFEB84"/>
        <color rgb="FF00B050"/>
      </colorScale>
    </cfRule>
    <cfRule type="colorScale" priority="44" dxfId="0">
      <colorScale>
        <cfvo type="percent" val="25"/>
        <cfvo type="percentile" val="50"/>
        <cfvo type="percent" val="100"/>
        <color rgb="FFF8696B"/>
        <color rgb="FFFFEB84"/>
        <color rgb="FF63BE7B"/>
      </colorScale>
    </cfRule>
    <cfRule type="colorScale" priority="45" dxfId="0">
      <colorScale>
        <cfvo type="percent" val="0"/>
        <cfvo type="percent" val="25"/>
        <cfvo type="percent" val="100"/>
        <color rgb="FFFF0000"/>
        <color rgb="FFFFFF00"/>
        <color rgb="FF92D050"/>
      </colorScale>
    </cfRule>
  </conditionalFormatting>
  <conditionalFormatting sqref="S13:S19">
    <cfRule type="colorScale" priority="40" dxfId="0">
      <colorScale>
        <cfvo type="percent" val="25"/>
        <cfvo type="percentile" val="50"/>
        <cfvo type="percent" val="100"/>
        <color rgb="FFFF0000"/>
        <color rgb="FFFFEB84"/>
        <color rgb="FF00B050"/>
      </colorScale>
    </cfRule>
    <cfRule type="colorScale" priority="41" dxfId="0">
      <colorScale>
        <cfvo type="percent" val="25"/>
        <cfvo type="percentile" val="50"/>
        <cfvo type="percent" val="100"/>
        <color rgb="FFF8696B"/>
        <color rgb="FFFFEB84"/>
        <color rgb="FF63BE7B"/>
      </colorScale>
    </cfRule>
    <cfRule type="colorScale" priority="42" dxfId="0">
      <colorScale>
        <cfvo type="percent" val="0"/>
        <cfvo type="percent" val="25"/>
        <cfvo type="percent" val="100"/>
        <color rgb="FFFF0000"/>
        <color rgb="FFFFFF00"/>
        <color rgb="FF92D050"/>
      </colorScale>
    </cfRule>
  </conditionalFormatting>
  <conditionalFormatting sqref="S20">
    <cfRule type="colorScale" priority="37" dxfId="0">
      <colorScale>
        <cfvo type="percent" val="25"/>
        <cfvo type="percentile" val="50"/>
        <cfvo type="percent" val="100"/>
        <color rgb="FFFF0000"/>
        <color rgb="FFFFEB84"/>
        <color rgb="FF00B050"/>
      </colorScale>
    </cfRule>
    <cfRule type="colorScale" priority="38" dxfId="0">
      <colorScale>
        <cfvo type="percent" val="25"/>
        <cfvo type="percentile" val="50"/>
        <cfvo type="percent" val="100"/>
        <color rgb="FFF8696B"/>
        <color rgb="FFFFEB84"/>
        <color rgb="FF63BE7B"/>
      </colorScale>
    </cfRule>
    <cfRule type="colorScale" priority="39" dxfId="0">
      <colorScale>
        <cfvo type="percent" val="0"/>
        <cfvo type="percent" val="25"/>
        <cfvo type="percent" val="100"/>
        <color rgb="FFFF0000"/>
        <color rgb="FFFFFF00"/>
        <color rgb="FF92D050"/>
      </colorScale>
    </cfRule>
  </conditionalFormatting>
  <conditionalFormatting sqref="S25">
    <cfRule type="colorScale" priority="34" dxfId="0">
      <colorScale>
        <cfvo type="percent" val="25"/>
        <cfvo type="percentile" val="50"/>
        <cfvo type="percent" val="100"/>
        <color rgb="FFFF0000"/>
        <color rgb="FFFFEB84"/>
        <color rgb="FF00B050"/>
      </colorScale>
    </cfRule>
    <cfRule type="colorScale" priority="35" dxfId="0">
      <colorScale>
        <cfvo type="percent" val="25"/>
        <cfvo type="percentile" val="50"/>
        <cfvo type="percent" val="100"/>
        <color rgb="FFF8696B"/>
        <color rgb="FFFFEB84"/>
        <color rgb="FF63BE7B"/>
      </colorScale>
    </cfRule>
    <cfRule type="colorScale" priority="36" dxfId="0">
      <colorScale>
        <cfvo type="percent" val="0"/>
        <cfvo type="percent" val="25"/>
        <cfvo type="percent" val="100"/>
        <color rgb="FFFF0000"/>
        <color rgb="FFFFFF00"/>
        <color rgb="FF92D050"/>
      </colorScale>
    </cfRule>
  </conditionalFormatting>
  <conditionalFormatting sqref="S26">
    <cfRule type="colorScale" priority="31" dxfId="0">
      <colorScale>
        <cfvo type="percent" val="25"/>
        <cfvo type="percentile" val="50"/>
        <cfvo type="percent" val="100"/>
        <color rgb="FFFF0000"/>
        <color rgb="FFFFEB84"/>
        <color rgb="FF00B050"/>
      </colorScale>
    </cfRule>
    <cfRule type="colorScale" priority="32" dxfId="0">
      <colorScale>
        <cfvo type="percent" val="25"/>
        <cfvo type="percentile" val="50"/>
        <cfvo type="percent" val="100"/>
        <color rgb="FFF8696B"/>
        <color rgb="FFFFEB84"/>
        <color rgb="FF63BE7B"/>
      </colorScale>
    </cfRule>
    <cfRule type="colorScale" priority="33" dxfId="0">
      <colorScale>
        <cfvo type="percent" val="0"/>
        <cfvo type="percent" val="25"/>
        <cfvo type="percent" val="100"/>
        <color rgb="FFFF0000"/>
        <color rgb="FFFFFF00"/>
        <color rgb="FF92D050"/>
      </colorScale>
    </cfRule>
  </conditionalFormatting>
  <conditionalFormatting sqref="S27">
    <cfRule type="colorScale" priority="28" dxfId="0">
      <colorScale>
        <cfvo type="percent" val="25"/>
        <cfvo type="percentile" val="50"/>
        <cfvo type="percent" val="100"/>
        <color rgb="FFFF0000"/>
        <color rgb="FFFFEB84"/>
        <color rgb="FF00B050"/>
      </colorScale>
    </cfRule>
    <cfRule type="colorScale" priority="29" dxfId="0">
      <colorScale>
        <cfvo type="percent" val="25"/>
        <cfvo type="percentile" val="50"/>
        <cfvo type="percent" val="100"/>
        <color rgb="FFF8696B"/>
        <color rgb="FFFFEB84"/>
        <color rgb="FF63BE7B"/>
      </colorScale>
    </cfRule>
    <cfRule type="colorScale" priority="30" dxfId="0">
      <colorScale>
        <cfvo type="percent" val="0"/>
        <cfvo type="percent" val="25"/>
        <cfvo type="percent" val="100"/>
        <color rgb="FFFF0000"/>
        <color rgb="FFFFFF00"/>
        <color rgb="FF92D050"/>
      </colorScale>
    </cfRule>
  </conditionalFormatting>
  <conditionalFormatting sqref="S29">
    <cfRule type="colorScale" priority="25" dxfId="0">
      <colorScale>
        <cfvo type="percent" val="25"/>
        <cfvo type="percentile" val="50"/>
        <cfvo type="percent" val="100"/>
        <color rgb="FFFF0000"/>
        <color rgb="FFFFEB84"/>
        <color rgb="FF00B050"/>
      </colorScale>
    </cfRule>
    <cfRule type="colorScale" priority="26" dxfId="0">
      <colorScale>
        <cfvo type="percent" val="25"/>
        <cfvo type="percentile" val="50"/>
        <cfvo type="percent" val="100"/>
        <color rgb="FFF8696B"/>
        <color rgb="FFFFEB84"/>
        <color rgb="FF63BE7B"/>
      </colorScale>
    </cfRule>
    <cfRule type="colorScale" priority="27" dxfId="0">
      <colorScale>
        <cfvo type="percent" val="0"/>
        <cfvo type="percent" val="25"/>
        <cfvo type="percent" val="100"/>
        <color rgb="FFFF0000"/>
        <color rgb="FFFFFF00"/>
        <color rgb="FF92D050"/>
      </colorScale>
    </cfRule>
  </conditionalFormatting>
  <conditionalFormatting sqref="S24">
    <cfRule type="colorScale" priority="22" dxfId="0">
      <colorScale>
        <cfvo type="percent" val="25"/>
        <cfvo type="percentile" val="50"/>
        <cfvo type="percent" val="100"/>
        <color rgb="FFFF0000"/>
        <color rgb="FFFFEB84"/>
        <color rgb="FF00B050"/>
      </colorScale>
    </cfRule>
    <cfRule type="colorScale" priority="23" dxfId="0">
      <colorScale>
        <cfvo type="percent" val="25"/>
        <cfvo type="percentile" val="50"/>
        <cfvo type="percent" val="100"/>
        <color rgb="FFF8696B"/>
        <color rgb="FFFFEB84"/>
        <color rgb="FF63BE7B"/>
      </colorScale>
    </cfRule>
    <cfRule type="colorScale" priority="24" dxfId="0">
      <colorScale>
        <cfvo type="percent" val="0"/>
        <cfvo type="percent" val="25"/>
        <cfvo type="percent" val="100"/>
        <color rgb="FFFF0000"/>
        <color rgb="FFFFFF00"/>
        <color rgb="FF92D050"/>
      </colorScale>
    </cfRule>
  </conditionalFormatting>
  <conditionalFormatting sqref="S21">
    <cfRule type="colorScale" priority="19" dxfId="0">
      <colorScale>
        <cfvo type="percent" val="25"/>
        <cfvo type="percentile" val="50"/>
        <cfvo type="percent" val="100"/>
        <color rgb="FFFF0000"/>
        <color rgb="FFFFEB84"/>
        <color rgb="FF00B050"/>
      </colorScale>
    </cfRule>
    <cfRule type="colorScale" priority="20" dxfId="0">
      <colorScale>
        <cfvo type="percent" val="25"/>
        <cfvo type="percentile" val="50"/>
        <cfvo type="percent" val="100"/>
        <color rgb="FFF8696B"/>
        <color rgb="FFFFEB84"/>
        <color rgb="FF63BE7B"/>
      </colorScale>
    </cfRule>
    <cfRule type="colorScale" priority="21" dxfId="0">
      <colorScale>
        <cfvo type="percent" val="0"/>
        <cfvo type="percent" val="25"/>
        <cfvo type="percent" val="100"/>
        <color rgb="FFFF0000"/>
        <color rgb="FFFFFF00"/>
        <color rgb="FF92D050"/>
      </colorScale>
    </cfRule>
  </conditionalFormatting>
  <conditionalFormatting sqref="S22">
    <cfRule type="colorScale" priority="16" dxfId="0">
      <colorScale>
        <cfvo type="percent" val="25"/>
        <cfvo type="percentile" val="50"/>
        <cfvo type="percent" val="100"/>
        <color rgb="FFFF0000"/>
        <color rgb="FFFFEB84"/>
        <color rgb="FF00B050"/>
      </colorScale>
    </cfRule>
    <cfRule type="colorScale" priority="17" dxfId="0">
      <colorScale>
        <cfvo type="percent" val="25"/>
        <cfvo type="percentile" val="50"/>
        <cfvo type="percent" val="100"/>
        <color rgb="FFF8696B"/>
        <color rgb="FFFFEB84"/>
        <color rgb="FF63BE7B"/>
      </colorScale>
    </cfRule>
    <cfRule type="colorScale" priority="18" dxfId="0">
      <colorScale>
        <cfvo type="percent" val="0"/>
        <cfvo type="percent" val="25"/>
        <cfvo type="percent" val="100"/>
        <color rgb="FFFF0000"/>
        <color rgb="FFFFFF00"/>
        <color rgb="FF92D050"/>
      </colorScale>
    </cfRule>
  </conditionalFormatting>
  <conditionalFormatting sqref="S23">
    <cfRule type="colorScale" priority="13" dxfId="0">
      <colorScale>
        <cfvo type="percent" val="25"/>
        <cfvo type="percentile" val="50"/>
        <cfvo type="percent" val="100"/>
        <color rgb="FFFF0000"/>
        <color rgb="FFFFEB84"/>
        <color rgb="FF00B050"/>
      </colorScale>
    </cfRule>
    <cfRule type="colorScale" priority="14" dxfId="0">
      <colorScale>
        <cfvo type="percent" val="25"/>
        <cfvo type="percentile" val="50"/>
        <cfvo type="percent" val="100"/>
        <color rgb="FFF8696B"/>
        <color rgb="FFFFEB84"/>
        <color rgb="FF63BE7B"/>
      </colorScale>
    </cfRule>
    <cfRule type="colorScale" priority="15" dxfId="0">
      <colorScale>
        <cfvo type="percent" val="0"/>
        <cfvo type="percent" val="25"/>
        <cfvo type="percent" val="100"/>
        <color rgb="FFFF0000"/>
        <color rgb="FFFFFF00"/>
        <color rgb="FF92D050"/>
      </colorScale>
    </cfRule>
  </conditionalFormatting>
  <conditionalFormatting sqref="S30">
    <cfRule type="colorScale" priority="10" dxfId="0">
      <colorScale>
        <cfvo type="percent" val="25"/>
        <cfvo type="percentile" val="50"/>
        <cfvo type="percent" val="100"/>
        <color rgb="FFFF0000"/>
        <color rgb="FFFFEB84"/>
        <color rgb="FF00B050"/>
      </colorScale>
    </cfRule>
    <cfRule type="colorScale" priority="11" dxfId="0">
      <colorScale>
        <cfvo type="percent" val="25"/>
        <cfvo type="percentile" val="50"/>
        <cfvo type="percent" val="100"/>
        <color rgb="FFF8696B"/>
        <color rgb="FFFFEB84"/>
        <color rgb="FF63BE7B"/>
      </colorScale>
    </cfRule>
    <cfRule type="colorScale" priority="12" dxfId="0">
      <colorScale>
        <cfvo type="percent" val="0"/>
        <cfvo type="percent" val="25"/>
        <cfvo type="percent" val="100"/>
        <color rgb="FFFF0000"/>
        <color rgb="FFFFFF00"/>
        <color rgb="FF92D050"/>
      </colorScale>
    </cfRule>
  </conditionalFormatting>
  <conditionalFormatting sqref="S31">
    <cfRule type="colorScale" priority="7" dxfId="0">
      <colorScale>
        <cfvo type="percent" val="25"/>
        <cfvo type="percentile" val="50"/>
        <cfvo type="percent" val="100"/>
        <color rgb="FFFF0000"/>
        <color rgb="FFFFEB84"/>
        <color rgb="FF00B050"/>
      </colorScale>
    </cfRule>
    <cfRule type="colorScale" priority="8" dxfId="0">
      <colorScale>
        <cfvo type="percent" val="25"/>
        <cfvo type="percentile" val="50"/>
        <cfvo type="percent" val="100"/>
        <color rgb="FFF8696B"/>
        <color rgb="FFFFEB84"/>
        <color rgb="FF63BE7B"/>
      </colorScale>
    </cfRule>
    <cfRule type="colorScale" priority="9" dxfId="0">
      <colorScale>
        <cfvo type="percent" val="0"/>
        <cfvo type="percent" val="25"/>
        <cfvo type="percent" val="100"/>
        <color rgb="FFFF0000"/>
        <color rgb="FFFFFF00"/>
        <color rgb="FF92D050"/>
      </colorScale>
    </cfRule>
  </conditionalFormatting>
  <conditionalFormatting sqref="S32">
    <cfRule type="colorScale" priority="4" dxfId="0">
      <colorScale>
        <cfvo type="percent" val="25"/>
        <cfvo type="percentile" val="50"/>
        <cfvo type="percent" val="100"/>
        <color rgb="FFFF0000"/>
        <color rgb="FFFFEB84"/>
        <color rgb="FF00B050"/>
      </colorScale>
    </cfRule>
    <cfRule type="colorScale" priority="5" dxfId="0">
      <colorScale>
        <cfvo type="percent" val="25"/>
        <cfvo type="percentile" val="50"/>
        <cfvo type="percent" val="100"/>
        <color rgb="FFF8696B"/>
        <color rgb="FFFFEB84"/>
        <color rgb="FF63BE7B"/>
      </colorScale>
    </cfRule>
    <cfRule type="colorScale" priority="6" dxfId="0">
      <colorScale>
        <cfvo type="percent" val="0"/>
        <cfvo type="percent" val="25"/>
        <cfvo type="percent" val="100"/>
        <color rgb="FFFF0000"/>
        <color rgb="FFFFFF00"/>
        <color rgb="FF92D050"/>
      </colorScale>
    </cfRule>
  </conditionalFormatting>
  <conditionalFormatting sqref="X12">
    <cfRule type="colorScale" priority="3" dxfId="0">
      <colorScale>
        <cfvo type="percent" val="0"/>
        <cfvo type="percent" val="25"/>
        <cfvo type="percent" val="100"/>
        <color rgb="FFFF0000"/>
        <color rgb="FFFFFF00"/>
        <color rgb="FF92D050"/>
      </colorScale>
    </cfRule>
  </conditionalFormatting>
  <conditionalFormatting sqref="S12:S40">
    <cfRule type="colorScale" priority="2" dxfId="0">
      <colorScale>
        <cfvo type="percent" val="50"/>
        <cfvo type="percent" val="75"/>
        <cfvo type="percent" val="100"/>
        <color rgb="FFFF0000"/>
        <color rgb="FFFFFF00"/>
        <color rgb="FF92D050"/>
      </colorScale>
    </cfRule>
  </conditionalFormatting>
  <conditionalFormatting sqref="X12:X40">
    <cfRule type="colorScale" priority="1" dxfId="0">
      <colorScale>
        <cfvo type="percent" val="50"/>
        <cfvo type="percent" val="75"/>
        <cfvo type="percent" val="100"/>
        <color rgb="FFFF0000"/>
        <color rgb="FFFFFF00"/>
        <color rgb="FF92D050"/>
      </colorScale>
    </cfRule>
  </conditionalFormatting>
  <printOptions horizontalCentered="1"/>
  <pageMargins left="0.6692913385826772" right="0.5905511811023623" top="0.2362204724409449" bottom="0.2362204724409449" header="0.15748031496062992" footer="0.11811023622047245"/>
  <pageSetup fitToHeight="0" fitToWidth="1" orientation="landscape" paperSize="5" scale="30" r:id="rId2"/>
  <drawing r:id="rId1"/>
</worksheet>
</file>

<file path=xl/worksheets/sheet2.xml><?xml version="1.0" encoding="utf-8"?>
<worksheet xmlns="http://schemas.openxmlformats.org/spreadsheetml/2006/main" xmlns:r="http://schemas.openxmlformats.org/officeDocument/2006/relationships">
  <dimension ref="A1:L32"/>
  <sheetViews>
    <sheetView zoomScale="52" zoomScaleNormal="52" zoomScalePageLayoutView="0" workbookViewId="0" topLeftCell="A1">
      <selection activeCell="G3" sqref="G3:G26"/>
    </sheetView>
  </sheetViews>
  <sheetFormatPr defaultColWidth="11.421875" defaultRowHeight="12.75"/>
  <cols>
    <col min="1" max="1" width="25.7109375" style="0" customWidth="1"/>
    <col min="2" max="2" width="19.140625" style="0" customWidth="1"/>
    <col min="3" max="3" width="16.57421875" style="0" customWidth="1"/>
    <col min="4" max="4" width="19.00390625" style="0" customWidth="1"/>
    <col min="5" max="5" width="19.57421875" style="0" customWidth="1"/>
    <col min="6" max="6" width="19.140625" style="0" customWidth="1"/>
    <col min="7" max="7" width="25.421875" style="0" customWidth="1"/>
    <col min="8" max="8" width="16.7109375" style="0" customWidth="1"/>
    <col min="9" max="9" width="15.140625" style="0" customWidth="1"/>
    <col min="10" max="10" width="15.7109375" style="0" customWidth="1"/>
    <col min="11" max="11" width="12.57421875" style="0" bestFit="1" customWidth="1"/>
    <col min="12" max="12" width="18.140625" style="0" customWidth="1"/>
  </cols>
  <sheetData>
    <row r="1" spans="1:12" ht="72.75" thickBot="1">
      <c r="A1" s="165" t="s">
        <v>30</v>
      </c>
      <c r="B1" s="165" t="s">
        <v>31</v>
      </c>
      <c r="C1" s="165" t="s">
        <v>32</v>
      </c>
      <c r="D1" s="165" t="s">
        <v>33</v>
      </c>
      <c r="E1" s="165" t="s">
        <v>34</v>
      </c>
      <c r="F1" s="163" t="s">
        <v>35</v>
      </c>
      <c r="G1" s="16" t="s">
        <v>136</v>
      </c>
      <c r="H1" s="180" t="s">
        <v>36</v>
      </c>
      <c r="I1" s="180" t="s">
        <v>37</v>
      </c>
      <c r="J1" s="180" t="s">
        <v>38</v>
      </c>
      <c r="K1" s="163" t="s">
        <v>39</v>
      </c>
      <c r="L1" s="16" t="s">
        <v>136</v>
      </c>
    </row>
    <row r="2" spans="1:12" ht="36.75" thickBot="1">
      <c r="A2" s="166"/>
      <c r="B2" s="166"/>
      <c r="C2" s="166"/>
      <c r="D2" s="166"/>
      <c r="E2" s="166"/>
      <c r="F2" s="164"/>
      <c r="G2" s="18" t="s">
        <v>44</v>
      </c>
      <c r="H2" s="181"/>
      <c r="I2" s="181"/>
      <c r="J2" s="181"/>
      <c r="K2" s="164"/>
      <c r="L2" s="19" t="s">
        <v>45</v>
      </c>
    </row>
    <row r="3" spans="1:12" ht="138" customHeight="1" thickBot="1">
      <c r="A3" s="188" t="s">
        <v>53</v>
      </c>
      <c r="B3" s="189" t="s">
        <v>54</v>
      </c>
      <c r="C3" s="20" t="s">
        <v>55</v>
      </c>
      <c r="D3" s="21">
        <v>350</v>
      </c>
      <c r="E3" s="22">
        <v>1</v>
      </c>
      <c r="F3" s="23">
        <v>1</v>
      </c>
      <c r="G3" s="24">
        <f>F3/E3</f>
        <v>1</v>
      </c>
      <c r="H3" s="185" t="s">
        <v>56</v>
      </c>
      <c r="I3" s="182" t="s">
        <v>57</v>
      </c>
      <c r="J3" s="173">
        <v>5541681108</v>
      </c>
      <c r="K3" s="173">
        <v>4188818996.55</v>
      </c>
      <c r="L3" s="147">
        <f>K3/J3</f>
        <v>0.7558751423828771</v>
      </c>
    </row>
    <row r="4" spans="1:12" ht="103.5" customHeight="1" thickBot="1">
      <c r="A4" s="171"/>
      <c r="B4" s="190"/>
      <c r="C4" s="27" t="s">
        <v>59</v>
      </c>
      <c r="D4" s="28">
        <v>1000</v>
      </c>
      <c r="E4" s="29">
        <v>1</v>
      </c>
      <c r="F4" s="23">
        <v>1</v>
      </c>
      <c r="G4" s="24">
        <f aca="true" t="shared" si="0" ref="G4:G9">F4/E4</f>
        <v>1</v>
      </c>
      <c r="H4" s="186"/>
      <c r="I4" s="183"/>
      <c r="J4" s="174"/>
      <c r="K4" s="174"/>
      <c r="L4" s="148"/>
    </row>
    <row r="5" spans="1:12" ht="103.5" customHeight="1">
      <c r="A5" s="171"/>
      <c r="B5" s="190"/>
      <c r="C5" s="32" t="s">
        <v>60</v>
      </c>
      <c r="D5" s="28">
        <v>350</v>
      </c>
      <c r="E5" s="29">
        <v>1</v>
      </c>
      <c r="F5" s="23">
        <v>1</v>
      </c>
      <c r="G5" s="24">
        <f t="shared" si="0"/>
        <v>1</v>
      </c>
      <c r="H5" s="186"/>
      <c r="I5" s="183"/>
      <c r="J5" s="174"/>
      <c r="K5" s="174"/>
      <c r="L5" s="148"/>
    </row>
    <row r="6" spans="1:12" ht="138" customHeight="1">
      <c r="A6" s="171"/>
      <c r="B6" s="190"/>
      <c r="C6" s="32" t="s">
        <v>61</v>
      </c>
      <c r="D6" s="33">
        <v>0</v>
      </c>
      <c r="E6" s="34">
        <v>1</v>
      </c>
      <c r="F6" s="23">
        <v>1</v>
      </c>
      <c r="G6" s="35">
        <f t="shared" si="0"/>
        <v>1</v>
      </c>
      <c r="H6" s="186"/>
      <c r="I6" s="183"/>
      <c r="J6" s="174"/>
      <c r="K6" s="174"/>
      <c r="L6" s="148"/>
    </row>
    <row r="7" spans="1:12" ht="69" customHeight="1">
      <c r="A7" s="171"/>
      <c r="B7" s="190"/>
      <c r="C7" s="32" t="s">
        <v>62</v>
      </c>
      <c r="D7" s="29">
        <v>1</v>
      </c>
      <c r="E7" s="34">
        <v>1</v>
      </c>
      <c r="F7" s="36">
        <v>1</v>
      </c>
      <c r="G7" s="35">
        <f t="shared" si="0"/>
        <v>1</v>
      </c>
      <c r="H7" s="186"/>
      <c r="I7" s="183"/>
      <c r="J7" s="174"/>
      <c r="K7" s="174"/>
      <c r="L7" s="148"/>
    </row>
    <row r="8" spans="1:12" ht="114.75" customHeight="1">
      <c r="A8" s="171"/>
      <c r="B8" s="190"/>
      <c r="C8" s="32" t="s">
        <v>63</v>
      </c>
      <c r="D8" s="38">
        <v>0</v>
      </c>
      <c r="E8" s="34">
        <v>1</v>
      </c>
      <c r="F8" s="23">
        <v>1</v>
      </c>
      <c r="G8" s="35">
        <f t="shared" si="0"/>
        <v>1</v>
      </c>
      <c r="H8" s="186"/>
      <c r="I8" s="183"/>
      <c r="J8" s="174"/>
      <c r="K8" s="174"/>
      <c r="L8" s="148"/>
    </row>
    <row r="9" spans="1:12" ht="149.25" customHeight="1">
      <c r="A9" s="171"/>
      <c r="B9" s="190"/>
      <c r="C9" s="32" t="s">
        <v>108</v>
      </c>
      <c r="D9" s="38">
        <v>0</v>
      </c>
      <c r="E9" s="34">
        <v>1</v>
      </c>
      <c r="F9" s="36">
        <v>1</v>
      </c>
      <c r="G9" s="35">
        <f t="shared" si="0"/>
        <v>1</v>
      </c>
      <c r="H9" s="186"/>
      <c r="I9" s="183"/>
      <c r="J9" s="174"/>
      <c r="K9" s="174"/>
      <c r="L9" s="148"/>
    </row>
    <row r="10" spans="1:12" ht="72">
      <c r="A10" s="171"/>
      <c r="B10" s="190"/>
      <c r="C10" s="39" t="s">
        <v>64</v>
      </c>
      <c r="D10" s="40">
        <v>0</v>
      </c>
      <c r="E10" s="23">
        <v>1</v>
      </c>
      <c r="F10" s="23">
        <v>1</v>
      </c>
      <c r="G10" s="35">
        <f>F10/E10</f>
        <v>1</v>
      </c>
      <c r="H10" s="186"/>
      <c r="I10" s="183"/>
      <c r="J10" s="174"/>
      <c r="K10" s="174"/>
      <c r="L10" s="148"/>
    </row>
    <row r="11" spans="1:12" ht="69" customHeight="1">
      <c r="A11" s="171"/>
      <c r="B11" s="190"/>
      <c r="C11" s="39" t="s">
        <v>65</v>
      </c>
      <c r="D11" s="42">
        <v>1952</v>
      </c>
      <c r="E11" s="23">
        <v>1</v>
      </c>
      <c r="F11" s="43">
        <v>0.94</v>
      </c>
      <c r="G11" s="35">
        <f aca="true" t="shared" si="1" ref="G11:G26">F11/E11</f>
        <v>0.94</v>
      </c>
      <c r="H11" s="186"/>
      <c r="I11" s="183"/>
      <c r="J11" s="174"/>
      <c r="K11" s="174"/>
      <c r="L11" s="148"/>
    </row>
    <row r="12" spans="1:12" ht="45.75" customHeight="1">
      <c r="A12" s="171"/>
      <c r="B12" s="190"/>
      <c r="C12" s="39" t="s">
        <v>67</v>
      </c>
      <c r="D12" s="42">
        <v>0</v>
      </c>
      <c r="E12" s="23">
        <v>1</v>
      </c>
      <c r="F12" s="36">
        <v>1</v>
      </c>
      <c r="G12" s="35">
        <f t="shared" si="1"/>
        <v>1</v>
      </c>
      <c r="H12" s="186"/>
      <c r="I12" s="183"/>
      <c r="J12" s="174"/>
      <c r="K12" s="174"/>
      <c r="L12" s="148"/>
    </row>
    <row r="13" spans="1:12" ht="57" customHeight="1">
      <c r="A13" s="171"/>
      <c r="B13" s="190"/>
      <c r="C13" s="45" t="s">
        <v>68</v>
      </c>
      <c r="D13" s="46">
        <v>0</v>
      </c>
      <c r="E13" s="46">
        <v>1</v>
      </c>
      <c r="F13" s="47">
        <v>0.9</v>
      </c>
      <c r="G13" s="35">
        <f t="shared" si="1"/>
        <v>0.9</v>
      </c>
      <c r="H13" s="186"/>
      <c r="I13" s="183"/>
      <c r="J13" s="174"/>
      <c r="K13" s="174"/>
      <c r="L13" s="148"/>
    </row>
    <row r="14" spans="1:12" ht="36">
      <c r="A14" s="171"/>
      <c r="B14" s="190"/>
      <c r="C14" s="45" t="s">
        <v>69</v>
      </c>
      <c r="D14" s="46">
        <v>0</v>
      </c>
      <c r="E14" s="47">
        <v>0.96</v>
      </c>
      <c r="F14" s="47">
        <v>0.87</v>
      </c>
      <c r="G14" s="50">
        <f t="shared" si="1"/>
        <v>0.90625</v>
      </c>
      <c r="H14" s="186"/>
      <c r="I14" s="183"/>
      <c r="J14" s="174"/>
      <c r="K14" s="174"/>
      <c r="L14" s="148"/>
    </row>
    <row r="15" spans="1:12" ht="108">
      <c r="A15" s="171"/>
      <c r="B15" s="190"/>
      <c r="C15" s="45" t="s">
        <v>109</v>
      </c>
      <c r="D15" s="36">
        <v>0.1</v>
      </c>
      <c r="E15" s="36">
        <v>1</v>
      </c>
      <c r="F15" s="36">
        <v>1</v>
      </c>
      <c r="G15" s="50">
        <f t="shared" si="1"/>
        <v>1</v>
      </c>
      <c r="H15" s="186"/>
      <c r="I15" s="183"/>
      <c r="J15" s="174"/>
      <c r="K15" s="174"/>
      <c r="L15" s="148"/>
    </row>
    <row r="16" spans="1:12" ht="60">
      <c r="A16" s="171"/>
      <c r="B16" s="190"/>
      <c r="C16" s="45" t="s">
        <v>71</v>
      </c>
      <c r="D16" s="46">
        <v>0</v>
      </c>
      <c r="E16" s="46">
        <v>4</v>
      </c>
      <c r="F16" s="46">
        <v>2</v>
      </c>
      <c r="G16" s="50">
        <f t="shared" si="1"/>
        <v>0.5</v>
      </c>
      <c r="H16" s="186"/>
      <c r="I16" s="183"/>
      <c r="J16" s="174"/>
      <c r="K16" s="174"/>
      <c r="L16" s="148"/>
    </row>
    <row r="17" spans="1:12" ht="36">
      <c r="A17" s="171"/>
      <c r="B17" s="190"/>
      <c r="C17" s="54" t="s">
        <v>73</v>
      </c>
      <c r="D17" s="46">
        <v>0</v>
      </c>
      <c r="E17" s="46">
        <v>12</v>
      </c>
      <c r="F17" s="55">
        <v>8</v>
      </c>
      <c r="G17" s="50">
        <f t="shared" si="1"/>
        <v>0.6666666666666666</v>
      </c>
      <c r="H17" s="186"/>
      <c r="I17" s="183"/>
      <c r="J17" s="174"/>
      <c r="K17" s="174"/>
      <c r="L17" s="148"/>
    </row>
    <row r="18" spans="1:12" ht="72">
      <c r="A18" s="171"/>
      <c r="B18" s="190"/>
      <c r="C18" s="45" t="s">
        <v>74</v>
      </c>
      <c r="D18" s="46">
        <v>0</v>
      </c>
      <c r="E18" s="57">
        <v>2</v>
      </c>
      <c r="F18" s="46">
        <v>1</v>
      </c>
      <c r="G18" s="50">
        <f t="shared" si="1"/>
        <v>0.5</v>
      </c>
      <c r="H18" s="186"/>
      <c r="I18" s="183"/>
      <c r="J18" s="174"/>
      <c r="K18" s="174"/>
      <c r="L18" s="148"/>
    </row>
    <row r="19" spans="1:12" ht="60">
      <c r="A19" s="171"/>
      <c r="B19" s="190"/>
      <c r="C19" s="45" t="s">
        <v>110</v>
      </c>
      <c r="D19" s="46">
        <v>0</v>
      </c>
      <c r="E19" s="47">
        <v>0.8</v>
      </c>
      <c r="F19" s="59">
        <v>0.9958</v>
      </c>
      <c r="G19" s="50">
        <f>F19/E19</f>
        <v>1.24475</v>
      </c>
      <c r="H19" s="186"/>
      <c r="I19" s="183"/>
      <c r="J19" s="174"/>
      <c r="K19" s="174"/>
      <c r="L19" s="148"/>
    </row>
    <row r="20" spans="1:12" ht="96">
      <c r="A20" s="171"/>
      <c r="B20" s="190"/>
      <c r="C20" s="54" t="s">
        <v>75</v>
      </c>
      <c r="D20" s="46">
        <v>0</v>
      </c>
      <c r="E20" s="46">
        <v>12</v>
      </c>
      <c r="F20" s="44">
        <v>7</v>
      </c>
      <c r="G20" s="50">
        <f t="shared" si="1"/>
        <v>0.5833333333333334</v>
      </c>
      <c r="H20" s="186"/>
      <c r="I20" s="183"/>
      <c r="J20" s="175"/>
      <c r="K20" s="175"/>
      <c r="L20" s="148"/>
    </row>
    <row r="21" spans="1:12" ht="72">
      <c r="A21" s="171"/>
      <c r="B21" s="190"/>
      <c r="C21" s="54" t="s">
        <v>77</v>
      </c>
      <c r="D21" s="46">
        <v>0</v>
      </c>
      <c r="E21" s="46">
        <v>1</v>
      </c>
      <c r="F21" s="44">
        <v>1</v>
      </c>
      <c r="G21" s="50">
        <f t="shared" si="1"/>
        <v>1</v>
      </c>
      <c r="H21" s="186"/>
      <c r="I21" s="183"/>
      <c r="J21" s="61" t="s">
        <v>78</v>
      </c>
      <c r="K21" s="61" t="s">
        <v>78</v>
      </c>
      <c r="L21" s="148"/>
    </row>
    <row r="22" spans="1:12" ht="57" customHeight="1">
      <c r="A22" s="171"/>
      <c r="B22" s="190"/>
      <c r="C22" s="45" t="s">
        <v>79</v>
      </c>
      <c r="D22" s="46">
        <v>0</v>
      </c>
      <c r="E22" s="55">
        <v>12</v>
      </c>
      <c r="F22" s="44">
        <v>7</v>
      </c>
      <c r="G22" s="50">
        <f t="shared" si="1"/>
        <v>0.5833333333333334</v>
      </c>
      <c r="H22" s="186"/>
      <c r="I22" s="183"/>
      <c r="J22" s="61"/>
      <c r="K22" s="61"/>
      <c r="L22" s="148"/>
    </row>
    <row r="23" spans="1:12" ht="48">
      <c r="A23" s="171"/>
      <c r="B23" s="190"/>
      <c r="C23" s="45" t="s">
        <v>80</v>
      </c>
      <c r="D23" s="46">
        <v>0</v>
      </c>
      <c r="E23" s="46">
        <v>1</v>
      </c>
      <c r="F23" s="44">
        <v>1</v>
      </c>
      <c r="G23" s="50">
        <f t="shared" si="1"/>
        <v>1</v>
      </c>
      <c r="H23" s="187"/>
      <c r="I23" s="184"/>
      <c r="J23" s="61"/>
      <c r="K23" s="61"/>
      <c r="L23" s="148"/>
    </row>
    <row r="24" spans="1:12" ht="108">
      <c r="A24" s="45" t="s">
        <v>84</v>
      </c>
      <c r="B24" s="45" t="s">
        <v>85</v>
      </c>
      <c r="C24" s="45" t="s">
        <v>86</v>
      </c>
      <c r="D24" s="46">
        <v>1</v>
      </c>
      <c r="E24" s="55">
        <v>4</v>
      </c>
      <c r="F24" s="55">
        <v>3</v>
      </c>
      <c r="G24" s="78">
        <f>F24/E24</f>
        <v>0.75</v>
      </c>
      <c r="H24" s="45" t="s">
        <v>87</v>
      </c>
      <c r="I24" s="79" t="s">
        <v>107</v>
      </c>
      <c r="J24" s="74">
        <v>100000000</v>
      </c>
      <c r="K24" s="80">
        <v>0</v>
      </c>
      <c r="L24" s="81">
        <v>0</v>
      </c>
    </row>
    <row r="25" spans="1:12" ht="48">
      <c r="A25" s="265" t="s">
        <v>129</v>
      </c>
      <c r="B25" s="84"/>
      <c r="C25" s="45" t="s">
        <v>111</v>
      </c>
      <c r="D25" s="46">
        <v>0</v>
      </c>
      <c r="E25" s="55">
        <v>1</v>
      </c>
      <c r="F25" s="55">
        <v>0</v>
      </c>
      <c r="G25" s="50">
        <f t="shared" si="1"/>
        <v>0</v>
      </c>
      <c r="H25" s="150" t="s">
        <v>105</v>
      </c>
      <c r="I25" s="152" t="s">
        <v>88</v>
      </c>
      <c r="J25" s="154">
        <v>4699423434</v>
      </c>
      <c r="K25" s="154">
        <v>4698860000</v>
      </c>
      <c r="L25" s="147">
        <f>K25/J25</f>
        <v>0.9998801057176666</v>
      </c>
    </row>
    <row r="26" spans="1:12" ht="36.75" thickBot="1">
      <c r="A26" s="266"/>
      <c r="B26" s="94"/>
      <c r="C26" s="95" t="s">
        <v>96</v>
      </c>
      <c r="D26" s="96">
        <v>0</v>
      </c>
      <c r="E26" s="96">
        <v>1</v>
      </c>
      <c r="F26" s="97">
        <v>1</v>
      </c>
      <c r="G26" s="78">
        <f t="shared" si="1"/>
        <v>1</v>
      </c>
      <c r="H26" s="151"/>
      <c r="I26" s="153"/>
      <c r="J26" s="155"/>
      <c r="K26" s="155"/>
      <c r="L26" s="156"/>
    </row>
    <row r="27" ht="12.75">
      <c r="G27" s="145">
        <v>0</v>
      </c>
    </row>
    <row r="28" ht="13.5" thickBot="1">
      <c r="G28" s="145">
        <v>1</v>
      </c>
    </row>
    <row r="29" spans="1:6" ht="36">
      <c r="A29" s="128" t="s">
        <v>53</v>
      </c>
      <c r="B29" s="129">
        <v>21</v>
      </c>
      <c r="C29" s="22">
        <v>0.9</v>
      </c>
      <c r="D29" s="130">
        <f>J3</f>
        <v>5541681108</v>
      </c>
      <c r="E29" s="130">
        <f>K3</f>
        <v>4188818996.55</v>
      </c>
      <c r="F29" s="131">
        <f>E29/D29</f>
        <v>0.7558751423828771</v>
      </c>
    </row>
    <row r="30" spans="1:6" ht="24">
      <c r="A30" s="132" t="s">
        <v>84</v>
      </c>
      <c r="B30" s="133">
        <v>1</v>
      </c>
      <c r="C30" s="134">
        <v>0.75</v>
      </c>
      <c r="D30" s="135">
        <v>100000000</v>
      </c>
      <c r="E30" s="135">
        <v>0</v>
      </c>
      <c r="F30" s="136">
        <v>0</v>
      </c>
    </row>
    <row r="31" spans="1:6" ht="13.5" thickBot="1">
      <c r="A31" s="137" t="s">
        <v>129</v>
      </c>
      <c r="B31" s="138">
        <v>2</v>
      </c>
      <c r="C31" s="139">
        <v>0.5</v>
      </c>
      <c r="D31" s="140">
        <f>J25</f>
        <v>4699423434</v>
      </c>
      <c r="E31" s="140">
        <f>K25</f>
        <v>4698860000</v>
      </c>
      <c r="F31" s="141">
        <f>E31/D31</f>
        <v>0.9998801057176666</v>
      </c>
    </row>
    <row r="32" spans="1:6" ht="13.5" thickBot="1">
      <c r="A32" s="119"/>
      <c r="B32" s="118"/>
      <c r="C32" s="118"/>
      <c r="D32" s="142">
        <f>SUM(D29:D31)</f>
        <v>10341104542</v>
      </c>
      <c r="E32" s="143">
        <f>SUM(E29:E31)</f>
        <v>8887678996.55</v>
      </c>
      <c r="F32" s="144">
        <f>E32/D32</f>
        <v>0.859451614714176</v>
      </c>
    </row>
  </sheetData>
  <sheetProtection/>
  <autoFilter ref="A1:L32"/>
  <mergeCells count="23">
    <mergeCell ref="A1:A2"/>
    <mergeCell ref="B1:B2"/>
    <mergeCell ref="C1:C2"/>
    <mergeCell ref="D1:D2"/>
    <mergeCell ref="E1:E2"/>
    <mergeCell ref="F1:F2"/>
    <mergeCell ref="H1:H2"/>
    <mergeCell ref="I1:I2"/>
    <mergeCell ref="J1:J2"/>
    <mergeCell ref="K1:K2"/>
    <mergeCell ref="H3:H23"/>
    <mergeCell ref="I3:I23"/>
    <mergeCell ref="J3:J20"/>
    <mergeCell ref="K3:K20"/>
    <mergeCell ref="A25:A26"/>
    <mergeCell ref="A3:A23"/>
    <mergeCell ref="B3:B23"/>
    <mergeCell ref="L3:L23"/>
    <mergeCell ref="H25:H26"/>
    <mergeCell ref="I25:I26"/>
    <mergeCell ref="J25:J26"/>
    <mergeCell ref="K25:K26"/>
    <mergeCell ref="L25:L26"/>
  </mergeCells>
  <conditionalFormatting sqref="F29:F32">
    <cfRule type="colorScale" priority="55" dxfId="0">
      <colorScale>
        <cfvo type="percent" val="0"/>
        <cfvo type="percent" val="25"/>
        <cfvo type="percent" val="100"/>
        <color rgb="FFFF0000"/>
        <color rgb="FFFFFF00"/>
        <color rgb="FF92D050"/>
      </colorScale>
    </cfRule>
  </conditionalFormatting>
  <conditionalFormatting sqref="F29:F32">
    <cfRule type="colorScale" priority="56" dxfId="0">
      <colorScale>
        <cfvo type="percent" val="25"/>
        <cfvo type="percent" val="50"/>
        <cfvo type="percent" val="100"/>
        <color rgb="FFFF0000"/>
        <color rgb="FFFFFF00"/>
        <color rgb="FF92D050"/>
      </colorScale>
    </cfRule>
    <cfRule type="colorScale" priority="57" dxfId="0">
      <colorScale>
        <cfvo type="percent" val="25"/>
        <cfvo type="percent" val="50"/>
        <cfvo type="percent" val="100"/>
        <color rgb="FFFF0000"/>
        <color rgb="FFFFFF00"/>
        <color rgb="FF92D050"/>
      </colorScale>
    </cfRule>
    <cfRule type="colorScale" priority="58" dxfId="0">
      <colorScale>
        <cfvo type="percent" val="25"/>
        <cfvo type="percentile" val="50"/>
        <cfvo type="percent" val="100"/>
        <color rgb="FFFF0000"/>
        <color rgb="FFFFEB84"/>
        <color rgb="FF00B050"/>
      </colorScale>
    </cfRule>
  </conditionalFormatting>
  <conditionalFormatting sqref="F29:F32">
    <cfRule type="colorScale" priority="59" dxfId="0">
      <colorScale>
        <cfvo type="percent" val="25"/>
        <cfvo type="percent" val="50"/>
        <cfvo type="percent" val="100"/>
        <color rgb="FFFF0000"/>
        <color rgb="FFFFFF00"/>
        <color rgb="FF92D050"/>
      </colorScale>
    </cfRule>
  </conditionalFormatting>
  <conditionalFormatting sqref="G19 G25">
    <cfRule type="colorScale" priority="50" dxfId="0">
      <colorScale>
        <cfvo type="percent" val="25"/>
        <cfvo type="percentile" val="50"/>
        <cfvo type="percent" val="100"/>
        <color rgb="FFFF0000"/>
        <color rgb="FFFFEB84"/>
        <color rgb="FF00B050"/>
      </colorScale>
    </cfRule>
    <cfRule type="colorScale" priority="51" dxfId="0">
      <colorScale>
        <cfvo type="percent" val="25"/>
        <cfvo type="percentile" val="50"/>
        <cfvo type="percent" val="100"/>
        <color rgb="FFF8696B"/>
        <color rgb="FFFFEB84"/>
        <color rgb="FF63BE7B"/>
      </colorScale>
    </cfRule>
    <cfRule type="colorScale" priority="52" dxfId="0">
      <colorScale>
        <cfvo type="percent" val="0"/>
        <cfvo type="percent" val="25"/>
        <cfvo type="percent" val="100"/>
        <color rgb="FFFF0000"/>
        <color rgb="FFFFFF00"/>
        <color rgb="FF92D050"/>
      </colorScale>
    </cfRule>
  </conditionalFormatting>
  <conditionalFormatting sqref="L24">
    <cfRule type="colorScale" priority="53" dxfId="0">
      <colorScale>
        <cfvo type="percent" val="25"/>
        <cfvo type="percentile" val="50"/>
        <cfvo type="percent" val="100"/>
        <color rgb="FFFF0000"/>
        <color rgb="FFFFEB84"/>
        <color rgb="FF00B050"/>
      </colorScale>
    </cfRule>
  </conditionalFormatting>
  <conditionalFormatting sqref="L24">
    <cfRule type="colorScale" priority="54" dxfId="0">
      <colorScale>
        <cfvo type="percent" val="0"/>
        <cfvo type="percent" val="25"/>
        <cfvo type="percent" val="100"/>
        <color rgb="FFFF0000"/>
        <color rgb="FFFFFF00"/>
        <color rgb="FF92D050"/>
      </colorScale>
    </cfRule>
  </conditionalFormatting>
  <conditionalFormatting sqref="G24">
    <cfRule type="colorScale" priority="49" dxfId="0">
      <colorScale>
        <cfvo type="percent" val="0"/>
        <cfvo type="percent" val="25"/>
        <cfvo type="percent" val="100"/>
        <color rgb="FFFF0000"/>
        <color rgb="FFFFFF00"/>
        <color rgb="FF92D050"/>
      </colorScale>
    </cfRule>
  </conditionalFormatting>
  <conditionalFormatting sqref="G26">
    <cfRule type="colorScale" priority="48" dxfId="0">
      <colorScale>
        <cfvo type="percent" val="0"/>
        <cfvo type="percent" val="25"/>
        <cfvo type="percent" val="100"/>
        <color rgb="FFFF0000"/>
        <color rgb="FFFFFF00"/>
        <color rgb="FF92D050"/>
      </colorScale>
    </cfRule>
  </conditionalFormatting>
  <conditionalFormatting sqref="L25:L26">
    <cfRule type="colorScale" priority="47" dxfId="0">
      <colorScale>
        <cfvo type="percent" val="0"/>
        <cfvo type="percent" val="25"/>
        <cfvo type="percent" val="100"/>
        <color rgb="FFFF0000"/>
        <color rgb="FFFFFF00"/>
        <color rgb="FF92D050"/>
      </colorScale>
    </cfRule>
  </conditionalFormatting>
  <conditionalFormatting sqref="G3">
    <cfRule type="colorScale" priority="44" dxfId="0">
      <colorScale>
        <cfvo type="percent" val="25"/>
        <cfvo type="percentile" val="50"/>
        <cfvo type="percent" val="100"/>
        <color rgb="FFFF0000"/>
        <color rgb="FFFFEB84"/>
        <color rgb="FF00B050"/>
      </colorScale>
    </cfRule>
    <cfRule type="colorScale" priority="45" dxfId="0">
      <colorScale>
        <cfvo type="percent" val="25"/>
        <cfvo type="percentile" val="50"/>
        <cfvo type="percent" val="100"/>
        <color rgb="FFF8696B"/>
        <color rgb="FFFFEB84"/>
        <color rgb="FF63BE7B"/>
      </colorScale>
    </cfRule>
    <cfRule type="colorScale" priority="46" dxfId="0">
      <colorScale>
        <cfvo type="percent" val="0"/>
        <cfvo type="percent" val="25"/>
        <cfvo type="percent" val="100"/>
        <color rgb="FFFF0000"/>
        <color rgb="FFFFFF00"/>
        <color rgb="FF92D050"/>
      </colorScale>
    </cfRule>
  </conditionalFormatting>
  <conditionalFormatting sqref="G4:G10">
    <cfRule type="colorScale" priority="41" dxfId="0">
      <colorScale>
        <cfvo type="percent" val="25"/>
        <cfvo type="percentile" val="50"/>
        <cfvo type="percent" val="100"/>
        <color rgb="FFFF0000"/>
        <color rgb="FFFFEB84"/>
        <color rgb="FF00B050"/>
      </colorScale>
    </cfRule>
    <cfRule type="colorScale" priority="42" dxfId="0">
      <colorScale>
        <cfvo type="percent" val="25"/>
        <cfvo type="percentile" val="50"/>
        <cfvo type="percent" val="100"/>
        <color rgb="FFF8696B"/>
        <color rgb="FFFFEB84"/>
        <color rgb="FF63BE7B"/>
      </colorScale>
    </cfRule>
    <cfRule type="colorScale" priority="43" dxfId="0">
      <colorScale>
        <cfvo type="percent" val="0"/>
        <cfvo type="percent" val="25"/>
        <cfvo type="percent" val="100"/>
        <color rgb="FFFF0000"/>
        <color rgb="FFFFFF00"/>
        <color rgb="FF92D050"/>
      </colorScale>
    </cfRule>
  </conditionalFormatting>
  <conditionalFormatting sqref="G11">
    <cfRule type="colorScale" priority="38" dxfId="0">
      <colorScale>
        <cfvo type="percent" val="25"/>
        <cfvo type="percentile" val="50"/>
        <cfvo type="percent" val="100"/>
        <color rgb="FFFF0000"/>
        <color rgb="FFFFEB84"/>
        <color rgb="FF00B050"/>
      </colorScale>
    </cfRule>
    <cfRule type="colorScale" priority="39" dxfId="0">
      <colorScale>
        <cfvo type="percent" val="25"/>
        <cfvo type="percentile" val="50"/>
        <cfvo type="percent" val="100"/>
        <color rgb="FFF8696B"/>
        <color rgb="FFFFEB84"/>
        <color rgb="FF63BE7B"/>
      </colorScale>
    </cfRule>
    <cfRule type="colorScale" priority="40" dxfId="0">
      <colorScale>
        <cfvo type="percent" val="0"/>
        <cfvo type="percent" val="25"/>
        <cfvo type="percent" val="100"/>
        <color rgb="FFFF0000"/>
        <color rgb="FFFFFF00"/>
        <color rgb="FF92D050"/>
      </colorScale>
    </cfRule>
  </conditionalFormatting>
  <conditionalFormatting sqref="G16">
    <cfRule type="colorScale" priority="35" dxfId="0">
      <colorScale>
        <cfvo type="percent" val="25"/>
        <cfvo type="percentile" val="50"/>
        <cfvo type="percent" val="100"/>
        <color rgb="FFFF0000"/>
        <color rgb="FFFFEB84"/>
        <color rgb="FF00B050"/>
      </colorScale>
    </cfRule>
    <cfRule type="colorScale" priority="36" dxfId="0">
      <colorScale>
        <cfvo type="percent" val="25"/>
        <cfvo type="percentile" val="50"/>
        <cfvo type="percent" val="100"/>
        <color rgb="FFF8696B"/>
        <color rgb="FFFFEB84"/>
        <color rgb="FF63BE7B"/>
      </colorScale>
    </cfRule>
    <cfRule type="colorScale" priority="37" dxfId="0">
      <colorScale>
        <cfvo type="percent" val="0"/>
        <cfvo type="percent" val="25"/>
        <cfvo type="percent" val="100"/>
        <color rgb="FFFF0000"/>
        <color rgb="FFFFFF00"/>
        <color rgb="FF92D050"/>
      </colorScale>
    </cfRule>
  </conditionalFormatting>
  <conditionalFormatting sqref="G17">
    <cfRule type="colorScale" priority="32" dxfId="0">
      <colorScale>
        <cfvo type="percent" val="25"/>
        <cfvo type="percentile" val="50"/>
        <cfvo type="percent" val="100"/>
        <color rgb="FFFF0000"/>
        <color rgb="FFFFEB84"/>
        <color rgb="FF00B050"/>
      </colorScale>
    </cfRule>
    <cfRule type="colorScale" priority="33" dxfId="0">
      <colorScale>
        <cfvo type="percent" val="25"/>
        <cfvo type="percentile" val="50"/>
        <cfvo type="percent" val="100"/>
        <color rgb="FFF8696B"/>
        <color rgb="FFFFEB84"/>
        <color rgb="FF63BE7B"/>
      </colorScale>
    </cfRule>
    <cfRule type="colorScale" priority="34" dxfId="0">
      <colorScale>
        <cfvo type="percent" val="0"/>
        <cfvo type="percent" val="25"/>
        <cfvo type="percent" val="100"/>
        <color rgb="FFFF0000"/>
        <color rgb="FFFFFF00"/>
        <color rgb="FF92D050"/>
      </colorScale>
    </cfRule>
  </conditionalFormatting>
  <conditionalFormatting sqref="G18">
    <cfRule type="colorScale" priority="29" dxfId="0">
      <colorScale>
        <cfvo type="percent" val="25"/>
        <cfvo type="percentile" val="50"/>
        <cfvo type="percent" val="100"/>
        <color rgb="FFFF0000"/>
        <color rgb="FFFFEB84"/>
        <color rgb="FF00B050"/>
      </colorScale>
    </cfRule>
    <cfRule type="colorScale" priority="30" dxfId="0">
      <colorScale>
        <cfvo type="percent" val="25"/>
        <cfvo type="percentile" val="50"/>
        <cfvo type="percent" val="100"/>
        <color rgb="FFF8696B"/>
        <color rgb="FFFFEB84"/>
        <color rgb="FF63BE7B"/>
      </colorScale>
    </cfRule>
    <cfRule type="colorScale" priority="31" dxfId="0">
      <colorScale>
        <cfvo type="percent" val="0"/>
        <cfvo type="percent" val="25"/>
        <cfvo type="percent" val="100"/>
        <color rgb="FFFF0000"/>
        <color rgb="FFFFFF00"/>
        <color rgb="FF92D050"/>
      </colorScale>
    </cfRule>
  </conditionalFormatting>
  <conditionalFormatting sqref="G20">
    <cfRule type="colorScale" priority="26" dxfId="0">
      <colorScale>
        <cfvo type="percent" val="25"/>
        <cfvo type="percentile" val="50"/>
        <cfvo type="percent" val="100"/>
        <color rgb="FFFF0000"/>
        <color rgb="FFFFEB84"/>
        <color rgb="FF00B050"/>
      </colorScale>
    </cfRule>
    <cfRule type="colorScale" priority="27" dxfId="0">
      <colorScale>
        <cfvo type="percent" val="25"/>
        <cfvo type="percentile" val="50"/>
        <cfvo type="percent" val="100"/>
        <color rgb="FFF8696B"/>
        <color rgb="FFFFEB84"/>
        <color rgb="FF63BE7B"/>
      </colorScale>
    </cfRule>
    <cfRule type="colorScale" priority="28" dxfId="0">
      <colorScale>
        <cfvo type="percent" val="0"/>
        <cfvo type="percent" val="25"/>
        <cfvo type="percent" val="100"/>
        <color rgb="FFFF0000"/>
        <color rgb="FFFFFF00"/>
        <color rgb="FF92D050"/>
      </colorScale>
    </cfRule>
  </conditionalFormatting>
  <conditionalFormatting sqref="G15">
    <cfRule type="colorScale" priority="23" dxfId="0">
      <colorScale>
        <cfvo type="percent" val="25"/>
        <cfvo type="percentile" val="50"/>
        <cfvo type="percent" val="100"/>
        <color rgb="FFFF0000"/>
        <color rgb="FFFFEB84"/>
        <color rgb="FF00B050"/>
      </colorScale>
    </cfRule>
    <cfRule type="colorScale" priority="24" dxfId="0">
      <colorScale>
        <cfvo type="percent" val="25"/>
        <cfvo type="percentile" val="50"/>
        <cfvo type="percent" val="100"/>
        <color rgb="FFF8696B"/>
        <color rgb="FFFFEB84"/>
        <color rgb="FF63BE7B"/>
      </colorScale>
    </cfRule>
    <cfRule type="colorScale" priority="25" dxfId="0">
      <colorScale>
        <cfvo type="percent" val="0"/>
        <cfvo type="percent" val="25"/>
        <cfvo type="percent" val="100"/>
        <color rgb="FFFF0000"/>
        <color rgb="FFFFFF00"/>
        <color rgb="FF92D050"/>
      </colorScale>
    </cfRule>
  </conditionalFormatting>
  <conditionalFormatting sqref="G12">
    <cfRule type="colorScale" priority="20" dxfId="0">
      <colorScale>
        <cfvo type="percent" val="25"/>
        <cfvo type="percentile" val="50"/>
        <cfvo type="percent" val="100"/>
        <color rgb="FFFF0000"/>
        <color rgb="FFFFEB84"/>
        <color rgb="FF00B050"/>
      </colorScale>
    </cfRule>
    <cfRule type="colorScale" priority="21" dxfId="0">
      <colorScale>
        <cfvo type="percent" val="25"/>
        <cfvo type="percentile" val="50"/>
        <cfvo type="percent" val="100"/>
        <color rgb="FFF8696B"/>
        <color rgb="FFFFEB84"/>
        <color rgb="FF63BE7B"/>
      </colorScale>
    </cfRule>
    <cfRule type="colorScale" priority="22" dxfId="0">
      <colorScale>
        <cfvo type="percent" val="0"/>
        <cfvo type="percent" val="25"/>
        <cfvo type="percent" val="100"/>
        <color rgb="FFFF0000"/>
        <color rgb="FFFFFF00"/>
        <color rgb="FF92D050"/>
      </colorScale>
    </cfRule>
  </conditionalFormatting>
  <conditionalFormatting sqref="G13">
    <cfRule type="colorScale" priority="17" dxfId="0">
      <colorScale>
        <cfvo type="percent" val="25"/>
        <cfvo type="percentile" val="50"/>
        <cfvo type="percent" val="100"/>
        <color rgb="FFFF0000"/>
        <color rgb="FFFFEB84"/>
        <color rgb="FF00B050"/>
      </colorScale>
    </cfRule>
    <cfRule type="colorScale" priority="18" dxfId="0">
      <colorScale>
        <cfvo type="percent" val="25"/>
        <cfvo type="percentile" val="50"/>
        <cfvo type="percent" val="100"/>
        <color rgb="FFF8696B"/>
        <color rgb="FFFFEB84"/>
        <color rgb="FF63BE7B"/>
      </colorScale>
    </cfRule>
    <cfRule type="colorScale" priority="19" dxfId="0">
      <colorScale>
        <cfvo type="percent" val="0"/>
        <cfvo type="percent" val="25"/>
        <cfvo type="percent" val="100"/>
        <color rgb="FFFF0000"/>
        <color rgb="FFFFFF00"/>
        <color rgb="FF92D050"/>
      </colorScale>
    </cfRule>
  </conditionalFormatting>
  <conditionalFormatting sqref="G14">
    <cfRule type="colorScale" priority="14" dxfId="0">
      <colorScale>
        <cfvo type="percent" val="25"/>
        <cfvo type="percentile" val="50"/>
        <cfvo type="percent" val="100"/>
        <color rgb="FFFF0000"/>
        <color rgb="FFFFEB84"/>
        <color rgb="FF00B050"/>
      </colorScale>
    </cfRule>
    <cfRule type="colorScale" priority="15" dxfId="0">
      <colorScale>
        <cfvo type="percent" val="25"/>
        <cfvo type="percentile" val="50"/>
        <cfvo type="percent" val="100"/>
        <color rgb="FFF8696B"/>
        <color rgb="FFFFEB84"/>
        <color rgb="FF63BE7B"/>
      </colorScale>
    </cfRule>
    <cfRule type="colorScale" priority="16" dxfId="0">
      <colorScale>
        <cfvo type="percent" val="0"/>
        <cfvo type="percent" val="25"/>
        <cfvo type="percent" val="100"/>
        <color rgb="FFFF0000"/>
        <color rgb="FFFFFF00"/>
        <color rgb="FF92D050"/>
      </colorScale>
    </cfRule>
  </conditionalFormatting>
  <conditionalFormatting sqref="G21">
    <cfRule type="colorScale" priority="11" dxfId="0">
      <colorScale>
        <cfvo type="percent" val="25"/>
        <cfvo type="percentile" val="50"/>
        <cfvo type="percent" val="100"/>
        <color rgb="FFFF0000"/>
        <color rgb="FFFFEB84"/>
        <color rgb="FF00B050"/>
      </colorScale>
    </cfRule>
    <cfRule type="colorScale" priority="12" dxfId="0">
      <colorScale>
        <cfvo type="percent" val="25"/>
        <cfvo type="percentile" val="50"/>
        <cfvo type="percent" val="100"/>
        <color rgb="FFF8696B"/>
        <color rgb="FFFFEB84"/>
        <color rgb="FF63BE7B"/>
      </colorScale>
    </cfRule>
    <cfRule type="colorScale" priority="13" dxfId="0">
      <colorScale>
        <cfvo type="percent" val="0"/>
        <cfvo type="percent" val="25"/>
        <cfvo type="percent" val="100"/>
        <color rgb="FFFF0000"/>
        <color rgb="FFFFFF00"/>
        <color rgb="FF92D050"/>
      </colorScale>
    </cfRule>
  </conditionalFormatting>
  <conditionalFormatting sqref="G22">
    <cfRule type="colorScale" priority="8" dxfId="0">
      <colorScale>
        <cfvo type="percent" val="25"/>
        <cfvo type="percentile" val="50"/>
        <cfvo type="percent" val="100"/>
        <color rgb="FFFF0000"/>
        <color rgb="FFFFEB84"/>
        <color rgb="FF00B050"/>
      </colorScale>
    </cfRule>
    <cfRule type="colorScale" priority="9" dxfId="0">
      <colorScale>
        <cfvo type="percent" val="25"/>
        <cfvo type="percentile" val="50"/>
        <cfvo type="percent" val="100"/>
        <color rgb="FFF8696B"/>
        <color rgb="FFFFEB84"/>
        <color rgb="FF63BE7B"/>
      </colorScale>
    </cfRule>
    <cfRule type="colorScale" priority="10" dxfId="0">
      <colorScale>
        <cfvo type="percent" val="0"/>
        <cfvo type="percent" val="25"/>
        <cfvo type="percent" val="100"/>
        <color rgb="FFFF0000"/>
        <color rgb="FFFFFF00"/>
        <color rgb="FF92D050"/>
      </colorScale>
    </cfRule>
  </conditionalFormatting>
  <conditionalFormatting sqref="G23">
    <cfRule type="colorScale" priority="5" dxfId="0">
      <colorScale>
        <cfvo type="percent" val="25"/>
        <cfvo type="percentile" val="50"/>
        <cfvo type="percent" val="100"/>
        <color rgb="FFFF0000"/>
        <color rgb="FFFFEB84"/>
        <color rgb="FF00B050"/>
      </colorScale>
    </cfRule>
    <cfRule type="colorScale" priority="6" dxfId="0">
      <colorScale>
        <cfvo type="percent" val="25"/>
        <cfvo type="percentile" val="50"/>
        <cfvo type="percent" val="100"/>
        <color rgb="FFF8696B"/>
        <color rgb="FFFFEB84"/>
        <color rgb="FF63BE7B"/>
      </colorScale>
    </cfRule>
    <cfRule type="colorScale" priority="7" dxfId="0">
      <colorScale>
        <cfvo type="percent" val="0"/>
        <cfvo type="percent" val="25"/>
        <cfvo type="percent" val="100"/>
        <color rgb="FFFF0000"/>
        <color rgb="FFFFFF00"/>
        <color rgb="FF92D050"/>
      </colorScale>
    </cfRule>
  </conditionalFormatting>
  <conditionalFormatting sqref="L3">
    <cfRule type="colorScale" priority="4" dxfId="0">
      <colorScale>
        <cfvo type="percent" val="0"/>
        <cfvo type="percent" val="25"/>
        <cfvo type="percent" val="100"/>
        <color rgb="FFFF0000"/>
        <color rgb="FFFFFF00"/>
        <color rgb="FF92D050"/>
      </colorScale>
    </cfRule>
  </conditionalFormatting>
  <conditionalFormatting sqref="G3:G26">
    <cfRule type="colorScale" priority="110" dxfId="0">
      <colorScale>
        <cfvo type="percent" val="50"/>
        <cfvo type="percent" val="75"/>
        <cfvo type="percent" val="100"/>
        <color rgb="FFFF0000"/>
        <color rgb="FFFFFF00"/>
        <color rgb="FF92D050"/>
      </colorScale>
    </cfRule>
  </conditionalFormatting>
  <conditionalFormatting sqref="L3:L26">
    <cfRule type="colorScale" priority="112" dxfId="0">
      <colorScale>
        <cfvo type="percent" val="50"/>
        <cfvo type="percent" val="75"/>
        <cfvo type="percent" val="100"/>
        <color rgb="FFFF0000"/>
        <color rgb="FFFFFF00"/>
        <color rgb="FF92D050"/>
      </colorScale>
    </cfRule>
  </conditionalFormatting>
  <conditionalFormatting sqref="G3:G28">
    <cfRule type="colorScale" priority="1" dxfId="0">
      <colorScale>
        <cfvo type="percent" val="50"/>
        <cfvo type="percent" val="75"/>
        <cfvo type="percent" val="100"/>
        <color rgb="FFFF0000"/>
        <color rgb="FFFFFF00"/>
        <color rgb="FF92D050"/>
      </colorScale>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2021-11-04T17:36:15Z</cp:lastPrinted>
  <dcterms:created xsi:type="dcterms:W3CDTF">2012-06-01T17:13:38Z</dcterms:created>
  <dcterms:modified xsi:type="dcterms:W3CDTF">2021-11-04T17:36:33Z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3082-11.2.0.10200</vt:lpwstr>
  </property>
</Properties>
</file>