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FINITIVO_JORGE_IVAN\"/>
    </mc:Choice>
  </mc:AlternateContent>
  <bookViews>
    <workbookView xWindow="-105" yWindow="-105" windowWidth="19425" windowHeight="10425" tabRatio="292" firstSheet="2" activeTab="2"/>
  </bookViews>
  <sheets>
    <sheet name="PLAN DE ACCION" sheetId="2" state="hidden" r:id="rId1"/>
    <sheet name="PLAN DE ACCION (2)" sheetId="3" state="hidden" r:id="rId2"/>
    <sheet name="Plan de Acción IMDERA" sheetId="4" r:id="rId3"/>
    <sheet name="Hoja1" sheetId="5" r:id="rId4"/>
  </sheets>
  <definedNames>
    <definedName name="_xlnm._FilterDatabase" localSheetId="0" hidden="1">'PLAN DE ACCION'!$A$10:$U$10</definedName>
    <definedName name="_xlnm._FilterDatabase" localSheetId="1" hidden="1">'PLAN DE ACCION (2)'!$A$10:$U$10</definedName>
    <definedName name="_xlnm._FilterDatabase" localSheetId="2" hidden="1">'Plan de Acción IMDERA'!$A$10:$U$10</definedName>
    <definedName name="_xlnm.Print_Area" localSheetId="0">'PLAN DE ACCION'!$A$1:$U$28</definedName>
    <definedName name="_xlnm.Print_Area" localSheetId="1">'PLAN DE ACCION (2)'!$A$1:$U$67</definedName>
    <definedName name="_xlnm.Print_Area" localSheetId="2">'Plan de Acción IMDERA'!$A$1:$U$49</definedName>
    <definedName name="_xlnm.Print_Titles" localSheetId="0">'PLAN DE ACCION'!$1:$10</definedName>
    <definedName name="_xlnm.Print_Titles" localSheetId="1">'PLAN DE ACCION (2)'!$1:$10</definedName>
    <definedName name="_xlnm.Print_Titles" localSheetId="2">'Plan de Acción IMDERA'!$1:$10</definedName>
  </definedNames>
  <calcPr calcId="181029" calcMode="manual"/>
</workbook>
</file>

<file path=xl/calcChain.xml><?xml version="1.0" encoding="utf-8"?>
<calcChain xmlns="http://schemas.openxmlformats.org/spreadsheetml/2006/main">
  <c r="T38" i="4" l="1"/>
  <c r="B3" i="5" l="1"/>
  <c r="B2" i="5"/>
  <c r="B1" i="5"/>
  <c r="A4" i="5"/>
  <c r="B4" i="5" s="1"/>
  <c r="T55" i="3" l="1"/>
  <c r="T16" i="2"/>
</calcChain>
</file>

<file path=xl/sharedStrings.xml><?xml version="1.0" encoding="utf-8"?>
<sst xmlns="http://schemas.openxmlformats.org/spreadsheetml/2006/main" count="341" uniqueCount="154">
  <si>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</si>
  <si>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</si>
  <si>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</si>
  <si>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</si>
  <si>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</si>
  <si>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</si>
  <si>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</si>
  <si>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</si>
  <si>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</si>
  <si>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</si>
  <si>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</si>
  <si>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</si>
  <si>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</si>
  <si>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</si>
  <si>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</si>
  <si>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</si>
  <si>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</si>
  <si>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</si>
  <si>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</si>
  <si>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</si>
  <si>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</si>
  <si>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</si>
  <si>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</si>
  <si>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</si>
  <si>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</si>
  <si>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</si>
  <si>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</si>
  <si>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</si>
  <si>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</si>
  <si>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</si>
  <si>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</si>
  <si>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</si>
  <si>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</si>
  <si>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</si>
  <si>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</si>
  <si>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</si>
  <si>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</si>
  <si>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</si>
  <si>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</si>
  <si>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</si>
  <si>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</si>
  <si>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</si>
  <si>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RECREACIÓN IMDERA</t>
    </r>
  </si>
  <si>
    <t>VIGENCIA AÑO:2020</t>
  </si>
  <si>
    <t>SOCIAL Y COMUNITARIO: "Un compromiso cuyabro"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</si>
  <si>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</si>
  <si>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</si>
  <si>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</si>
  <si>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</si>
  <si>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Servicio de promoción de la actividad física, la recreación y el deporte</t>
  </si>
  <si>
    <t>Personas atendidas por los programas de recreación, deporte social comunitario, actividad física y aprovechamiento del tiempo libre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</si>
  <si>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</si>
  <si>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</si>
  <si>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</si>
  <si>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</si>
  <si>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población que realiza actividad física en su tiempo libre</t>
  </si>
  <si>
    <t>Servicio de promoción y desarrollo de los juegos nacionales y paranacionales</t>
  </si>
  <si>
    <t>Juegos Deportivos Realizados</t>
  </si>
  <si>
    <t>INFRAESTRUCTURA CONSTRUIDA: "Acciones Concretas"</t>
  </si>
  <si>
    <t>1, 3, 5, 8, 9, 10, 11, 16, 17</t>
  </si>
  <si>
    <t>Servicio de mantenimiento a la infraestructura deportiva</t>
  </si>
  <si>
    <t>Infraestructura deportiva mantenida</t>
  </si>
  <si>
    <t xml:space="preserve"> </t>
  </si>
  <si>
    <t xml:space="preserve">Actividad 1: Contratación de servicios de juzgamiento_x000D_
</t>
  </si>
  <si>
    <t xml:space="preserve">Actividad 2: Contratación de servicios para convocatoria y seguimiento de los juegos comunales y veredales. </t>
  </si>
  <si>
    <t xml:space="preserve">Actividad 3: Compra de uniformes y prendas deportivas para los juegos comunales y veredales. </t>
  </si>
  <si>
    <t>Actividad 4: Adquisición de trofeos y medallas.</t>
  </si>
  <si>
    <t>Actividad 5: Apoyo logístico, primeros auxilios.</t>
  </si>
  <si>
    <t>Actividad 6: Hidratación eventos.</t>
  </si>
  <si>
    <t>Actividad 7: Contrato de prestación de servicios para la planificación y ejecución de actividades y eventos recreativos.</t>
  </si>
  <si>
    <t>Actividad 8: Primeros auxilios para eventos recreativos.</t>
  </si>
  <si>
    <t xml:space="preserve">Actividad 9: Adquisición de implementos y materiales para el desarrollo de las actividades y eventos recreativos. </t>
  </si>
  <si>
    <t>Actividad 10: Programa Nuevo Comienzo - Refrigerios e hidratación.</t>
  </si>
  <si>
    <t xml:space="preserve">Actividad 11: Campamentos juveniles. </t>
  </si>
  <si>
    <t>Actividad 12: Mes de la niñez</t>
  </si>
  <si>
    <t>Actividad 13: Vacaciones recreativas.</t>
  </si>
  <si>
    <t>Actividad 14: Contrato de prestación de servicios para la planificación y ejecución de actividades y eventos recreativos para personas en condición de discapacidad.</t>
  </si>
  <si>
    <t>Actividad 15: Adquición material promocional equipos y prendas deportivas para el desarrollo del programa HEVS</t>
  </si>
  <si>
    <t xml:space="preserve">Actividad 16: Apoyo de personal para el desarrollo de programas en actividad fisica </t>
  </si>
  <si>
    <t>Actividad 17: Apoyo logistico actividades HEVS</t>
  </si>
  <si>
    <t xml:space="preserve">Actividad 18: Contratar personal profesional y de apoyo a la gestión para el desarrollo de actividad física del programa de hábitos y estilos de vida saludable </t>
  </si>
  <si>
    <t>Actividad 19: Eventos de actividad física HEVS (Hábitos y Estilos de Vida Saludable)</t>
  </si>
  <si>
    <t>Actividad 20: Hidratación para eventos y programas de actividad física.</t>
  </si>
  <si>
    <t>Actividad 21: Premiación eventos ciclopaseos - ciclorutas.</t>
  </si>
  <si>
    <t>Actividad 22: Primeros auxilios para ciclovías y puntos de actividad física</t>
  </si>
  <si>
    <t>Actividad 23: transporte equipo HEVS Actividades convocadas ministerio del Deporte</t>
  </si>
  <si>
    <t xml:space="preserve">Actividad 24: Contratar servicios profesionales para el apoyo en el análisis y seguimiento de las actividades del observatorio del deporte. </t>
  </si>
  <si>
    <t>Actividad 1: Contratar servicios de apoyo a la gestión como mano de obra calificada.</t>
  </si>
  <si>
    <t>Actividad 2: Hidratación para eventos de formación deportiva.</t>
  </si>
  <si>
    <t>Actividad 3: Compra de materiales y prendas deportivas para el fomento del deporte.</t>
  </si>
  <si>
    <t>Actividad 4: Convenio supérate intercolegiados.</t>
  </si>
  <si>
    <t>Actividad 5: Adquisición de trofeos y medallas para los juegos supérate y festivales deportivos.</t>
  </si>
  <si>
    <t>Actividad 6: Contratar los servicios profesionales para el apoyo en la planificación y el seguimiento del programa supérate juegos intercolegiados, escuelas deportivas y festivales.</t>
  </si>
  <si>
    <t>Actividad 1: Convenios de asociación para el apoyo a deportistas, clubes y ligas legalmente reconocidas - Eventos fiestas de Armenia.</t>
  </si>
  <si>
    <t>Actividad 2: Primeros auxilios para la realización de eventos deportivos.</t>
  </si>
  <si>
    <t>Actividad 3: Transporte terrestre, apoyo a eventos nacionales e internacionales.</t>
  </si>
  <si>
    <t>Actividad 4: Contratar servicios profesionales para el apoyo al seguimiento de las actividades desarrolladas en los clubes deportivos legalmente constituidos.</t>
  </si>
  <si>
    <t>Actividad 1: Adquisición de elementos de aseo</t>
  </si>
  <si>
    <t>Actividad 2: Contratar servicios de apoyo a la gestión como mano de obra no calificada.</t>
  </si>
  <si>
    <t>Actividad 3: Contratar servicios de apoyo a la gestión como mano de obra calificada (metalistero, fontanero y agrónomo).</t>
  </si>
  <si>
    <t>Actividad 4: Pago de servicios púbicos</t>
  </si>
  <si>
    <t>Actividad 5: Adquisición de materiales, maquinaria, equipos y herramientas para el mantenimiento, adecuación, embellecimiento y conservación de los escenarios deportivos mayores y menores, así como la instalación de gimnasios al aire libre.</t>
  </si>
  <si>
    <t>Actividad 6: Mantenimiento estadio centenario (Gramilla, maquinaria, insumos agrícolas, sonido, cámaras y pantalla).</t>
  </si>
  <si>
    <t>Actividad 7: Mantenimiento ascensor estadio centenario.</t>
  </si>
  <si>
    <t>Actividad 8: Adquisición de combustibles y lubricantes.</t>
  </si>
  <si>
    <t>Implementar mecanismos de apoyo  a deportistas, clubes deportivos, ligas deportivas y organizaciones afines al deporte.</t>
  </si>
  <si>
    <t>Implementar mecanismos de asesoria técnica, legal y de seguimiento a clubes y organizaciones deportivas fomentando la formalidad para la promoción del deporte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</si>
  <si>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</si>
  <si>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</si>
  <si>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</si>
  <si>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</si>
  <si>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</si>
  <si>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</si>
  <si>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</si>
  <si>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Incrementar la oferta deportiva para la población infantil y juvenil, lo cual repercute en un adecuado uso del tiempo libre a través de las
escuelas deportivas y juegos intercolegiados.</t>
  </si>
  <si>
    <t>Incentivar y brindar apoyo a la comunidad promoviendo el aprovechamiento del tiempo libre y la adopción de buenos hábitos de vida a través de la práctica de la actividad física y la recreación</t>
  </si>
  <si>
    <t>Apoyar a los deportistas, clubes deportivos, ligas deportivas y organizaciones afines al deporte de Armenia que estén legalmente reconocidos para su participación en  competitivas como incentivo a la práctica del deporte.</t>
  </si>
  <si>
    <t>Realizar mantenimiento, administración, adecuación, modernización, dotación y reparación de los escenarios deportivos mayores y menores de la ciudad.</t>
  </si>
  <si>
    <t>Preparación para Realizar los XXII Juegos deportivos Nacionales y VI paranacionales en asocio con la Nación y los departamentos de Caldas, Quindío y Valle</t>
  </si>
  <si>
    <t>Dirección General</t>
  </si>
  <si>
    <t>SGP LI
SGP DEP
TRANSF MPIO
CONVENIOS HEVS</t>
  </si>
  <si>
    <t>SGP DEP
Convenio ley 1289/2019</t>
  </si>
  <si>
    <t>SGP DEP
REC IMDERA
TRANSF MPIO</t>
  </si>
  <si>
    <t xml:space="preserve">SGP LI
SGP DEP
REC IMDERA
</t>
  </si>
  <si>
    <t>SGP DEP</t>
  </si>
  <si>
    <t xml:space="preserve">SERVICIO DE PROMOCIÓN DE LA ACTIVIDAD FÍSICA, LA RECREACIÓN Y EL DEPORTE 
</t>
  </si>
  <si>
    <t>3 Reuniones con delaegacion de juegos nacionales,para realizacion del evento.</t>
  </si>
  <si>
    <t>Realzar 1 seminario virtual, de administración y legislación deportiva, para los órganos de administración de los clubes deportivos, los cuales cuentan con reconocimiento deportivo.</t>
  </si>
  <si>
    <t>Convenio con la universidad del Quindio, para la implementación del observatorio del deporte articulado conocimiento.</t>
  </si>
  <si>
    <t xml:space="preserve">6 mantenimientos escenarios mayores, en referente a actividades como pintura, soldadura, demarcación, aseo, limpieza general, redes eléctricas, poda de césped y rocería   </t>
  </si>
  <si>
    <t xml:space="preserve">Mantenimiento de 40 escenarios menores de las 10 comunas de la ciudad, en referente a actividades como pintura, soldadura, demarcación, aseo  y rocería   </t>
  </si>
  <si>
    <t>Implementar y ejcutar 1 programa de Juegos Intercolegiados fase municipal Armenia.</t>
  </si>
  <si>
    <t xml:space="preserve">3 reuniones con clubes y deportistas  para dar a conocer sus solicitudes de acompañamiento por parte del IMDERA.   </t>
  </si>
  <si>
    <t>Otorgar renovaciones, actualizaciones y reconocimiento  llegando a 15 actos  administrativos.</t>
  </si>
  <si>
    <t>Realizar 13 jornadas de ciclo vias dominicales, vias activas y saludables (VAS), donde se garantizara espacios seguros para la comunidad de 5,3 kilometos lineales subdivididos en dos tramos en el sector del Estadio Centenario con 2 kilometros lineales y la Avenida Centenario con 3,3 kilometros lineales, realizado actividades como: caminar, trotar, montar en patines, montar en bicicleta, y actividad recreativa y deportiva liderada por el personal de IMDERA.</t>
  </si>
  <si>
    <t xml:space="preserve">1 Caminata 5k involucrando los sectores donde se encuentren los grupos regulares y no regurales del programa de habitos y estilo de vida saludable en las 10 comunas de la ciudad de Armenia. </t>
  </si>
  <si>
    <t xml:space="preserve">Realizar 5 rutas de movimiento que consiste en ir a las propiedas horizontales o conjuntos residenciales que cumplan las condiciones y requisitos predeterminados por el ministerio del deporte y el ente territorial IMDERA para realizar una secciòn de actividad fisica celebrando el dìa Mundial de la Actividad Fìsica.   </t>
  </si>
  <si>
    <t>Atenciòn a los grupos de infancia y adolescencia a treves de la recreaciòn estructurada y no estructurada con la articulaciòn con la comunidad en general y entidades publicas y privadas donde se encuentre este tipo de poblaciòn.(estas actividades estan sujetas a realizarse de manera virtual con la posibilidad de llegar a la presencialidad).</t>
  </si>
  <si>
    <t>Realizar las activades virtuales relacionadas con el programa campamento juvenil que consiste en la atenciòn a jovenes del municipio de Armenia para fomentar el buen uso del tiempo libre a traves de la recreaciòn, la actividad fisica y tecnicas campamentiles enfocado en el respeto, trabajo en equipo, liderazgo.</t>
  </si>
  <si>
    <t>2 Alianzas estrategicas con medios de comunicaciòn oficiales mediante la promociòn y difuciòn de los programas institucionales - IMDERA</t>
  </si>
  <si>
    <t>JOSÉ MANUEL RIOS MORALES</t>
  </si>
  <si>
    <t>JAMES PADILLA GARCIA</t>
  </si>
  <si>
    <t>DIRECTOR</t>
  </si>
  <si>
    <t xml:space="preserve">Implementar y ejecutar 65 grupos de escuelas deportivas </t>
  </si>
  <si>
    <t>Atencion de un total de 500 entre niños, niñas y jovenes de Armenia.</t>
  </si>
  <si>
    <t>15 disciplinas deportivas ademas de la atencion a discapacidad, minorias etnicas y centros de iniciacion deportiva, difundiendo a través de diversos medios de las tecnologías y las comunicaciones la promoción institucional de los programas</t>
  </si>
  <si>
    <t xml:space="preserve">Realizar 1 juegos comunitario y 1 juegos veredal </t>
  </si>
  <si>
    <t xml:space="preserve">Dotar como premiacion con 24 balones de futsalon, 3 balones de voleibol, 1 balon de futbol y 54 gorras de IMDERA </t>
  </si>
  <si>
    <t xml:space="preserve">Se atendera 64 grupos regulares de actividad fisica del programa Habitos y Estilos de Vida Saludables, distribuidos en las diferentes comunas de la ciudad de Armenia.   </t>
  </si>
  <si>
    <t xml:space="preserve">Se atendera 17 grupos  no regulares  de actividad fisica del programa Habitos y Estilos de Vida Saludables, distribuidos en las diferentes comunas de la ciudad de Armenia.   </t>
  </si>
  <si>
    <t>Atenciòn a los grupos de adulto mayor a traves de secciones de gimnasia y mantenimiento, actividad fisica y recretivas, recuperaciòn de juegos tradicionales en pro de la salud y bienestar de las personas. (estas actividades estan sujetas a realizarse de manera virtual con la posibilidad de llegar a la presencialidad).</t>
  </si>
  <si>
    <t xml:space="preserve">PLAN DE ACCIÓN   IMDERA                      </t>
  </si>
  <si>
    <t>Atender un total de 800 personas entre las 10 comunas y 2 veredas de Armenia.
En las disciplinas de: Voleibol, Futbol, Futsala, Baloncesto, Levantamiento Pesa, Porrismo, Lucha, Hapkido, Atletismo, Balonmano, Gimnasia Rítmica, Patinaje, Ajedrez, Escalada.</t>
  </si>
  <si>
    <t>SECRETARÍA O  ENTIDAD RESPONSABLE:  IMDERA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</si>
</sst>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18" fillId="0" borderId="0"/>
    <xf numFmtId="0" fontId="23" fillId="0" borderId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</cellStyleXfs>
  <cellXfs count="233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6" fillId="26" borderId="16" xfId="0" applyFont="1" applyFill="1" applyBorder="1" applyAlignment="1">
      <alignment horizontal="center" vertical="center" wrapText="1"/>
    </xf>
    <xf numFmtId="164" fontId="16" fillId="26" borderId="16" xfId="0" applyNumberFormat="1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horizontal="center" vertical="center" wrapText="1"/>
    </xf>
    <xf numFmtId="0" fontId="16" fillId="26" borderId="26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justify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vertical="center" wrapText="1"/>
    </xf>
    <xf numFmtId="0" fontId="16" fillId="26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4" fontId="28" fillId="0" borderId="0" xfId="0" applyNumberFormat="1" applyFont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6" borderId="44" xfId="0" applyFill="1" applyBorder="1" applyAlignment="1">
      <alignment horizontal="center" vertical="center" wrapText="1"/>
    </xf>
    <xf numFmtId="0" fontId="0" fillId="26" borderId="46" xfId="0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 wrapText="1"/>
    </xf>
    <xf numFmtId="0" fontId="16" fillId="26" borderId="46" xfId="0" applyFont="1" applyFill="1" applyBorder="1" applyAlignment="1">
      <alignment horizontal="center" vertical="center" wrapText="1"/>
    </xf>
    <xf numFmtId="164" fontId="16" fillId="26" borderId="46" xfId="0" applyNumberFormat="1" applyFont="1" applyFill="1" applyBorder="1" applyAlignment="1">
      <alignment horizontal="right" vertical="center" wrapText="1"/>
    </xf>
    <xf numFmtId="0" fontId="16" fillId="26" borderId="45" xfId="0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16" fillId="26" borderId="0" xfId="0" applyFont="1" applyFill="1" applyAlignment="1">
      <alignment horizontal="center" vertical="center" wrapText="1"/>
    </xf>
    <xf numFmtId="0" fontId="16" fillId="26" borderId="10" xfId="0" applyFont="1" applyFill="1" applyBorder="1" applyAlignment="1">
      <alignment horizontal="center" vertical="center" wrapText="1"/>
    </xf>
    <xf numFmtId="164" fontId="0" fillId="26" borderId="0" xfId="0" applyNumberFormat="1" applyFill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5" borderId="51" xfId="0" applyFont="1" applyFill="1" applyBorder="1" applyAlignment="1">
      <alignment horizontal="center" vertical="center" wrapText="1"/>
    </xf>
    <xf numFmtId="0" fontId="16" fillId="25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9" fontId="0" fillId="29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19" xfId="0" applyFont="1" applyFill="1" applyBorder="1" applyAlignment="1">
      <alignment vertical="center" wrapText="1"/>
    </xf>
    <xf numFmtId="0" fontId="0" fillId="29" borderId="29" xfId="0" applyFont="1" applyFill="1" applyBorder="1" applyAlignment="1">
      <alignment vertical="center" wrapText="1"/>
    </xf>
    <xf numFmtId="0" fontId="29" fillId="29" borderId="29" xfId="0" applyFont="1" applyFill="1" applyBorder="1" applyAlignment="1">
      <alignment vertical="center" wrapText="1"/>
    </xf>
    <xf numFmtId="0" fontId="0" fillId="29" borderId="29" xfId="0" applyFont="1" applyFill="1" applyBorder="1" applyAlignment="1" applyProtection="1">
      <alignment vertical="center" wrapText="1"/>
      <protection locked="0"/>
    </xf>
    <xf numFmtId="0" fontId="27" fillId="27" borderId="53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justify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0" fillId="29" borderId="29" xfId="0" applyFont="1" applyFill="1" applyBorder="1" applyAlignment="1" applyProtection="1">
      <alignment horizontal="center" vertical="center" wrapText="1"/>
      <protection locked="0"/>
    </xf>
    <xf numFmtId="0" fontId="29" fillId="29" borderId="29" xfId="0" applyFont="1" applyFill="1" applyBorder="1" applyAlignment="1">
      <alignment horizontal="center" vertical="center" wrapText="1"/>
    </xf>
    <xf numFmtId="9" fontId="29" fillId="29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3" fontId="27" fillId="0" borderId="55" xfId="0" applyNumberFormat="1" applyFont="1" applyBorder="1" applyAlignment="1">
      <alignment horizontal="center" vertical="center" wrapText="1"/>
    </xf>
    <xf numFmtId="0" fontId="16" fillId="26" borderId="39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 applyProtection="1">
      <alignment vertical="center" wrapText="1"/>
      <protection locked="0"/>
    </xf>
    <xf numFmtId="0" fontId="0" fillId="29" borderId="14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9" fontId="0" fillId="29" borderId="29" xfId="0" applyNumberFormat="1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26" borderId="36" xfId="0" applyFont="1" applyFill="1" applyBorder="1" applyAlignment="1">
      <alignment horizontal="center" vertical="center" wrapText="1"/>
    </xf>
    <xf numFmtId="0" fontId="16" fillId="26" borderId="37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16" fillId="24" borderId="33" xfId="0" applyFont="1" applyFill="1" applyBorder="1" applyAlignment="1">
      <alignment horizontal="right" vertical="center" wrapText="1"/>
    </xf>
    <xf numFmtId="0" fontId="16" fillId="24" borderId="1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164" fontId="16" fillId="24" borderId="34" xfId="0" applyNumberFormat="1" applyFont="1" applyFill="1" applyBorder="1" applyAlignment="1">
      <alignment horizontal="center" vertical="center" wrapText="1"/>
    </xf>
    <xf numFmtId="164" fontId="16" fillId="24" borderId="3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/>
    </xf>
    <xf numFmtId="0" fontId="25" fillId="26" borderId="43" xfId="0" applyFont="1" applyFill="1" applyBorder="1" applyAlignment="1">
      <alignment horizontal="center" vertical="center"/>
    </xf>
    <xf numFmtId="0" fontId="25" fillId="26" borderId="4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25" fillId="26" borderId="3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8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27" borderId="49" xfId="0" applyFont="1" applyFill="1" applyBorder="1" applyAlignment="1">
      <alignment horizontal="center" vertical="center" wrapText="1"/>
    </xf>
    <xf numFmtId="0" fontId="26" fillId="27" borderId="50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27" fillId="28" borderId="31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54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26" borderId="36" xfId="0" applyFont="1" applyFill="1" applyBorder="1" applyAlignment="1">
      <alignment horizontal="left" vertical="center" wrapText="1"/>
    </xf>
    <xf numFmtId="0" fontId="16" fillId="26" borderId="37" xfId="0" applyFont="1" applyFill="1" applyBorder="1" applyAlignment="1">
      <alignment horizontal="left" vertical="center" wrapText="1"/>
    </xf>
    <xf numFmtId="0" fontId="16" fillId="26" borderId="38" xfId="0" applyFon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/>
    <cellStyle name="Normal 3" xfId="33"/>
    <cellStyle name="Normal 4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13317" name="3 Imagen" descr="E:\DOCUMENTOS LENIS\Memoria pasar\1Escudo.jpg">
          <a:extLst>
            <a:ext uri="{FF2B5EF4-FFF2-40B4-BE49-F238E27FC236}">
              <a16:creationId xmlns:a16="http://schemas.microsoft.com/office/drawing/2014/main" xmlns="" id="{FC2830B4-453C-46B9-8855-178AC6A4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7187" name="3 Imagen" descr="E:\DOCUMENTOS LENIS\Memoria pasar\1Escudo.jpg">
          <a:extLst>
            <a:ext uri="{FF2B5EF4-FFF2-40B4-BE49-F238E27FC236}">
              <a16:creationId xmlns:a16="http://schemas.microsoft.com/office/drawing/2014/main" xmlns="" id="{90078A2B-AC4D-4712-B462-966C9403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1068917</xdr:colOff>
      <xdr:row>0</xdr:row>
      <xdr:rowOff>148167</xdr:rowOff>
    </xdr:from>
    <xdr:to>
      <xdr:col>1</xdr:col>
      <xdr:colOff>99272</xdr:colOff>
      <xdr:row>3</xdr:row>
      <xdr:rowOff>211666</xdr:rowOff>
    </xdr:to>
    <xdr:pic>
      <xdr:nvPicPr>
        <xdr:cNvPr id="8207" name="3 Imagen" descr="E:\DOCUMENTOS LENIS\Memoria pasar\1Escudo.jpg">
          <a:extLst>
            <a:ext uri="{FF2B5EF4-FFF2-40B4-BE49-F238E27FC236}">
              <a16:creationId xmlns:a16="http://schemas.microsoft.com/office/drawing/2014/main" xmlns="" id="{1F68FE3B-B1E0-4BF4-9C3C-6ABF2EF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7" y="148167"/>
          <a:ext cx="914188" cy="95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J4" zoomScale="80" zoomScaleNormal="80" workbookViewId="0">
      <selection activeCell="K15" sqref="K15"/>
    </sheetView>
  </sheetViews>
  <sheetFormatPr baseColWidth="10" defaultColWidth="11.42578125" defaultRowHeight="12.75" x14ac:dyDescent="0.2"/>
  <cols>
    <col min="1" max="1" width="27" style="6" customWidth="1"/>
    <col min="2" max="2" width="30.7109375" style="6" customWidth="1"/>
    <col min="3" max="3" width="19.4257812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28515625" style="6" customWidth="1"/>
    <col min="13" max="13" width="20.28515625" style="6" customWidth="1"/>
    <col min="14" max="14" width="20.42578125" style="9" customWidth="1"/>
    <col min="15" max="15" width="38.42578125" style="9" customWidth="1"/>
    <col min="16" max="16" width="15.7109375" style="9" customWidth="1"/>
    <col min="17" max="17" width="24.28515625" style="9" customWidth="1"/>
    <col min="18" max="18" width="20.28515625" style="9" customWidth="1"/>
    <col min="19" max="19" width="17" style="9" customWidth="1"/>
    <col min="20" max="20" width="22.5703125" style="21" customWidth="1"/>
    <col min="21" max="21" width="25.28515625" style="6" customWidth="1"/>
    <col min="22" max="16384" width="11.42578125" style="2"/>
  </cols>
  <sheetData>
    <row r="1" spans="1:21" ht="22.5" customHeight="1" x14ac:dyDescent="0.2">
      <c r="A1" s="144"/>
      <c r="B1" s="145"/>
      <c r="C1" s="150" t="s">
        <v>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40" t="s">
        <v>16</v>
      </c>
    </row>
    <row r="2" spans="1:21" ht="25.5" customHeight="1" x14ac:dyDescent="0.2">
      <c r="A2" s="146"/>
      <c r="B2" s="14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">
      <c r="A3" s="146"/>
      <c r="B3" s="147"/>
      <c r="C3" s="146" t="s">
        <v>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47"/>
      <c r="U3" s="41" t="s">
        <v>41</v>
      </c>
    </row>
    <row r="4" spans="1:21" ht="27.75" customHeight="1" thickBot="1" x14ac:dyDescent="0.25">
      <c r="A4" s="148"/>
      <c r="B4" s="149"/>
      <c r="C4" s="148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49"/>
      <c r="U4" s="42" t="s">
        <v>6</v>
      </c>
    </row>
    <row r="5" spans="1:21" ht="19.5" customHeight="1" thickBot="1" x14ac:dyDescent="0.25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 x14ac:dyDescent="0.25">
      <c r="A6" s="160" t="s">
        <v>42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  <c r="L6" s="125" t="s">
        <v>43</v>
      </c>
      <c r="M6" s="126"/>
      <c r="N6" s="126"/>
      <c r="O6" s="126"/>
      <c r="P6" s="126"/>
      <c r="Q6" s="126"/>
      <c r="R6" s="126"/>
      <c r="S6" s="126"/>
      <c r="T6" s="126"/>
      <c r="U6" s="127"/>
    </row>
    <row r="7" spans="1:21" s="3" customFormat="1" ht="9" customHeight="1" thickBot="1" x14ac:dyDescent="0.25">
      <c r="A7" s="153"/>
      <c r="B7" s="153"/>
      <c r="C7" s="153"/>
      <c r="D7" s="153"/>
      <c r="E7" s="153"/>
      <c r="F7" s="153"/>
      <c r="G7" s="153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 x14ac:dyDescent="0.25">
      <c r="A8" s="128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126" t="s">
        <v>17</v>
      </c>
      <c r="M8" s="126"/>
      <c r="N8" s="127"/>
      <c r="O8" s="125" t="s">
        <v>33</v>
      </c>
      <c r="P8" s="126"/>
      <c r="Q8" s="127"/>
      <c r="R8" s="125" t="s">
        <v>18</v>
      </c>
      <c r="S8" s="126"/>
      <c r="T8" s="127"/>
      <c r="U8" s="26" t="s">
        <v>19</v>
      </c>
    </row>
    <row r="9" spans="1:21" s="4" customFormat="1" ht="24" customHeight="1" thickBot="1" x14ac:dyDescent="0.25">
      <c r="A9" s="163" t="s">
        <v>20</v>
      </c>
      <c r="B9" s="155" t="s">
        <v>21</v>
      </c>
      <c r="C9" s="155" t="s">
        <v>22</v>
      </c>
      <c r="D9" s="157" t="s">
        <v>23</v>
      </c>
      <c r="E9" s="158"/>
      <c r="F9" s="159"/>
      <c r="G9" s="155" t="s">
        <v>24</v>
      </c>
      <c r="H9" s="155" t="s">
        <v>25</v>
      </c>
      <c r="I9" s="157" t="s">
        <v>26</v>
      </c>
      <c r="J9" s="158"/>
      <c r="K9" s="165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 x14ac:dyDescent="0.25">
      <c r="A10" s="164"/>
      <c r="B10" s="156"/>
      <c r="C10" s="156"/>
      <c r="D10" s="34" t="s">
        <v>27</v>
      </c>
      <c r="E10" s="34" t="s">
        <v>28</v>
      </c>
      <c r="F10" s="34" t="s">
        <v>29</v>
      </c>
      <c r="G10" s="156"/>
      <c r="H10" s="156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45" customHeight="1" x14ac:dyDescent="0.2">
      <c r="A11" s="47" t="s">
        <v>44</v>
      </c>
      <c r="B11" s="48" t="s">
        <v>45</v>
      </c>
      <c r="C11" s="49" t="s">
        <v>46</v>
      </c>
      <c r="D11" s="50" t="s">
        <v>47</v>
      </c>
      <c r="E11" s="51">
        <v>216162</v>
      </c>
      <c r="F11" s="51">
        <v>150000</v>
      </c>
      <c r="G11" s="52" t="s">
        <v>48</v>
      </c>
      <c r="H11" s="52" t="s">
        <v>49</v>
      </c>
      <c r="I11" s="52" t="s">
        <v>50</v>
      </c>
      <c r="J11" s="51">
        <v>315000</v>
      </c>
      <c r="K11" s="53">
        <v>225000</v>
      </c>
      <c r="L11" s="35"/>
      <c r="M11" s="35" t="s">
        <v>62</v>
      </c>
      <c r="N11" s="35"/>
      <c r="O11" s="35"/>
      <c r="P11" s="35"/>
      <c r="Q11" s="35"/>
      <c r="R11" s="35"/>
      <c r="S11" s="35"/>
      <c r="T11" s="36"/>
      <c r="U11" s="37"/>
    </row>
    <row r="12" spans="1:21" s="1" customFormat="1" ht="45" customHeight="1" x14ac:dyDescent="0.2">
      <c r="A12" s="47" t="s">
        <v>44</v>
      </c>
      <c r="B12" s="48" t="s">
        <v>45</v>
      </c>
      <c r="C12" s="49" t="s">
        <v>46</v>
      </c>
      <c r="D12" s="50" t="s">
        <v>47</v>
      </c>
      <c r="E12" s="51">
        <v>216162</v>
      </c>
      <c r="F12" s="51">
        <v>150000</v>
      </c>
      <c r="G12" s="52" t="s">
        <v>48</v>
      </c>
      <c r="H12" s="52" t="s">
        <v>51</v>
      </c>
      <c r="I12" s="52" t="s">
        <v>52</v>
      </c>
      <c r="J12" s="51">
        <v>26800</v>
      </c>
      <c r="K12" s="53">
        <v>20000</v>
      </c>
      <c r="L12" s="25"/>
      <c r="M12" s="25"/>
      <c r="N12" s="25"/>
      <c r="O12" s="25"/>
      <c r="P12" s="25"/>
      <c r="Q12" s="25"/>
      <c r="R12" s="25"/>
      <c r="S12" s="25"/>
      <c r="T12" s="38"/>
      <c r="U12" s="39"/>
    </row>
    <row r="13" spans="1:21" s="1" customFormat="1" ht="45" customHeight="1" x14ac:dyDescent="0.2">
      <c r="A13" s="47" t="s">
        <v>44</v>
      </c>
      <c r="B13" s="48" t="s">
        <v>45</v>
      </c>
      <c r="C13" s="49" t="s">
        <v>46</v>
      </c>
      <c r="D13" s="50" t="s">
        <v>47</v>
      </c>
      <c r="E13" s="51">
        <v>216162</v>
      </c>
      <c r="F13" s="51">
        <v>150000</v>
      </c>
      <c r="G13" s="52" t="s">
        <v>48</v>
      </c>
      <c r="H13" s="52" t="s">
        <v>53</v>
      </c>
      <c r="I13" s="52" t="s">
        <v>54</v>
      </c>
      <c r="J13" s="51">
        <v>1200</v>
      </c>
      <c r="K13" s="53">
        <v>1000</v>
      </c>
      <c r="L13" s="25"/>
      <c r="M13" s="25"/>
      <c r="N13" s="25"/>
      <c r="O13" s="25"/>
      <c r="P13" s="25"/>
      <c r="Q13" s="25"/>
      <c r="R13" s="25"/>
      <c r="S13" s="25"/>
      <c r="T13" s="38"/>
      <c r="U13" s="39"/>
    </row>
    <row r="14" spans="1:21" s="1" customFormat="1" ht="45" customHeight="1" x14ac:dyDescent="0.2">
      <c r="A14" s="47" t="s">
        <v>44</v>
      </c>
      <c r="B14" s="48" t="s">
        <v>45</v>
      </c>
      <c r="C14" s="49" t="s">
        <v>46</v>
      </c>
      <c r="D14" s="52" t="s">
        <v>55</v>
      </c>
      <c r="E14" s="51">
        <v>216162</v>
      </c>
      <c r="F14" s="51">
        <v>150000</v>
      </c>
      <c r="G14" s="52" t="s">
        <v>48</v>
      </c>
      <c r="H14" s="52" t="s">
        <v>56</v>
      </c>
      <c r="I14" s="52" t="s">
        <v>57</v>
      </c>
      <c r="J14" s="51">
        <v>0</v>
      </c>
      <c r="K14" s="53">
        <v>1</v>
      </c>
      <c r="L14" s="25"/>
      <c r="M14" s="25"/>
      <c r="N14" s="25"/>
      <c r="O14" s="25"/>
      <c r="P14" s="25"/>
      <c r="Q14" s="25"/>
      <c r="R14" s="25"/>
      <c r="S14" s="25"/>
      <c r="T14" s="38"/>
      <c r="U14" s="39"/>
    </row>
    <row r="15" spans="1:21" s="1" customFormat="1" ht="45" customHeight="1" x14ac:dyDescent="0.2">
      <c r="A15" s="54" t="s">
        <v>58</v>
      </c>
      <c r="B15" s="48" t="s">
        <v>45</v>
      </c>
      <c r="C15" s="55" t="s">
        <v>59</v>
      </c>
      <c r="D15" s="50" t="s">
        <v>47</v>
      </c>
      <c r="E15" s="51">
        <v>216162</v>
      </c>
      <c r="F15" s="51">
        <v>150000</v>
      </c>
      <c r="G15" s="52" t="s">
        <v>48</v>
      </c>
      <c r="H15" s="52" t="s">
        <v>60</v>
      </c>
      <c r="I15" s="52" t="s">
        <v>61</v>
      </c>
      <c r="J15" s="49">
        <v>220</v>
      </c>
      <c r="K15" s="56">
        <v>140</v>
      </c>
      <c r="L15" s="25"/>
      <c r="M15" s="25"/>
      <c r="N15" s="25"/>
      <c r="O15" s="25"/>
      <c r="P15" s="25"/>
      <c r="Q15" s="25"/>
      <c r="R15" s="25"/>
      <c r="S15" s="25"/>
      <c r="T15" s="38"/>
      <c r="U15" s="39"/>
    </row>
    <row r="16" spans="1:21" ht="15" customHeight="1" x14ac:dyDescent="0.2">
      <c r="A16" s="134" t="s">
        <v>14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9" t="e">
        <f>T11+#REF!+#REF!+#REF!+#REF!+#REF!</f>
        <v>#REF!</v>
      </c>
      <c r="U16" s="33"/>
    </row>
    <row r="17" spans="1:21" ht="13.5" thickBo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40"/>
      <c r="U17" s="17"/>
    </row>
    <row r="18" spans="1:21" x14ac:dyDescent="0.2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 x14ac:dyDescent="0.2">
      <c r="A19" s="10"/>
      <c r="B19" s="8"/>
      <c r="C19" s="12"/>
      <c r="D19" s="8"/>
      <c r="E19" s="11"/>
      <c r="F19" s="8"/>
      <c r="G19" s="5"/>
      <c r="H19" s="5"/>
      <c r="I19" s="5"/>
      <c r="J19" s="143" t="s">
        <v>12</v>
      </c>
      <c r="K19" s="143"/>
      <c r="L19" s="143"/>
      <c r="M19" s="12"/>
      <c r="N19" s="12"/>
      <c r="O19" s="143" t="s">
        <v>10</v>
      </c>
      <c r="P19" s="143"/>
      <c r="Q19" s="143"/>
      <c r="R19" s="141"/>
      <c r="S19" s="141"/>
      <c r="T19" s="141"/>
      <c r="U19" s="142"/>
    </row>
    <row r="20" spans="1:21" ht="14.25" x14ac:dyDescent="0.2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5"/>
      <c r="T20" s="20"/>
      <c r="U20" s="13"/>
    </row>
    <row r="21" spans="1:21" ht="14.25" x14ac:dyDescent="0.2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11"/>
      <c r="T21" s="20"/>
      <c r="U21" s="14"/>
    </row>
    <row r="22" spans="1:21" x14ac:dyDescent="0.2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11"/>
      <c r="T22" s="20"/>
      <c r="U22" s="14"/>
    </row>
    <row r="23" spans="1:21" ht="14.25" customHeight="1" thickBot="1" x14ac:dyDescent="0.25">
      <c r="A23" s="10"/>
      <c r="B23" s="8"/>
      <c r="C23" s="12"/>
      <c r="D23" s="8"/>
      <c r="E23" s="11"/>
      <c r="F23" s="8"/>
      <c r="G23" s="5"/>
      <c r="H23" s="5"/>
      <c r="I23" s="5"/>
      <c r="J23" s="29"/>
      <c r="K23" s="29"/>
      <c r="L23" s="16"/>
      <c r="M23" s="8"/>
      <c r="N23" s="8"/>
      <c r="O23" s="29"/>
      <c r="P23" s="29"/>
      <c r="Q23" s="11"/>
      <c r="R23" s="11"/>
      <c r="S23" s="11"/>
      <c r="T23" s="20"/>
      <c r="U23" s="14"/>
    </row>
    <row r="24" spans="1:21" ht="25.5" customHeight="1" x14ac:dyDescent="0.2">
      <c r="A24" s="10"/>
      <c r="B24" s="8"/>
      <c r="C24" s="15"/>
      <c r="D24" s="8"/>
      <c r="E24" s="11"/>
      <c r="F24" s="8"/>
      <c r="G24" s="5"/>
      <c r="H24" s="5"/>
      <c r="I24" s="5"/>
      <c r="J24" s="138" t="s">
        <v>38</v>
      </c>
      <c r="K24" s="138"/>
      <c r="L24" s="138"/>
      <c r="M24" s="24"/>
      <c r="N24" s="24"/>
      <c r="O24" s="138" t="s">
        <v>34</v>
      </c>
      <c r="P24" s="138"/>
      <c r="Q24" s="138"/>
      <c r="R24" s="11"/>
      <c r="S24" s="11"/>
      <c r="T24" s="20"/>
      <c r="U24" s="14"/>
    </row>
    <row r="25" spans="1:21" ht="15" x14ac:dyDescent="0.2">
      <c r="A25" s="10"/>
      <c r="B25" s="8"/>
      <c r="C25" s="15"/>
      <c r="D25" s="8"/>
      <c r="E25" s="11"/>
      <c r="F25" s="8"/>
      <c r="G25" s="5"/>
      <c r="H25" s="5"/>
      <c r="I25" s="5"/>
      <c r="J25" s="11" t="s">
        <v>13</v>
      </c>
      <c r="K25" s="8"/>
      <c r="L25" s="23"/>
      <c r="M25" s="24"/>
      <c r="N25" s="24"/>
      <c r="O25" s="11" t="s">
        <v>35</v>
      </c>
      <c r="P25" s="8"/>
      <c r="Q25" s="11"/>
      <c r="R25" s="11"/>
      <c r="S25" s="11"/>
      <c r="T25" s="20"/>
      <c r="U25" s="14"/>
    </row>
    <row r="26" spans="1:21" ht="14.25" x14ac:dyDescent="0.2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.25" x14ac:dyDescent="0.2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 x14ac:dyDescent="0.25">
      <c r="A28" s="131" t="s">
        <v>15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</row>
  </sheetData>
  <mergeCells count="26"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8:K8"/>
    <mergeCell ref="A28:U28"/>
    <mergeCell ref="A16:S17"/>
    <mergeCell ref="O24:Q24"/>
    <mergeCell ref="T16:T17"/>
    <mergeCell ref="R19:U19"/>
    <mergeCell ref="O19:Q19"/>
    <mergeCell ref="J19:L19"/>
    <mergeCell ref="J24:L24"/>
  </mergeCells>
  <printOptions horizontalCentered="1"/>
  <pageMargins left="0.5" right="1.5" top="0.539370079" bottom="0.23622047244094499" header="0.27559055118110198" footer="0.118110236220472"/>
  <pageSetup paperSize="5" scale="55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B7" zoomScale="70" zoomScaleNormal="70" workbookViewId="0">
      <selection activeCell="B11" sqref="B11:B34"/>
    </sheetView>
  </sheetViews>
  <sheetFormatPr baseColWidth="10" defaultColWidth="11.42578125" defaultRowHeight="12.75" x14ac:dyDescent="0.2"/>
  <cols>
    <col min="1" max="1" width="27" style="6" customWidth="1"/>
    <col min="2" max="2" width="30.7109375" style="6" customWidth="1"/>
    <col min="3" max="3" width="19.4257812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28515625" style="6" customWidth="1"/>
    <col min="13" max="13" width="20.28515625" style="6" customWidth="1"/>
    <col min="14" max="14" width="20.42578125" style="9" customWidth="1"/>
    <col min="15" max="15" width="38.42578125" style="65" customWidth="1"/>
    <col min="16" max="16" width="15.7109375" style="9" customWidth="1"/>
    <col min="17" max="17" width="24.28515625" style="9" customWidth="1"/>
    <col min="18" max="18" width="20.28515625" style="9" customWidth="1"/>
    <col min="19" max="19" width="17" style="9" customWidth="1"/>
    <col min="20" max="20" width="22.5703125" style="21" customWidth="1"/>
    <col min="21" max="21" width="25.28515625" style="6" customWidth="1"/>
    <col min="22" max="16384" width="11.42578125" style="2"/>
  </cols>
  <sheetData>
    <row r="1" spans="1:21" ht="22.5" customHeight="1" x14ac:dyDescent="0.2">
      <c r="A1" s="144"/>
      <c r="B1" s="145"/>
      <c r="C1" s="150" t="s">
        <v>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40" t="s">
        <v>16</v>
      </c>
    </row>
    <row r="2" spans="1:21" ht="25.5" customHeight="1" x14ac:dyDescent="0.2">
      <c r="A2" s="146"/>
      <c r="B2" s="14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">
      <c r="A3" s="146"/>
      <c r="B3" s="147"/>
      <c r="C3" s="146" t="s">
        <v>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47"/>
      <c r="U3" s="41" t="s">
        <v>41</v>
      </c>
    </row>
    <row r="4" spans="1:21" ht="27.75" customHeight="1" thickBot="1" x14ac:dyDescent="0.25">
      <c r="A4" s="148"/>
      <c r="B4" s="149"/>
      <c r="C4" s="148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49"/>
      <c r="U4" s="42" t="s">
        <v>6</v>
      </c>
    </row>
    <row r="5" spans="1:21" ht="19.5" customHeight="1" thickBot="1" x14ac:dyDescent="0.25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59"/>
      <c r="P5" s="7"/>
      <c r="Q5" s="7"/>
      <c r="R5" s="7"/>
      <c r="S5" s="7"/>
      <c r="T5" s="18"/>
      <c r="U5" s="7"/>
    </row>
    <row r="6" spans="1:21" ht="24" customHeight="1" thickBot="1" x14ac:dyDescent="0.25">
      <c r="A6" s="160" t="s">
        <v>42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  <c r="L6" s="125" t="s">
        <v>43</v>
      </c>
      <c r="M6" s="126"/>
      <c r="N6" s="126"/>
      <c r="O6" s="126"/>
      <c r="P6" s="126"/>
      <c r="Q6" s="126"/>
      <c r="R6" s="126"/>
      <c r="S6" s="126"/>
      <c r="T6" s="126"/>
      <c r="U6" s="127"/>
    </row>
    <row r="7" spans="1:21" s="3" customFormat="1" ht="9" customHeight="1" thickBot="1" x14ac:dyDescent="0.25">
      <c r="A7" s="153"/>
      <c r="B7" s="153"/>
      <c r="C7" s="153"/>
      <c r="D7" s="153"/>
      <c r="E7" s="153"/>
      <c r="F7" s="153"/>
      <c r="G7" s="153"/>
      <c r="H7" s="5"/>
      <c r="I7" s="7"/>
      <c r="J7" s="7"/>
      <c r="K7" s="7"/>
      <c r="L7" s="7"/>
      <c r="M7" s="7"/>
      <c r="N7" s="7"/>
      <c r="O7" s="59"/>
      <c r="P7" s="7"/>
      <c r="Q7" s="7"/>
      <c r="R7" s="7"/>
      <c r="S7" s="7"/>
      <c r="T7" s="19"/>
      <c r="U7" s="7"/>
    </row>
    <row r="8" spans="1:21" s="3" customFormat="1" ht="24.75" customHeight="1" thickBot="1" x14ac:dyDescent="0.25">
      <c r="A8" s="128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126" t="s">
        <v>17</v>
      </c>
      <c r="M8" s="126"/>
      <c r="N8" s="127"/>
      <c r="O8" s="125" t="s">
        <v>33</v>
      </c>
      <c r="P8" s="126"/>
      <c r="Q8" s="127"/>
      <c r="R8" s="125" t="s">
        <v>18</v>
      </c>
      <c r="S8" s="126"/>
      <c r="T8" s="127"/>
      <c r="U8" s="26" t="s">
        <v>19</v>
      </c>
    </row>
    <row r="9" spans="1:21" s="4" customFormat="1" ht="24" customHeight="1" thickBot="1" x14ac:dyDescent="0.25">
      <c r="A9" s="163" t="s">
        <v>20</v>
      </c>
      <c r="B9" s="155" t="s">
        <v>21</v>
      </c>
      <c r="C9" s="155" t="s">
        <v>22</v>
      </c>
      <c r="D9" s="157" t="s">
        <v>23</v>
      </c>
      <c r="E9" s="158"/>
      <c r="F9" s="159"/>
      <c r="G9" s="155" t="s">
        <v>24</v>
      </c>
      <c r="H9" s="155" t="s">
        <v>25</v>
      </c>
      <c r="I9" s="157" t="s">
        <v>26</v>
      </c>
      <c r="J9" s="158"/>
      <c r="K9" s="165"/>
      <c r="L9" s="44">
        <v>1</v>
      </c>
      <c r="M9" s="22">
        <v>2</v>
      </c>
      <c r="N9" s="22">
        <v>3</v>
      </c>
      <c r="O9" s="60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64.5" thickBot="1" x14ac:dyDescent="0.25">
      <c r="A10" s="164"/>
      <c r="B10" s="156"/>
      <c r="C10" s="156"/>
      <c r="D10" s="34" t="s">
        <v>27</v>
      </c>
      <c r="E10" s="34" t="s">
        <v>28</v>
      </c>
      <c r="F10" s="34" t="s">
        <v>29</v>
      </c>
      <c r="G10" s="156"/>
      <c r="H10" s="156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61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8.25" x14ac:dyDescent="0.2">
      <c r="A11" s="178" t="s">
        <v>44</v>
      </c>
      <c r="B11" s="179" t="s">
        <v>45</v>
      </c>
      <c r="C11" s="179" t="s">
        <v>46</v>
      </c>
      <c r="D11" s="179" t="s">
        <v>47</v>
      </c>
      <c r="E11" s="179">
        <v>216162</v>
      </c>
      <c r="F11" s="179">
        <v>150000</v>
      </c>
      <c r="G11" s="179" t="s">
        <v>48</v>
      </c>
      <c r="H11" s="179" t="s">
        <v>49</v>
      </c>
      <c r="I11" s="179" t="s">
        <v>50</v>
      </c>
      <c r="J11" s="179">
        <v>315000</v>
      </c>
      <c r="K11" s="179">
        <v>225000</v>
      </c>
      <c r="L11" s="35"/>
      <c r="M11" s="35" t="s">
        <v>62</v>
      </c>
      <c r="N11" s="35"/>
      <c r="O11" s="62" t="s">
        <v>63</v>
      </c>
      <c r="P11" s="35"/>
      <c r="Q11" s="35"/>
      <c r="R11" s="35"/>
      <c r="S11" s="35"/>
      <c r="T11" s="36"/>
      <c r="U11" s="37"/>
    </row>
    <row r="12" spans="1:21" s="1" customFormat="1" ht="38.25" x14ac:dyDescent="0.2">
      <c r="A12" s="176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25"/>
      <c r="M12" s="25"/>
      <c r="N12" s="25"/>
      <c r="O12" s="63" t="s">
        <v>64</v>
      </c>
      <c r="P12" s="25"/>
      <c r="Q12" s="25"/>
      <c r="R12" s="25"/>
      <c r="S12" s="25"/>
      <c r="T12" s="38"/>
      <c r="U12" s="39"/>
    </row>
    <row r="13" spans="1:21" s="1" customFormat="1" ht="38.25" x14ac:dyDescent="0.2">
      <c r="A13" s="176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25"/>
      <c r="M13" s="25"/>
      <c r="N13" s="25"/>
      <c r="O13" s="63" t="s">
        <v>65</v>
      </c>
      <c r="P13" s="25"/>
      <c r="Q13" s="25"/>
      <c r="R13" s="25"/>
      <c r="S13" s="25"/>
      <c r="T13" s="38"/>
      <c r="U13" s="39"/>
    </row>
    <row r="14" spans="1:21" s="1" customFormat="1" ht="25.5" x14ac:dyDescent="0.2">
      <c r="A14" s="176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25"/>
      <c r="M14" s="25"/>
      <c r="N14" s="25"/>
      <c r="O14" s="63" t="s">
        <v>66</v>
      </c>
      <c r="P14" s="25"/>
      <c r="Q14" s="25"/>
      <c r="R14" s="25"/>
      <c r="S14" s="25"/>
      <c r="T14" s="38"/>
      <c r="U14" s="39"/>
    </row>
    <row r="15" spans="1:21" s="1" customFormat="1" ht="25.5" x14ac:dyDescent="0.2">
      <c r="A15" s="176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25"/>
      <c r="M15" s="25"/>
      <c r="N15" s="25"/>
      <c r="O15" s="63" t="s">
        <v>67</v>
      </c>
      <c r="P15" s="25"/>
      <c r="Q15" s="25"/>
      <c r="R15" s="25"/>
      <c r="S15" s="25"/>
      <c r="T15" s="38"/>
      <c r="U15" s="39"/>
    </row>
    <row r="16" spans="1:21" s="1" customFormat="1" x14ac:dyDescent="0.2">
      <c r="A16" s="176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25"/>
      <c r="M16" s="25"/>
      <c r="N16" s="25"/>
      <c r="O16" s="63" t="s">
        <v>68</v>
      </c>
      <c r="P16" s="25"/>
      <c r="Q16" s="25"/>
      <c r="R16" s="25"/>
      <c r="S16" s="25"/>
      <c r="T16" s="38"/>
      <c r="U16" s="39"/>
    </row>
    <row r="17" spans="1:21" s="1" customFormat="1" ht="51" x14ac:dyDescent="0.2">
      <c r="A17" s="176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25"/>
      <c r="M17" s="25"/>
      <c r="N17" s="25"/>
      <c r="O17" s="63" t="s">
        <v>69</v>
      </c>
      <c r="P17" s="25"/>
      <c r="Q17" s="25"/>
      <c r="R17" s="25"/>
      <c r="S17" s="25"/>
      <c r="T17" s="38"/>
      <c r="U17" s="39"/>
    </row>
    <row r="18" spans="1:21" s="1" customFormat="1" ht="25.5" x14ac:dyDescent="0.2">
      <c r="A18" s="176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25"/>
      <c r="M18" s="25"/>
      <c r="N18" s="25"/>
      <c r="O18" s="63" t="s">
        <v>70</v>
      </c>
      <c r="P18" s="25"/>
      <c r="Q18" s="25"/>
      <c r="R18" s="25"/>
      <c r="S18" s="25"/>
      <c r="T18" s="38"/>
      <c r="U18" s="39"/>
    </row>
    <row r="19" spans="1:21" s="1" customFormat="1" ht="51" x14ac:dyDescent="0.2">
      <c r="A19" s="176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25"/>
      <c r="M19" s="25"/>
      <c r="N19" s="25"/>
      <c r="O19" s="63" t="s">
        <v>71</v>
      </c>
      <c r="P19" s="25"/>
      <c r="Q19" s="25"/>
      <c r="R19" s="25"/>
      <c r="S19" s="25"/>
      <c r="T19" s="38"/>
      <c r="U19" s="39"/>
    </row>
    <row r="20" spans="1:21" s="1" customFormat="1" ht="25.5" x14ac:dyDescent="0.2">
      <c r="A20" s="176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25"/>
      <c r="M20" s="25"/>
      <c r="N20" s="25"/>
      <c r="O20" s="63" t="s">
        <v>72</v>
      </c>
      <c r="P20" s="25"/>
      <c r="Q20" s="25"/>
      <c r="R20" s="25"/>
      <c r="S20" s="25"/>
      <c r="T20" s="38"/>
      <c r="U20" s="39"/>
    </row>
    <row r="21" spans="1:21" s="1" customFormat="1" x14ac:dyDescent="0.2">
      <c r="A21" s="176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25"/>
      <c r="M21" s="25"/>
      <c r="N21" s="25"/>
      <c r="O21" s="63" t="s">
        <v>73</v>
      </c>
      <c r="P21" s="25"/>
      <c r="Q21" s="25"/>
      <c r="R21" s="25"/>
      <c r="S21" s="25"/>
      <c r="T21" s="38"/>
      <c r="U21" s="39"/>
    </row>
    <row r="22" spans="1:21" s="1" customFormat="1" x14ac:dyDescent="0.2">
      <c r="A22" s="176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25"/>
      <c r="M22" s="25"/>
      <c r="N22" s="25"/>
      <c r="O22" s="63" t="s">
        <v>74</v>
      </c>
      <c r="P22" s="25"/>
      <c r="Q22" s="25"/>
      <c r="R22" s="25"/>
      <c r="S22" s="25"/>
      <c r="T22" s="38"/>
      <c r="U22" s="39"/>
    </row>
    <row r="23" spans="1:21" s="1" customFormat="1" x14ac:dyDescent="0.2">
      <c r="A23" s="17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25"/>
      <c r="M23" s="25"/>
      <c r="N23" s="25"/>
      <c r="O23" s="63" t="s">
        <v>75</v>
      </c>
      <c r="P23" s="25"/>
      <c r="Q23" s="25"/>
      <c r="R23" s="25"/>
      <c r="S23" s="25"/>
      <c r="T23" s="38"/>
      <c r="U23" s="39"/>
    </row>
    <row r="24" spans="1:21" s="1" customFormat="1" ht="61.5" customHeight="1" x14ac:dyDescent="0.2">
      <c r="A24" s="176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25"/>
      <c r="M24" s="25"/>
      <c r="N24" s="25"/>
      <c r="O24" s="63" t="s">
        <v>76</v>
      </c>
      <c r="P24" s="25"/>
      <c r="Q24" s="25"/>
      <c r="R24" s="25"/>
      <c r="S24" s="25"/>
      <c r="T24" s="38"/>
      <c r="U24" s="39"/>
    </row>
    <row r="25" spans="1:21" s="1" customFormat="1" ht="54" customHeight="1" x14ac:dyDescent="0.2">
      <c r="A25" s="176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25"/>
      <c r="M25" s="25"/>
      <c r="N25" s="25"/>
      <c r="O25" s="63" t="s">
        <v>77</v>
      </c>
      <c r="P25" s="25"/>
      <c r="Q25" s="25"/>
      <c r="R25" s="25"/>
      <c r="S25" s="25"/>
      <c r="T25" s="38"/>
      <c r="U25" s="39"/>
    </row>
    <row r="26" spans="1:21" s="1" customFormat="1" ht="38.25" x14ac:dyDescent="0.2">
      <c r="A26" s="176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25"/>
      <c r="M26" s="25"/>
      <c r="N26" s="25"/>
      <c r="O26" s="63" t="s">
        <v>78</v>
      </c>
      <c r="P26" s="25"/>
      <c r="Q26" s="25"/>
      <c r="R26" s="25"/>
      <c r="S26" s="25"/>
      <c r="T26" s="38"/>
      <c r="U26" s="39"/>
    </row>
    <row r="27" spans="1:21" s="1" customFormat="1" ht="25.5" x14ac:dyDescent="0.2">
      <c r="A27" s="176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25"/>
      <c r="M27" s="25"/>
      <c r="N27" s="25"/>
      <c r="O27" s="63" t="s">
        <v>79</v>
      </c>
      <c r="P27" s="25"/>
      <c r="Q27" s="25"/>
      <c r="R27" s="25"/>
      <c r="S27" s="25"/>
      <c r="T27" s="38"/>
      <c r="U27" s="39"/>
    </row>
    <row r="28" spans="1:21" s="1" customFormat="1" ht="59.1" customHeight="1" x14ac:dyDescent="0.2">
      <c r="A28" s="176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25"/>
      <c r="M28" s="25"/>
      <c r="N28" s="25"/>
      <c r="O28" s="63" t="s">
        <v>80</v>
      </c>
      <c r="P28" s="25"/>
      <c r="Q28" s="25"/>
      <c r="R28" s="25"/>
      <c r="S28" s="25"/>
      <c r="T28" s="38"/>
      <c r="U28" s="39"/>
    </row>
    <row r="29" spans="1:21" s="1" customFormat="1" ht="38.25" x14ac:dyDescent="0.2">
      <c r="A29" s="176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25"/>
      <c r="M29" s="25"/>
      <c r="N29" s="25"/>
      <c r="O29" s="63" t="s">
        <v>81</v>
      </c>
      <c r="P29" s="25"/>
      <c r="Q29" s="25"/>
      <c r="R29" s="25"/>
      <c r="S29" s="25"/>
      <c r="T29" s="38"/>
      <c r="U29" s="39"/>
    </row>
    <row r="30" spans="1:21" s="1" customFormat="1" ht="25.5" x14ac:dyDescent="0.2">
      <c r="A30" s="176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25"/>
      <c r="M30" s="25"/>
      <c r="N30" s="25"/>
      <c r="O30" s="63" t="s">
        <v>82</v>
      </c>
      <c r="P30" s="25"/>
      <c r="Q30" s="25"/>
      <c r="R30" s="25"/>
      <c r="S30" s="25"/>
      <c r="T30" s="38"/>
      <c r="U30" s="39"/>
    </row>
    <row r="31" spans="1:21" s="1" customFormat="1" ht="25.5" x14ac:dyDescent="0.2">
      <c r="A31" s="176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25"/>
      <c r="M31" s="25"/>
      <c r="N31" s="25"/>
      <c r="O31" s="63" t="s">
        <v>83</v>
      </c>
      <c r="P31" s="25"/>
      <c r="Q31" s="25"/>
      <c r="R31" s="25"/>
      <c r="S31" s="25"/>
      <c r="T31" s="38"/>
      <c r="U31" s="39"/>
    </row>
    <row r="32" spans="1:21" s="1" customFormat="1" ht="25.5" x14ac:dyDescent="0.2">
      <c r="A32" s="176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25"/>
      <c r="M32" s="25"/>
      <c r="N32" s="25"/>
      <c r="O32" s="63" t="s">
        <v>84</v>
      </c>
      <c r="P32" s="25"/>
      <c r="Q32" s="25"/>
      <c r="R32" s="25"/>
      <c r="S32" s="25"/>
      <c r="T32" s="38"/>
      <c r="U32" s="39"/>
    </row>
    <row r="33" spans="1:21" s="1" customFormat="1" ht="38.25" x14ac:dyDescent="0.2">
      <c r="A33" s="176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25"/>
      <c r="M33" s="25"/>
      <c r="N33" s="25"/>
      <c r="O33" s="63" t="s">
        <v>85</v>
      </c>
      <c r="P33" s="25"/>
      <c r="Q33" s="25"/>
      <c r="R33" s="25"/>
      <c r="S33" s="25"/>
      <c r="T33" s="38"/>
      <c r="U33" s="39"/>
    </row>
    <row r="34" spans="1:21" s="1" customFormat="1" ht="63.75" x14ac:dyDescent="0.2">
      <c r="A34" s="177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25"/>
      <c r="M34" s="25"/>
      <c r="N34" s="25"/>
      <c r="O34" s="63" t="s">
        <v>86</v>
      </c>
      <c r="P34" s="25"/>
      <c r="Q34" s="25"/>
      <c r="R34" s="25"/>
      <c r="S34" s="25"/>
      <c r="T34" s="38"/>
      <c r="U34" s="39"/>
    </row>
    <row r="35" spans="1:21" s="1" customFormat="1" ht="38.25" x14ac:dyDescent="0.2">
      <c r="A35" s="175" t="s">
        <v>44</v>
      </c>
      <c r="B35" s="169" t="s">
        <v>45</v>
      </c>
      <c r="C35" s="172" t="s">
        <v>46</v>
      </c>
      <c r="D35" s="172" t="s">
        <v>47</v>
      </c>
      <c r="E35" s="172">
        <v>216162</v>
      </c>
      <c r="F35" s="172">
        <v>150000</v>
      </c>
      <c r="G35" s="172" t="s">
        <v>48</v>
      </c>
      <c r="H35" s="172" t="s">
        <v>51</v>
      </c>
      <c r="I35" s="172" t="s">
        <v>52</v>
      </c>
      <c r="J35" s="172">
        <v>26800</v>
      </c>
      <c r="K35" s="172">
        <v>20000</v>
      </c>
      <c r="L35" s="25"/>
      <c r="M35" s="25"/>
      <c r="N35" s="25"/>
      <c r="O35" s="63" t="s">
        <v>87</v>
      </c>
      <c r="P35" s="25"/>
      <c r="Q35" s="25"/>
      <c r="R35" s="25"/>
      <c r="S35" s="25"/>
      <c r="T35" s="38"/>
      <c r="U35" s="39"/>
    </row>
    <row r="36" spans="1:21" s="1" customFormat="1" ht="25.5" x14ac:dyDescent="0.2">
      <c r="A36" s="176"/>
      <c r="B36" s="170"/>
      <c r="C36" s="173"/>
      <c r="D36" s="173"/>
      <c r="E36" s="173"/>
      <c r="F36" s="173"/>
      <c r="G36" s="173"/>
      <c r="H36" s="173"/>
      <c r="I36" s="173"/>
      <c r="J36" s="173"/>
      <c r="K36" s="173"/>
      <c r="L36" s="25"/>
      <c r="M36" s="25"/>
      <c r="N36" s="25"/>
      <c r="O36" s="63" t="s">
        <v>88</v>
      </c>
      <c r="P36" s="25"/>
      <c r="Q36" s="25"/>
      <c r="R36" s="25"/>
      <c r="S36" s="25"/>
      <c r="T36" s="38"/>
      <c r="U36" s="39"/>
    </row>
    <row r="37" spans="1:21" s="1" customFormat="1" ht="38.25" x14ac:dyDescent="0.2">
      <c r="A37" s="176"/>
      <c r="B37" s="170"/>
      <c r="C37" s="173"/>
      <c r="D37" s="173"/>
      <c r="E37" s="173"/>
      <c r="F37" s="173"/>
      <c r="G37" s="173"/>
      <c r="H37" s="173"/>
      <c r="I37" s="173"/>
      <c r="J37" s="173"/>
      <c r="K37" s="173"/>
      <c r="L37" s="25"/>
      <c r="M37" s="25"/>
      <c r="N37" s="25"/>
      <c r="O37" s="63" t="s">
        <v>89</v>
      </c>
      <c r="P37" s="25"/>
      <c r="Q37" s="25"/>
      <c r="R37" s="25"/>
      <c r="S37" s="25"/>
      <c r="T37" s="38"/>
      <c r="U37" s="39"/>
    </row>
    <row r="38" spans="1:21" s="1" customFormat="1" ht="25.5" x14ac:dyDescent="0.2">
      <c r="A38" s="176"/>
      <c r="B38" s="170"/>
      <c r="C38" s="173"/>
      <c r="D38" s="173"/>
      <c r="E38" s="173"/>
      <c r="F38" s="173"/>
      <c r="G38" s="173"/>
      <c r="H38" s="173"/>
      <c r="I38" s="173"/>
      <c r="J38" s="173"/>
      <c r="K38" s="173"/>
      <c r="L38" s="25"/>
      <c r="M38" s="25"/>
      <c r="N38" s="25"/>
      <c r="O38" s="63" t="s">
        <v>90</v>
      </c>
      <c r="P38" s="25"/>
      <c r="Q38" s="25"/>
      <c r="R38" s="25"/>
      <c r="S38" s="25"/>
      <c r="T38" s="38"/>
      <c r="U38" s="39"/>
    </row>
    <row r="39" spans="1:21" s="1" customFormat="1" ht="38.25" x14ac:dyDescent="0.2">
      <c r="A39" s="176"/>
      <c r="B39" s="170"/>
      <c r="C39" s="173"/>
      <c r="D39" s="173"/>
      <c r="E39" s="173"/>
      <c r="F39" s="173"/>
      <c r="G39" s="173"/>
      <c r="H39" s="173"/>
      <c r="I39" s="173"/>
      <c r="J39" s="173"/>
      <c r="K39" s="173"/>
      <c r="L39" s="25"/>
      <c r="M39" s="25"/>
      <c r="N39" s="25"/>
      <c r="O39" s="63" t="s">
        <v>91</v>
      </c>
      <c r="P39" s="25"/>
      <c r="Q39" s="25"/>
      <c r="R39" s="25"/>
      <c r="S39" s="25"/>
      <c r="T39" s="38"/>
      <c r="U39" s="39"/>
    </row>
    <row r="40" spans="1:21" s="1" customFormat="1" ht="76.5" x14ac:dyDescent="0.2">
      <c r="A40" s="177"/>
      <c r="B40" s="171"/>
      <c r="C40" s="174"/>
      <c r="D40" s="174"/>
      <c r="E40" s="174"/>
      <c r="F40" s="174"/>
      <c r="G40" s="174"/>
      <c r="H40" s="174"/>
      <c r="I40" s="174"/>
      <c r="J40" s="174"/>
      <c r="K40" s="174"/>
      <c r="L40" s="25"/>
      <c r="M40" s="25"/>
      <c r="N40" s="25"/>
      <c r="O40" s="63" t="s">
        <v>92</v>
      </c>
      <c r="P40" s="25"/>
      <c r="Q40" s="25"/>
      <c r="R40" s="25"/>
      <c r="S40" s="25"/>
      <c r="T40" s="38"/>
      <c r="U40" s="39"/>
    </row>
    <row r="41" spans="1:21" s="1" customFormat="1" ht="45" customHeight="1" x14ac:dyDescent="0.2">
      <c r="A41" s="175" t="s">
        <v>44</v>
      </c>
      <c r="B41" s="169" t="s">
        <v>45</v>
      </c>
      <c r="C41" s="169" t="s">
        <v>46</v>
      </c>
      <c r="D41" s="172" t="s">
        <v>47</v>
      </c>
      <c r="E41" s="172">
        <v>216162</v>
      </c>
      <c r="F41" s="172">
        <v>150000</v>
      </c>
      <c r="G41" s="172" t="s">
        <v>48</v>
      </c>
      <c r="H41" s="172" t="s">
        <v>53</v>
      </c>
      <c r="I41" s="172" t="s">
        <v>54</v>
      </c>
      <c r="J41" s="172">
        <v>1200</v>
      </c>
      <c r="K41" s="172">
        <v>1000</v>
      </c>
      <c r="L41" s="25"/>
      <c r="M41" s="25"/>
      <c r="N41" s="25"/>
      <c r="O41" s="63" t="s">
        <v>93</v>
      </c>
      <c r="P41" s="25"/>
      <c r="Q41" s="25"/>
      <c r="R41" s="25"/>
      <c r="S41" s="25"/>
      <c r="T41" s="38"/>
      <c r="U41" s="39"/>
    </row>
    <row r="42" spans="1:21" s="1" customFormat="1" ht="45" customHeight="1" x14ac:dyDescent="0.2">
      <c r="A42" s="176"/>
      <c r="B42" s="170"/>
      <c r="C42" s="170"/>
      <c r="D42" s="173"/>
      <c r="E42" s="173"/>
      <c r="F42" s="173"/>
      <c r="G42" s="173"/>
      <c r="H42" s="173"/>
      <c r="I42" s="173"/>
      <c r="J42" s="173"/>
      <c r="K42" s="173"/>
      <c r="L42" s="25"/>
      <c r="M42" s="25"/>
      <c r="N42" s="25"/>
      <c r="O42" s="63" t="s">
        <v>94</v>
      </c>
      <c r="P42" s="25"/>
      <c r="Q42" s="25"/>
      <c r="R42" s="25"/>
      <c r="S42" s="25"/>
      <c r="T42" s="38"/>
      <c r="U42" s="39"/>
    </row>
    <row r="43" spans="1:21" s="1" customFormat="1" ht="45" customHeight="1" x14ac:dyDescent="0.2">
      <c r="A43" s="176"/>
      <c r="B43" s="170"/>
      <c r="C43" s="170"/>
      <c r="D43" s="173"/>
      <c r="E43" s="173"/>
      <c r="F43" s="173"/>
      <c r="G43" s="173"/>
      <c r="H43" s="173"/>
      <c r="I43" s="173"/>
      <c r="J43" s="173"/>
      <c r="K43" s="173"/>
      <c r="L43" s="25"/>
      <c r="M43" s="25"/>
      <c r="N43" s="25"/>
      <c r="O43" s="63" t="s">
        <v>95</v>
      </c>
      <c r="P43" s="25"/>
      <c r="Q43" s="25"/>
      <c r="R43" s="25"/>
      <c r="S43" s="25"/>
      <c r="T43" s="38"/>
      <c r="U43" s="39"/>
    </row>
    <row r="44" spans="1:21" s="1" customFormat="1" ht="71.650000000000006" customHeight="1" x14ac:dyDescent="0.2">
      <c r="A44" s="177"/>
      <c r="B44" s="171"/>
      <c r="C44" s="171"/>
      <c r="D44" s="174"/>
      <c r="E44" s="174"/>
      <c r="F44" s="174"/>
      <c r="G44" s="174"/>
      <c r="H44" s="174"/>
      <c r="I44" s="174"/>
      <c r="J44" s="174"/>
      <c r="K44" s="174"/>
      <c r="L44" s="25"/>
      <c r="M44" s="25"/>
      <c r="N44" s="25"/>
      <c r="O44" s="63" t="s">
        <v>96</v>
      </c>
      <c r="P44" s="25"/>
      <c r="Q44" s="25"/>
      <c r="R44" s="25"/>
      <c r="S44" s="25"/>
      <c r="T44" s="38"/>
      <c r="U44" s="39"/>
    </row>
    <row r="45" spans="1:21" s="1" customFormat="1" ht="45" customHeight="1" x14ac:dyDescent="0.2">
      <c r="A45" s="47" t="s">
        <v>44</v>
      </c>
      <c r="B45" s="48" t="s">
        <v>45</v>
      </c>
      <c r="C45" s="49" t="s">
        <v>46</v>
      </c>
      <c r="D45" s="52" t="s">
        <v>55</v>
      </c>
      <c r="E45" s="51">
        <v>216162</v>
      </c>
      <c r="F45" s="51">
        <v>150000</v>
      </c>
      <c r="G45" s="52" t="s">
        <v>48</v>
      </c>
      <c r="H45" s="52" t="s">
        <v>56</v>
      </c>
      <c r="I45" s="52" t="s">
        <v>57</v>
      </c>
      <c r="J45" s="51">
        <v>0</v>
      </c>
      <c r="K45" s="53">
        <v>1</v>
      </c>
      <c r="L45" s="25"/>
      <c r="M45" s="25"/>
      <c r="N45" s="25"/>
      <c r="O45" s="63"/>
      <c r="P45" s="25"/>
      <c r="Q45" s="25"/>
      <c r="R45" s="25"/>
      <c r="S45" s="25"/>
      <c r="T45" s="38"/>
      <c r="U45" s="39"/>
    </row>
    <row r="46" spans="1:21" s="1" customFormat="1" ht="45" customHeight="1" x14ac:dyDescent="0.2">
      <c r="A46" s="166" t="s">
        <v>58</v>
      </c>
      <c r="B46" s="169" t="s">
        <v>45</v>
      </c>
      <c r="C46" s="172" t="s">
        <v>59</v>
      </c>
      <c r="D46" s="172" t="s">
        <v>47</v>
      </c>
      <c r="E46" s="172">
        <v>216162</v>
      </c>
      <c r="F46" s="172">
        <v>150000</v>
      </c>
      <c r="G46" s="172" t="s">
        <v>48</v>
      </c>
      <c r="H46" s="172" t="s">
        <v>60</v>
      </c>
      <c r="I46" s="172" t="s">
        <v>61</v>
      </c>
      <c r="J46" s="172">
        <v>220</v>
      </c>
      <c r="K46" s="172">
        <v>140</v>
      </c>
      <c r="L46" s="57"/>
      <c r="M46" s="57"/>
      <c r="N46" s="57"/>
      <c r="O46" s="64" t="s">
        <v>97</v>
      </c>
      <c r="P46" s="57"/>
      <c r="Q46" s="57"/>
      <c r="R46" s="57"/>
      <c r="S46" s="57"/>
      <c r="T46" s="58"/>
      <c r="U46" s="57"/>
    </row>
    <row r="47" spans="1:21" s="1" customFormat="1" ht="45" customHeight="1" x14ac:dyDescent="0.2">
      <c r="A47" s="167"/>
      <c r="B47" s="170"/>
      <c r="C47" s="173"/>
      <c r="D47" s="173"/>
      <c r="E47" s="173"/>
      <c r="F47" s="173"/>
      <c r="G47" s="173"/>
      <c r="H47" s="173"/>
      <c r="I47" s="173"/>
      <c r="J47" s="173"/>
      <c r="K47" s="173"/>
      <c r="L47" s="57"/>
      <c r="M47" s="57"/>
      <c r="N47" s="57"/>
      <c r="O47" s="64" t="s">
        <v>98</v>
      </c>
      <c r="P47" s="57"/>
      <c r="Q47" s="57"/>
      <c r="R47" s="57"/>
      <c r="S47" s="57"/>
      <c r="T47" s="58"/>
      <c r="U47" s="57"/>
    </row>
    <row r="48" spans="1:21" s="1" customFormat="1" ht="45" customHeight="1" x14ac:dyDescent="0.2">
      <c r="A48" s="167"/>
      <c r="B48" s="170"/>
      <c r="C48" s="173"/>
      <c r="D48" s="173"/>
      <c r="E48" s="173"/>
      <c r="F48" s="173"/>
      <c r="G48" s="173"/>
      <c r="H48" s="173"/>
      <c r="I48" s="173"/>
      <c r="J48" s="173"/>
      <c r="K48" s="173"/>
      <c r="L48" s="57"/>
      <c r="M48" s="57"/>
      <c r="N48" s="57"/>
      <c r="O48" s="64" t="s">
        <v>99</v>
      </c>
      <c r="P48" s="57"/>
      <c r="Q48" s="57"/>
      <c r="R48" s="57"/>
      <c r="S48" s="57"/>
      <c r="T48" s="58"/>
      <c r="U48" s="57"/>
    </row>
    <row r="49" spans="1:21" s="1" customFormat="1" ht="45" customHeight="1" x14ac:dyDescent="0.2">
      <c r="A49" s="167"/>
      <c r="B49" s="170"/>
      <c r="C49" s="173"/>
      <c r="D49" s="173"/>
      <c r="E49" s="173"/>
      <c r="F49" s="173"/>
      <c r="G49" s="173"/>
      <c r="H49" s="173"/>
      <c r="I49" s="173"/>
      <c r="J49" s="173"/>
      <c r="K49" s="173"/>
      <c r="L49" s="57"/>
      <c r="M49" s="57"/>
      <c r="N49" s="57"/>
      <c r="O49" s="64" t="s">
        <v>100</v>
      </c>
      <c r="P49" s="57"/>
      <c r="Q49" s="57"/>
      <c r="R49" s="57"/>
      <c r="S49" s="57"/>
      <c r="T49" s="58"/>
      <c r="U49" s="57"/>
    </row>
    <row r="50" spans="1:21" s="1" customFormat="1" ht="92.65" customHeight="1" x14ac:dyDescent="0.2">
      <c r="A50" s="167"/>
      <c r="B50" s="170"/>
      <c r="C50" s="173"/>
      <c r="D50" s="173"/>
      <c r="E50" s="173"/>
      <c r="F50" s="173"/>
      <c r="G50" s="173"/>
      <c r="H50" s="173"/>
      <c r="I50" s="173"/>
      <c r="J50" s="173"/>
      <c r="K50" s="173"/>
      <c r="L50" s="57"/>
      <c r="M50" s="57"/>
      <c r="N50" s="57"/>
      <c r="O50" s="64" t="s">
        <v>101</v>
      </c>
      <c r="P50" s="57"/>
      <c r="Q50" s="57"/>
      <c r="R50" s="57"/>
      <c r="S50" s="57"/>
      <c r="T50" s="58"/>
      <c r="U50" s="57"/>
    </row>
    <row r="51" spans="1:21" s="1" customFormat="1" ht="59.65" customHeight="1" x14ac:dyDescent="0.2">
      <c r="A51" s="167"/>
      <c r="B51" s="170"/>
      <c r="C51" s="173"/>
      <c r="D51" s="173"/>
      <c r="E51" s="173"/>
      <c r="F51" s="173"/>
      <c r="G51" s="173"/>
      <c r="H51" s="173"/>
      <c r="I51" s="173"/>
      <c r="J51" s="173"/>
      <c r="K51" s="173"/>
      <c r="L51" s="57"/>
      <c r="M51" s="57"/>
      <c r="N51" s="57"/>
      <c r="O51" s="64" t="s">
        <v>102</v>
      </c>
      <c r="P51" s="57"/>
      <c r="Q51" s="57"/>
      <c r="R51" s="57"/>
      <c r="S51" s="57"/>
      <c r="T51" s="58"/>
      <c r="U51" s="57"/>
    </row>
    <row r="52" spans="1:21" s="1" customFormat="1" ht="45" customHeight="1" x14ac:dyDescent="0.2">
      <c r="A52" s="167"/>
      <c r="B52" s="170"/>
      <c r="C52" s="173"/>
      <c r="D52" s="173"/>
      <c r="E52" s="173"/>
      <c r="F52" s="173"/>
      <c r="G52" s="173"/>
      <c r="H52" s="173"/>
      <c r="I52" s="173"/>
      <c r="J52" s="173"/>
      <c r="K52" s="173"/>
      <c r="L52" s="57"/>
      <c r="M52" s="57"/>
      <c r="N52" s="57"/>
      <c r="O52" s="64" t="s">
        <v>103</v>
      </c>
      <c r="P52" s="57"/>
      <c r="Q52" s="57"/>
      <c r="R52" s="57"/>
      <c r="S52" s="57"/>
      <c r="T52" s="58"/>
      <c r="U52" s="57"/>
    </row>
    <row r="53" spans="1:21" s="1" customFormat="1" ht="45" customHeight="1" x14ac:dyDescent="0.2">
      <c r="A53" s="167"/>
      <c r="B53" s="170"/>
      <c r="C53" s="173"/>
      <c r="D53" s="173"/>
      <c r="E53" s="173"/>
      <c r="F53" s="173"/>
      <c r="G53" s="173"/>
      <c r="H53" s="173"/>
      <c r="I53" s="173"/>
      <c r="J53" s="173"/>
      <c r="K53" s="173"/>
      <c r="L53" s="57"/>
      <c r="M53" s="57"/>
      <c r="N53" s="57"/>
      <c r="O53" s="64" t="s">
        <v>104</v>
      </c>
      <c r="P53" s="57"/>
      <c r="Q53" s="57"/>
      <c r="R53" s="57"/>
      <c r="S53" s="57"/>
      <c r="T53" s="58"/>
      <c r="U53" s="57"/>
    </row>
    <row r="54" spans="1:21" s="1" customFormat="1" ht="45" customHeight="1" x14ac:dyDescent="0.2">
      <c r="A54" s="168"/>
      <c r="B54" s="171"/>
      <c r="C54" s="174"/>
      <c r="D54" s="174"/>
      <c r="E54" s="174"/>
      <c r="F54" s="174"/>
      <c r="G54" s="174"/>
      <c r="H54" s="174"/>
      <c r="I54" s="174"/>
      <c r="J54" s="174"/>
      <c r="K54" s="174"/>
      <c r="L54" s="57"/>
      <c r="M54" s="57"/>
      <c r="N54" s="57"/>
      <c r="O54" s="64"/>
      <c r="P54" s="57"/>
      <c r="Q54" s="57"/>
      <c r="R54" s="57"/>
      <c r="S54" s="57"/>
      <c r="T54" s="58"/>
      <c r="U54" s="57"/>
    </row>
    <row r="55" spans="1:21" ht="15" customHeight="1" x14ac:dyDescent="0.2">
      <c r="A55" s="134" t="s">
        <v>14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9" t="e">
        <f>T11+#REF!+#REF!+#REF!+#REF!+#REF!</f>
        <v>#REF!</v>
      </c>
      <c r="U55" s="33"/>
    </row>
    <row r="56" spans="1:21" ht="13.5" thickBo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40"/>
      <c r="U56" s="17"/>
    </row>
    <row r="57" spans="1:21" x14ac:dyDescent="0.2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28"/>
      <c r="P57" s="5"/>
      <c r="Q57" s="5"/>
      <c r="R57" s="5"/>
      <c r="S57" s="5"/>
      <c r="T57" s="20"/>
      <c r="U57" s="13"/>
    </row>
    <row r="58" spans="1:21" ht="42.75" customHeight="1" x14ac:dyDescent="0.2">
      <c r="A58" s="10"/>
      <c r="B58" s="8"/>
      <c r="C58" s="12"/>
      <c r="D58" s="8"/>
      <c r="E58" s="11"/>
      <c r="F58" s="8"/>
      <c r="G58" s="5"/>
      <c r="H58" s="5"/>
      <c r="I58" s="5"/>
      <c r="J58" s="143" t="s">
        <v>12</v>
      </c>
      <c r="K58" s="143"/>
      <c r="L58" s="143"/>
      <c r="M58" s="12"/>
      <c r="N58" s="12"/>
      <c r="O58" s="143" t="s">
        <v>10</v>
      </c>
      <c r="P58" s="143"/>
      <c r="Q58" s="143"/>
      <c r="R58" s="141"/>
      <c r="S58" s="141"/>
      <c r="T58" s="141"/>
      <c r="U58" s="142"/>
    </row>
    <row r="59" spans="1:21" ht="14.25" x14ac:dyDescent="0.2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20"/>
      <c r="U59" s="13"/>
    </row>
    <row r="60" spans="1:21" ht="14.25" x14ac:dyDescent="0.2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20"/>
      <c r="U60" s="14"/>
    </row>
    <row r="61" spans="1:21" x14ac:dyDescent="0.2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20"/>
      <c r="U61" s="14"/>
    </row>
    <row r="62" spans="1:21" ht="14.25" customHeight="1" thickBot="1" x14ac:dyDescent="0.25">
      <c r="A62" s="10"/>
      <c r="B62" s="8"/>
      <c r="C62" s="12"/>
      <c r="D62" s="8"/>
      <c r="E62" s="11"/>
      <c r="F62" s="8"/>
      <c r="G62" s="5"/>
      <c r="H62" s="5"/>
      <c r="I62" s="5"/>
      <c r="J62" s="29"/>
      <c r="K62" s="29"/>
      <c r="L62" s="16"/>
      <c r="M62" s="8"/>
      <c r="N62" s="8"/>
      <c r="O62" s="29"/>
      <c r="P62" s="29"/>
      <c r="Q62" s="11"/>
      <c r="R62" s="11"/>
      <c r="S62" s="11"/>
      <c r="T62" s="20"/>
      <c r="U62" s="14"/>
    </row>
    <row r="63" spans="1:21" ht="25.5" customHeight="1" x14ac:dyDescent="0.2">
      <c r="A63" s="10"/>
      <c r="B63" s="8"/>
      <c r="C63" s="15"/>
      <c r="D63" s="8"/>
      <c r="E63" s="11"/>
      <c r="F63" s="8"/>
      <c r="G63" s="5"/>
      <c r="H63" s="5"/>
      <c r="I63" s="5"/>
      <c r="J63" s="138" t="s">
        <v>38</v>
      </c>
      <c r="K63" s="138"/>
      <c r="L63" s="138"/>
      <c r="M63" s="24"/>
      <c r="N63" s="24"/>
      <c r="O63" s="138" t="s">
        <v>34</v>
      </c>
      <c r="P63" s="138"/>
      <c r="Q63" s="138"/>
      <c r="R63" s="11"/>
      <c r="S63" s="11"/>
      <c r="T63" s="20"/>
      <c r="U63" s="14"/>
    </row>
    <row r="64" spans="1:21" ht="15" x14ac:dyDescent="0.2">
      <c r="A64" s="10"/>
      <c r="B64" s="8"/>
      <c r="C64" s="15"/>
      <c r="D64" s="8"/>
      <c r="E64" s="11"/>
      <c r="F64" s="8"/>
      <c r="G64" s="5"/>
      <c r="H64" s="5"/>
      <c r="I64" s="5"/>
      <c r="J64" s="11" t="s">
        <v>13</v>
      </c>
      <c r="K64" s="8"/>
      <c r="L64" s="23"/>
      <c r="M64" s="24"/>
      <c r="N64" s="24"/>
      <c r="O64" s="11" t="s">
        <v>35</v>
      </c>
      <c r="P64" s="8"/>
      <c r="Q64" s="11"/>
      <c r="R64" s="11"/>
      <c r="S64" s="11"/>
      <c r="T64" s="20"/>
      <c r="U64" s="14"/>
    </row>
    <row r="65" spans="1:21" ht="14.25" x14ac:dyDescent="0.2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20"/>
      <c r="U65" s="14"/>
    </row>
    <row r="66" spans="1:21" ht="14.25" x14ac:dyDescent="0.2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20"/>
      <c r="U66" s="14"/>
    </row>
    <row r="67" spans="1:21" ht="31.5" customHeight="1" thickBot="1" x14ac:dyDescent="0.25">
      <c r="A67" s="131" t="s">
        <v>15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</row>
  </sheetData>
  <mergeCells count="70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H9:H10"/>
    <mergeCell ref="I9:K9"/>
    <mergeCell ref="A55:S56"/>
    <mergeCell ref="T55:T56"/>
    <mergeCell ref="J58:L58"/>
    <mergeCell ref="O58:Q58"/>
    <mergeCell ref="R58:U58"/>
    <mergeCell ref="H11:H34"/>
    <mergeCell ref="I11:I34"/>
    <mergeCell ref="J11:J34"/>
    <mergeCell ref="A9:A10"/>
    <mergeCell ref="B9:B10"/>
    <mergeCell ref="C9:C10"/>
    <mergeCell ref="D9:F9"/>
    <mergeCell ref="G9:G10"/>
    <mergeCell ref="F35:F40"/>
    <mergeCell ref="O63:Q63"/>
    <mergeCell ref="A67:U67"/>
    <mergeCell ref="A11:A34"/>
    <mergeCell ref="B11:B34"/>
    <mergeCell ref="C11:C34"/>
    <mergeCell ref="D11:D34"/>
    <mergeCell ref="E11:E34"/>
    <mergeCell ref="F11:F34"/>
    <mergeCell ref="G11:G34"/>
    <mergeCell ref="K11:K34"/>
    <mergeCell ref="A35:A40"/>
    <mergeCell ref="B35:B40"/>
    <mergeCell ref="C35:C40"/>
    <mergeCell ref="D35:D40"/>
    <mergeCell ref="E35:E40"/>
    <mergeCell ref="F46:F54"/>
    <mergeCell ref="G46:G54"/>
    <mergeCell ref="H46:H54"/>
    <mergeCell ref="I46:I54"/>
    <mergeCell ref="J63:L63"/>
    <mergeCell ref="J35:J40"/>
    <mergeCell ref="K35:K40"/>
    <mergeCell ref="I35:I40"/>
    <mergeCell ref="J46:J54"/>
    <mergeCell ref="K46:K54"/>
    <mergeCell ref="I41:I44"/>
    <mergeCell ref="J41:J44"/>
    <mergeCell ref="K41:K44"/>
    <mergeCell ref="A41:A44"/>
    <mergeCell ref="B41:B44"/>
    <mergeCell ref="C41:C44"/>
    <mergeCell ref="D41:D44"/>
    <mergeCell ref="E41:E44"/>
    <mergeCell ref="F41:F44"/>
    <mergeCell ref="G41:G44"/>
    <mergeCell ref="H41:H44"/>
    <mergeCell ref="G35:G40"/>
    <mergeCell ref="H35:H40"/>
    <mergeCell ref="A46:A54"/>
    <mergeCell ref="B46:B54"/>
    <mergeCell ref="C46:C54"/>
    <mergeCell ref="D46:D54"/>
    <mergeCell ref="E46:E54"/>
  </mergeCells>
  <printOptions horizontalCentered="1"/>
  <pageMargins left="0.23622047244094491" right="0.23622047244094491" top="0.35433070866141736" bottom="0.35433070866141736" header="0" footer="0"/>
  <pageSetup paperSize="5" scale="76" firstPageNumber="0" fitToHeight="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30" zoomScaleNormal="30" zoomScaleSheetLayoutView="40" workbookViewId="0">
      <pane ySplit="10" topLeftCell="A29" activePane="bottomLeft" state="frozen"/>
      <selection activeCell="J1" sqref="J1"/>
      <selection pane="bottomLeft" activeCell="O50" sqref="O50"/>
    </sheetView>
  </sheetViews>
  <sheetFormatPr baseColWidth="10" defaultColWidth="11.42578125" defaultRowHeight="20.25" x14ac:dyDescent="0.2"/>
  <cols>
    <col min="1" max="1" width="27" style="6" customWidth="1"/>
    <col min="2" max="2" width="19.5703125" style="6" customWidth="1"/>
    <col min="3" max="3" width="19.42578125" style="6" customWidth="1"/>
    <col min="4" max="4" width="22.5703125" style="6" customWidth="1"/>
    <col min="5" max="5" width="17.85546875" style="6" customWidth="1"/>
    <col min="6" max="6" width="20.28515625" style="6" customWidth="1"/>
    <col min="7" max="7" width="19.5703125" style="6" customWidth="1"/>
    <col min="8" max="8" width="23.5703125" style="6" customWidth="1"/>
    <col min="9" max="9" width="22.7109375" style="6" customWidth="1"/>
    <col min="10" max="10" width="17.5703125" style="6" customWidth="1"/>
    <col min="11" max="11" width="15.7109375" style="6" customWidth="1"/>
    <col min="12" max="12" width="23.28515625" style="67" hidden="1" customWidth="1"/>
    <col min="13" max="13" width="24.42578125" style="67" customWidth="1"/>
    <col min="14" max="14" width="27.85546875" style="68" customWidth="1"/>
    <col min="15" max="15" width="43.28515625" style="69" customWidth="1"/>
    <col min="16" max="17" width="27.7109375" style="68" customWidth="1"/>
    <col min="18" max="18" width="31.28515625" style="68" hidden="1" customWidth="1"/>
    <col min="19" max="19" width="23.85546875" style="68" customWidth="1"/>
    <col min="20" max="20" width="27.7109375" style="70" customWidth="1"/>
    <col min="21" max="21" width="27.7109375" style="67" customWidth="1"/>
    <col min="22" max="23" width="11.42578125" style="2" customWidth="1"/>
    <col min="24" max="16384" width="11.42578125" style="2"/>
  </cols>
  <sheetData>
    <row r="1" spans="1:21" ht="18" x14ac:dyDescent="0.2">
      <c r="A1" s="214"/>
      <c r="B1" s="215"/>
      <c r="C1" s="219" t="s">
        <v>151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40" t="s">
        <v>16</v>
      </c>
    </row>
    <row r="2" spans="1:21" ht="27" customHeight="1" x14ac:dyDescent="0.2">
      <c r="A2" s="216"/>
      <c r="B2" s="187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89"/>
      <c r="Q2" s="89"/>
      <c r="R2" s="74"/>
      <c r="S2" s="74"/>
      <c r="T2" s="75"/>
      <c r="U2" s="41" t="s">
        <v>40</v>
      </c>
    </row>
    <row r="3" spans="1:21" ht="24.95" customHeight="1" x14ac:dyDescent="0.2">
      <c r="A3" s="216"/>
      <c r="B3" s="187"/>
      <c r="C3" s="216" t="s">
        <v>2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187"/>
      <c r="U3" s="41" t="s">
        <v>41</v>
      </c>
    </row>
    <row r="4" spans="1:21" ht="21.95" customHeight="1" thickBot="1" x14ac:dyDescent="0.25">
      <c r="A4" s="217"/>
      <c r="B4" s="218"/>
      <c r="C4" s="217" t="s">
        <v>3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18"/>
      <c r="U4" s="42" t="s">
        <v>6</v>
      </c>
    </row>
    <row r="5" spans="1:21" ht="13.5" thickBot="1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  <c r="K5" s="78"/>
      <c r="L5" s="79"/>
      <c r="M5" s="79"/>
      <c r="N5" s="79"/>
      <c r="O5" s="79"/>
      <c r="P5" s="79"/>
      <c r="Q5" s="79"/>
      <c r="R5" s="79"/>
      <c r="S5" s="79"/>
      <c r="T5" s="80"/>
      <c r="U5" s="81"/>
    </row>
    <row r="6" spans="1:21" ht="20.45" customHeight="1" thickBot="1" x14ac:dyDescent="0.25">
      <c r="A6" s="224" t="s">
        <v>153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29" t="s">
        <v>43</v>
      </c>
      <c r="M6" s="129"/>
      <c r="N6" s="129"/>
      <c r="O6" s="129"/>
      <c r="P6" s="129"/>
      <c r="Q6" s="129"/>
      <c r="R6" s="129"/>
      <c r="S6" s="129"/>
      <c r="T6" s="129"/>
      <c r="U6" s="130"/>
    </row>
    <row r="7" spans="1:21" s="3" customFormat="1" ht="13.5" thickBot="1" x14ac:dyDescent="0.25">
      <c r="A7" s="199"/>
      <c r="B7" s="200"/>
      <c r="C7" s="200"/>
      <c r="D7" s="200"/>
      <c r="E7" s="200"/>
      <c r="F7" s="200"/>
      <c r="G7" s="200"/>
      <c r="H7" s="82"/>
      <c r="I7" s="83"/>
      <c r="J7" s="83"/>
      <c r="K7" s="84"/>
      <c r="L7" s="83"/>
      <c r="M7" s="83"/>
      <c r="N7" s="83"/>
      <c r="O7" s="83"/>
      <c r="P7" s="83"/>
      <c r="Q7" s="83"/>
      <c r="R7" s="83"/>
      <c r="S7" s="83"/>
      <c r="T7" s="85"/>
      <c r="U7" s="84"/>
    </row>
    <row r="8" spans="1:21" s="3" customFormat="1" ht="40.5" customHeight="1" thickBot="1" x14ac:dyDescent="0.25">
      <c r="A8" s="128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201" t="s">
        <v>17</v>
      </c>
      <c r="M8" s="201"/>
      <c r="N8" s="202"/>
      <c r="O8" s="213" t="s">
        <v>33</v>
      </c>
      <c r="P8" s="201"/>
      <c r="Q8" s="202"/>
      <c r="R8" s="213" t="s">
        <v>18</v>
      </c>
      <c r="S8" s="201"/>
      <c r="T8" s="202"/>
      <c r="U8" s="86" t="s">
        <v>19</v>
      </c>
    </row>
    <row r="9" spans="1:21" s="4" customFormat="1" ht="51.95" customHeight="1" thickBot="1" x14ac:dyDescent="0.25">
      <c r="A9" s="163" t="s">
        <v>20</v>
      </c>
      <c r="B9" s="155" t="s">
        <v>21</v>
      </c>
      <c r="C9" s="155" t="s">
        <v>22</v>
      </c>
      <c r="D9" s="157" t="s">
        <v>23</v>
      </c>
      <c r="E9" s="158"/>
      <c r="F9" s="159"/>
      <c r="G9" s="155" t="s">
        <v>24</v>
      </c>
      <c r="H9" s="155" t="s">
        <v>25</v>
      </c>
      <c r="I9" s="157" t="s">
        <v>26</v>
      </c>
      <c r="J9" s="158"/>
      <c r="K9" s="165"/>
      <c r="L9" s="87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88">
        <v>10</v>
      </c>
    </row>
    <row r="10" spans="1:21" s="1" customFormat="1" ht="99.95" customHeight="1" thickBot="1" x14ac:dyDescent="0.25">
      <c r="A10" s="164"/>
      <c r="B10" s="156"/>
      <c r="C10" s="156"/>
      <c r="D10" s="34" t="s">
        <v>27</v>
      </c>
      <c r="E10" s="34" t="s">
        <v>28</v>
      </c>
      <c r="F10" s="34" t="s">
        <v>29</v>
      </c>
      <c r="G10" s="156"/>
      <c r="H10" s="156"/>
      <c r="I10" s="34" t="s">
        <v>27</v>
      </c>
      <c r="J10" s="34" t="s">
        <v>30</v>
      </c>
      <c r="K10" s="46" t="s">
        <v>31</v>
      </c>
      <c r="L10" s="117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3.4" customHeight="1" x14ac:dyDescent="0.2">
      <c r="A11" s="194" t="s">
        <v>44</v>
      </c>
      <c r="B11" s="196" t="s">
        <v>45</v>
      </c>
      <c r="C11" s="196" t="s">
        <v>46</v>
      </c>
      <c r="D11" s="196" t="s">
        <v>47</v>
      </c>
      <c r="E11" s="196">
        <v>216162</v>
      </c>
      <c r="F11" s="196">
        <v>150000</v>
      </c>
      <c r="G11" s="196" t="s">
        <v>48</v>
      </c>
      <c r="H11" s="196" t="s">
        <v>49</v>
      </c>
      <c r="I11" s="196" t="s">
        <v>50</v>
      </c>
      <c r="J11" s="196">
        <v>315000</v>
      </c>
      <c r="K11" s="203">
        <v>225000</v>
      </c>
      <c r="L11" s="206"/>
      <c r="M11" s="208" t="s">
        <v>109</v>
      </c>
      <c r="N11" s="210" t="s">
        <v>115</v>
      </c>
      <c r="O11" s="98" t="s">
        <v>146</v>
      </c>
      <c r="P11" s="121">
        <v>1</v>
      </c>
      <c r="Q11" s="121">
        <v>1</v>
      </c>
      <c r="R11" s="231" t="s">
        <v>109</v>
      </c>
      <c r="S11" s="231" t="s">
        <v>120</v>
      </c>
      <c r="T11" s="227">
        <v>151720297</v>
      </c>
      <c r="U11" s="183" t="s">
        <v>119</v>
      </c>
    </row>
    <row r="12" spans="1:21" s="1" customFormat="1" ht="47.65" customHeight="1" x14ac:dyDescent="0.2">
      <c r="A12" s="195"/>
      <c r="B12" s="197"/>
      <c r="C12" s="197"/>
      <c r="D12" s="197"/>
      <c r="E12" s="197"/>
      <c r="F12" s="197"/>
      <c r="G12" s="197"/>
      <c r="H12" s="197"/>
      <c r="I12" s="197"/>
      <c r="J12" s="197"/>
      <c r="K12" s="204"/>
      <c r="L12" s="207"/>
      <c r="M12" s="209"/>
      <c r="N12" s="211"/>
      <c r="O12" s="120" t="s">
        <v>147</v>
      </c>
      <c r="P12" s="122">
        <v>0</v>
      </c>
      <c r="Q12" s="122">
        <v>82</v>
      </c>
      <c r="R12" s="232"/>
      <c r="S12" s="232"/>
      <c r="T12" s="228"/>
      <c r="U12" s="184"/>
    </row>
    <row r="13" spans="1:21" s="1" customFormat="1" ht="89.25" customHeight="1" x14ac:dyDescent="0.2">
      <c r="A13" s="195"/>
      <c r="B13" s="197"/>
      <c r="C13" s="197"/>
      <c r="D13" s="197"/>
      <c r="E13" s="197"/>
      <c r="F13" s="197"/>
      <c r="G13" s="197"/>
      <c r="H13" s="197"/>
      <c r="I13" s="197"/>
      <c r="J13" s="197"/>
      <c r="K13" s="204"/>
      <c r="L13" s="207"/>
      <c r="M13" s="209"/>
      <c r="N13" s="211"/>
      <c r="O13" s="124" t="s">
        <v>152</v>
      </c>
      <c r="P13" s="122">
        <v>800</v>
      </c>
      <c r="Q13" s="122">
        <v>800</v>
      </c>
      <c r="R13" s="232"/>
      <c r="S13" s="232"/>
      <c r="T13" s="228"/>
      <c r="U13" s="184"/>
    </row>
    <row r="14" spans="1:21" s="1" customFormat="1" ht="141" customHeight="1" x14ac:dyDescent="0.2">
      <c r="A14" s="193"/>
      <c r="B14" s="198"/>
      <c r="C14" s="198"/>
      <c r="D14" s="198"/>
      <c r="E14" s="198"/>
      <c r="F14" s="198"/>
      <c r="G14" s="198"/>
      <c r="H14" s="198"/>
      <c r="I14" s="198"/>
      <c r="J14" s="198"/>
      <c r="K14" s="205"/>
      <c r="L14" s="190"/>
      <c r="M14" s="191"/>
      <c r="N14" s="212"/>
      <c r="O14" s="99" t="s">
        <v>134</v>
      </c>
      <c r="P14" s="118">
        <v>0</v>
      </c>
      <c r="Q14" s="118">
        <v>13</v>
      </c>
      <c r="R14" s="230"/>
      <c r="S14" s="230"/>
      <c r="T14" s="229"/>
      <c r="U14" s="185"/>
    </row>
    <row r="15" spans="1:21" s="1" customFormat="1" ht="64.900000000000006" customHeight="1" x14ac:dyDescent="0.2">
      <c r="A15" s="193"/>
      <c r="B15" s="198"/>
      <c r="C15" s="198"/>
      <c r="D15" s="198"/>
      <c r="E15" s="198"/>
      <c r="F15" s="198"/>
      <c r="G15" s="198"/>
      <c r="H15" s="198"/>
      <c r="I15" s="198"/>
      <c r="J15" s="198"/>
      <c r="K15" s="205"/>
      <c r="L15" s="190"/>
      <c r="M15" s="191"/>
      <c r="N15" s="212"/>
      <c r="O15" s="99" t="s">
        <v>148</v>
      </c>
      <c r="P15" s="118">
        <v>64</v>
      </c>
      <c r="Q15" s="118">
        <v>64</v>
      </c>
      <c r="R15" s="230"/>
      <c r="S15" s="230"/>
      <c r="T15" s="229"/>
      <c r="U15" s="185"/>
    </row>
    <row r="16" spans="1:21" s="1" customFormat="1" ht="60" customHeight="1" x14ac:dyDescent="0.2">
      <c r="A16" s="193"/>
      <c r="B16" s="198"/>
      <c r="C16" s="198"/>
      <c r="D16" s="198"/>
      <c r="E16" s="198"/>
      <c r="F16" s="198"/>
      <c r="G16" s="198"/>
      <c r="H16" s="198"/>
      <c r="I16" s="198"/>
      <c r="J16" s="198"/>
      <c r="K16" s="205"/>
      <c r="L16" s="190"/>
      <c r="M16" s="191"/>
      <c r="N16" s="212"/>
      <c r="O16" s="99" t="s">
        <v>149</v>
      </c>
      <c r="P16" s="118">
        <v>17</v>
      </c>
      <c r="Q16" s="118">
        <v>17</v>
      </c>
      <c r="R16" s="230"/>
      <c r="S16" s="230"/>
      <c r="T16" s="229"/>
      <c r="U16" s="185"/>
    </row>
    <row r="17" spans="1:21" s="1" customFormat="1" ht="78" customHeight="1" x14ac:dyDescent="0.2">
      <c r="A17" s="193"/>
      <c r="B17" s="198"/>
      <c r="C17" s="198"/>
      <c r="D17" s="198"/>
      <c r="E17" s="198"/>
      <c r="F17" s="198"/>
      <c r="G17" s="198"/>
      <c r="H17" s="198"/>
      <c r="I17" s="198"/>
      <c r="J17" s="198"/>
      <c r="K17" s="205"/>
      <c r="L17" s="190"/>
      <c r="M17" s="191"/>
      <c r="N17" s="212"/>
      <c r="O17" s="99" t="s">
        <v>135</v>
      </c>
      <c r="P17" s="118">
        <v>1</v>
      </c>
      <c r="Q17" s="118">
        <v>1</v>
      </c>
      <c r="R17" s="230"/>
      <c r="S17" s="230"/>
      <c r="T17" s="229"/>
      <c r="U17" s="185"/>
    </row>
    <row r="18" spans="1:21" s="1" customFormat="1" ht="91.15" customHeight="1" x14ac:dyDescent="0.2">
      <c r="A18" s="193"/>
      <c r="B18" s="198"/>
      <c r="C18" s="198"/>
      <c r="D18" s="198"/>
      <c r="E18" s="198"/>
      <c r="F18" s="198"/>
      <c r="G18" s="198"/>
      <c r="H18" s="198"/>
      <c r="I18" s="198"/>
      <c r="J18" s="198"/>
      <c r="K18" s="205"/>
      <c r="L18" s="190"/>
      <c r="M18" s="191"/>
      <c r="N18" s="212"/>
      <c r="O18" s="99" t="s">
        <v>136</v>
      </c>
      <c r="P18" s="118">
        <v>0</v>
      </c>
      <c r="Q18" s="118">
        <v>5</v>
      </c>
      <c r="R18" s="230"/>
      <c r="S18" s="230"/>
      <c r="T18" s="229"/>
      <c r="U18" s="185"/>
    </row>
    <row r="19" spans="1:21" s="1" customFormat="1" ht="97.9" customHeight="1" x14ac:dyDescent="0.2">
      <c r="A19" s="193"/>
      <c r="B19" s="198"/>
      <c r="C19" s="198"/>
      <c r="D19" s="198"/>
      <c r="E19" s="198"/>
      <c r="F19" s="198"/>
      <c r="G19" s="198"/>
      <c r="H19" s="198"/>
      <c r="I19" s="198"/>
      <c r="J19" s="198"/>
      <c r="K19" s="205"/>
      <c r="L19" s="190"/>
      <c r="M19" s="191"/>
      <c r="N19" s="212"/>
      <c r="O19" s="99" t="s">
        <v>137</v>
      </c>
      <c r="P19" s="123">
        <v>1</v>
      </c>
      <c r="Q19" s="123">
        <v>1</v>
      </c>
      <c r="R19" s="230"/>
      <c r="S19" s="230"/>
      <c r="T19" s="229"/>
      <c r="U19" s="185"/>
    </row>
    <row r="20" spans="1:21" s="1" customFormat="1" ht="99" customHeight="1" x14ac:dyDescent="0.2">
      <c r="A20" s="193"/>
      <c r="B20" s="198"/>
      <c r="C20" s="198"/>
      <c r="D20" s="198"/>
      <c r="E20" s="198"/>
      <c r="F20" s="198"/>
      <c r="G20" s="198"/>
      <c r="H20" s="198"/>
      <c r="I20" s="198"/>
      <c r="J20" s="198"/>
      <c r="K20" s="205"/>
      <c r="L20" s="190"/>
      <c r="M20" s="191"/>
      <c r="N20" s="212"/>
      <c r="O20" s="99" t="s">
        <v>150</v>
      </c>
      <c r="P20" s="123">
        <v>1</v>
      </c>
      <c r="Q20" s="123">
        <v>1</v>
      </c>
      <c r="R20" s="230"/>
      <c r="S20" s="230"/>
      <c r="T20" s="229"/>
      <c r="U20" s="185"/>
    </row>
    <row r="21" spans="1:21" s="1" customFormat="1" ht="94.15" customHeight="1" x14ac:dyDescent="0.2">
      <c r="A21" s="193"/>
      <c r="B21" s="198"/>
      <c r="C21" s="198"/>
      <c r="D21" s="198"/>
      <c r="E21" s="198"/>
      <c r="F21" s="198"/>
      <c r="G21" s="198"/>
      <c r="H21" s="198"/>
      <c r="I21" s="198"/>
      <c r="J21" s="198"/>
      <c r="K21" s="205"/>
      <c r="L21" s="190"/>
      <c r="M21" s="191"/>
      <c r="N21" s="212"/>
      <c r="O21" s="99" t="s">
        <v>138</v>
      </c>
      <c r="P21" s="123">
        <v>1</v>
      </c>
      <c r="Q21" s="123">
        <v>1</v>
      </c>
      <c r="R21" s="230"/>
      <c r="S21" s="230"/>
      <c r="T21" s="229"/>
      <c r="U21" s="185"/>
    </row>
    <row r="22" spans="1:21" s="1" customFormat="1" ht="57.4" customHeight="1" x14ac:dyDescent="0.2">
      <c r="A22" s="193"/>
      <c r="B22" s="198"/>
      <c r="C22" s="198"/>
      <c r="D22" s="198"/>
      <c r="E22" s="198"/>
      <c r="F22" s="198"/>
      <c r="G22" s="198"/>
      <c r="H22" s="198"/>
      <c r="I22" s="198"/>
      <c r="J22" s="198"/>
      <c r="K22" s="205"/>
      <c r="L22" s="190"/>
      <c r="M22" s="191"/>
      <c r="N22" s="212"/>
      <c r="O22" s="99" t="s">
        <v>139</v>
      </c>
      <c r="P22" s="118">
        <v>0</v>
      </c>
      <c r="Q22" s="118">
        <v>2</v>
      </c>
      <c r="R22" s="230"/>
      <c r="S22" s="230"/>
      <c r="T22" s="229"/>
      <c r="U22" s="185"/>
    </row>
    <row r="23" spans="1:21" s="1" customFormat="1" ht="29.65" customHeight="1" x14ac:dyDescent="0.2">
      <c r="A23" s="193" t="s">
        <v>44</v>
      </c>
      <c r="B23" s="188" t="s">
        <v>45</v>
      </c>
      <c r="C23" s="188" t="s">
        <v>46</v>
      </c>
      <c r="D23" s="188" t="s">
        <v>47</v>
      </c>
      <c r="E23" s="188">
        <v>216162</v>
      </c>
      <c r="F23" s="188">
        <v>150000</v>
      </c>
      <c r="G23" s="188" t="s">
        <v>48</v>
      </c>
      <c r="H23" s="188" t="s">
        <v>51</v>
      </c>
      <c r="I23" s="188" t="s">
        <v>52</v>
      </c>
      <c r="J23" s="188">
        <v>26800</v>
      </c>
      <c r="K23" s="189">
        <v>20000</v>
      </c>
      <c r="L23" s="190"/>
      <c r="M23" s="191" t="s">
        <v>110</v>
      </c>
      <c r="N23" s="230" t="s">
        <v>114</v>
      </c>
      <c r="O23" s="100" t="s">
        <v>143</v>
      </c>
      <c r="P23" s="115">
        <v>65</v>
      </c>
      <c r="Q23" s="115">
        <v>65</v>
      </c>
      <c r="R23" s="230" t="s">
        <v>110</v>
      </c>
      <c r="S23" s="230" t="s">
        <v>121</v>
      </c>
      <c r="T23" s="229">
        <v>401246108.42000002</v>
      </c>
      <c r="U23" s="185" t="s">
        <v>119</v>
      </c>
    </row>
    <row r="24" spans="1:21" s="1" customFormat="1" ht="85.5" customHeight="1" x14ac:dyDescent="0.2">
      <c r="A24" s="193"/>
      <c r="B24" s="188"/>
      <c r="C24" s="188"/>
      <c r="D24" s="188"/>
      <c r="E24" s="188"/>
      <c r="F24" s="188"/>
      <c r="G24" s="188"/>
      <c r="H24" s="188"/>
      <c r="I24" s="188"/>
      <c r="J24" s="188"/>
      <c r="K24" s="189"/>
      <c r="L24" s="190"/>
      <c r="M24" s="191"/>
      <c r="N24" s="230"/>
      <c r="O24" s="100" t="s">
        <v>145</v>
      </c>
      <c r="P24" s="115">
        <v>15</v>
      </c>
      <c r="Q24" s="115">
        <v>15</v>
      </c>
      <c r="R24" s="230"/>
      <c r="S24" s="230"/>
      <c r="T24" s="229"/>
      <c r="U24" s="185"/>
    </row>
    <row r="25" spans="1:21" s="1" customFormat="1" ht="36" customHeight="1" x14ac:dyDescent="0.2">
      <c r="A25" s="193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90"/>
      <c r="M25" s="191"/>
      <c r="N25" s="230"/>
      <c r="O25" s="100" t="s">
        <v>144</v>
      </c>
      <c r="P25" s="115">
        <v>1000</v>
      </c>
      <c r="Q25" s="115">
        <v>1000</v>
      </c>
      <c r="R25" s="230"/>
      <c r="S25" s="230"/>
      <c r="T25" s="229"/>
      <c r="U25" s="185"/>
    </row>
    <row r="26" spans="1:21" s="1" customFormat="1" ht="31.9" customHeight="1" x14ac:dyDescent="0.2">
      <c r="A26" s="193"/>
      <c r="B26" s="188"/>
      <c r="C26" s="188"/>
      <c r="D26" s="188"/>
      <c r="E26" s="188"/>
      <c r="F26" s="188"/>
      <c r="G26" s="188"/>
      <c r="H26" s="188"/>
      <c r="I26" s="188"/>
      <c r="J26" s="188"/>
      <c r="K26" s="189"/>
      <c r="L26" s="190"/>
      <c r="M26" s="191"/>
      <c r="N26" s="230"/>
      <c r="O26" s="100" t="s">
        <v>131</v>
      </c>
      <c r="P26" s="115">
        <v>1</v>
      </c>
      <c r="Q26" s="115">
        <v>1</v>
      </c>
      <c r="R26" s="230"/>
      <c r="S26" s="230"/>
      <c r="T26" s="229"/>
      <c r="U26" s="185"/>
    </row>
    <row r="27" spans="1:21" s="1" customFormat="1" ht="46.5" customHeight="1" x14ac:dyDescent="0.2">
      <c r="A27" s="193" t="s">
        <v>44</v>
      </c>
      <c r="B27" s="188" t="s">
        <v>45</v>
      </c>
      <c r="C27" s="188" t="s">
        <v>46</v>
      </c>
      <c r="D27" s="188" t="s">
        <v>47</v>
      </c>
      <c r="E27" s="188">
        <v>216162</v>
      </c>
      <c r="F27" s="188">
        <v>150000</v>
      </c>
      <c r="G27" s="188" t="s">
        <v>48</v>
      </c>
      <c r="H27" s="188" t="s">
        <v>53</v>
      </c>
      <c r="I27" s="188" t="s">
        <v>54</v>
      </c>
      <c r="J27" s="188">
        <v>1200</v>
      </c>
      <c r="K27" s="189">
        <v>1000</v>
      </c>
      <c r="L27" s="190"/>
      <c r="M27" s="191" t="s">
        <v>111</v>
      </c>
      <c r="N27" s="230" t="s">
        <v>116</v>
      </c>
      <c r="O27" s="100" t="s">
        <v>105</v>
      </c>
      <c r="P27" s="113">
        <v>0</v>
      </c>
      <c r="Q27" s="113">
        <v>1</v>
      </c>
      <c r="R27" s="230" t="s">
        <v>111</v>
      </c>
      <c r="S27" s="230" t="s">
        <v>122</v>
      </c>
      <c r="T27" s="229">
        <v>41827654</v>
      </c>
      <c r="U27" s="185" t="s">
        <v>119</v>
      </c>
    </row>
    <row r="28" spans="1:21" s="1" customFormat="1" ht="52.15" customHeight="1" x14ac:dyDescent="0.2">
      <c r="A28" s="193"/>
      <c r="B28" s="188"/>
      <c r="C28" s="188"/>
      <c r="D28" s="188"/>
      <c r="E28" s="188"/>
      <c r="F28" s="188"/>
      <c r="G28" s="188"/>
      <c r="H28" s="188"/>
      <c r="I28" s="188"/>
      <c r="J28" s="188"/>
      <c r="K28" s="189"/>
      <c r="L28" s="190"/>
      <c r="M28" s="191"/>
      <c r="N28" s="230"/>
      <c r="O28" s="100" t="s">
        <v>132</v>
      </c>
      <c r="P28" s="113">
        <v>3</v>
      </c>
      <c r="Q28" s="113">
        <v>3</v>
      </c>
      <c r="R28" s="230"/>
      <c r="S28" s="230"/>
      <c r="T28" s="229"/>
      <c r="U28" s="185"/>
    </row>
    <row r="29" spans="1:21" s="1" customFormat="1" ht="40.15" customHeight="1" x14ac:dyDescent="0.2">
      <c r="A29" s="193"/>
      <c r="B29" s="188"/>
      <c r="C29" s="188"/>
      <c r="D29" s="188"/>
      <c r="E29" s="188"/>
      <c r="F29" s="188"/>
      <c r="G29" s="188"/>
      <c r="H29" s="188"/>
      <c r="I29" s="188"/>
      <c r="J29" s="188"/>
      <c r="K29" s="189"/>
      <c r="L29" s="190"/>
      <c r="M29" s="191"/>
      <c r="N29" s="230"/>
      <c r="O29" s="100" t="s">
        <v>133</v>
      </c>
      <c r="P29" s="113">
        <v>15</v>
      </c>
      <c r="Q29" s="113">
        <v>15</v>
      </c>
      <c r="R29" s="230"/>
      <c r="S29" s="230"/>
      <c r="T29" s="229"/>
      <c r="U29" s="185"/>
    </row>
    <row r="30" spans="1:21" s="1" customFormat="1" ht="53.65" customHeight="1" x14ac:dyDescent="0.2">
      <c r="A30" s="193"/>
      <c r="B30" s="188"/>
      <c r="C30" s="188"/>
      <c r="D30" s="188"/>
      <c r="E30" s="188"/>
      <c r="F30" s="188"/>
      <c r="G30" s="188"/>
      <c r="H30" s="188"/>
      <c r="I30" s="188"/>
      <c r="J30" s="188"/>
      <c r="K30" s="189"/>
      <c r="L30" s="190"/>
      <c r="M30" s="191"/>
      <c r="N30" s="230"/>
      <c r="O30" s="100" t="s">
        <v>106</v>
      </c>
      <c r="P30" s="114">
        <v>1</v>
      </c>
      <c r="Q30" s="114">
        <v>1</v>
      </c>
      <c r="R30" s="230"/>
      <c r="S30" s="230"/>
      <c r="T30" s="229"/>
      <c r="U30" s="185"/>
    </row>
    <row r="31" spans="1:21" s="1" customFormat="1" ht="43.15" customHeight="1" x14ac:dyDescent="0.2">
      <c r="A31" s="193"/>
      <c r="B31" s="188"/>
      <c r="C31" s="188"/>
      <c r="D31" s="188"/>
      <c r="E31" s="188"/>
      <c r="F31" s="188"/>
      <c r="G31" s="188"/>
      <c r="H31" s="188"/>
      <c r="I31" s="188"/>
      <c r="J31" s="188"/>
      <c r="K31" s="189"/>
      <c r="L31" s="190"/>
      <c r="M31" s="191"/>
      <c r="N31" s="230"/>
      <c r="O31" s="100" t="s">
        <v>128</v>
      </c>
      <c r="P31" s="113">
        <v>1</v>
      </c>
      <c r="Q31" s="113">
        <v>1</v>
      </c>
      <c r="R31" s="230"/>
      <c r="S31" s="230"/>
      <c r="T31" s="229"/>
      <c r="U31" s="185"/>
    </row>
    <row r="32" spans="1:21" s="1" customFormat="1" ht="55.5" customHeight="1" x14ac:dyDescent="0.2">
      <c r="A32" s="193"/>
      <c r="B32" s="188"/>
      <c r="C32" s="188"/>
      <c r="D32" s="188"/>
      <c r="E32" s="188"/>
      <c r="F32" s="188"/>
      <c r="G32" s="188"/>
      <c r="H32" s="188"/>
      <c r="I32" s="188"/>
      <c r="J32" s="188"/>
      <c r="K32" s="189"/>
      <c r="L32" s="190"/>
      <c r="M32" s="191"/>
      <c r="N32" s="230"/>
      <c r="O32" s="100" t="s">
        <v>127</v>
      </c>
      <c r="P32" s="113">
        <v>1</v>
      </c>
      <c r="Q32" s="113">
        <v>1</v>
      </c>
      <c r="R32" s="230"/>
      <c r="S32" s="230"/>
      <c r="T32" s="229"/>
      <c r="U32" s="185"/>
    </row>
    <row r="33" spans="1:21" s="1" customFormat="1" ht="48" customHeight="1" x14ac:dyDescent="0.2">
      <c r="A33" s="192" t="s">
        <v>58</v>
      </c>
      <c r="B33" s="188" t="s">
        <v>45</v>
      </c>
      <c r="C33" s="188" t="s">
        <v>59</v>
      </c>
      <c r="D33" s="188" t="s">
        <v>47</v>
      </c>
      <c r="E33" s="188">
        <v>216162</v>
      </c>
      <c r="F33" s="188">
        <v>150000</v>
      </c>
      <c r="G33" s="188" t="s">
        <v>48</v>
      </c>
      <c r="H33" s="188" t="s">
        <v>60</v>
      </c>
      <c r="I33" s="188" t="s">
        <v>61</v>
      </c>
      <c r="J33" s="188">
        <v>220</v>
      </c>
      <c r="K33" s="189">
        <v>140</v>
      </c>
      <c r="L33" s="190"/>
      <c r="M33" s="191" t="s">
        <v>112</v>
      </c>
      <c r="N33" s="230" t="s">
        <v>117</v>
      </c>
      <c r="O33" s="101" t="s">
        <v>107</v>
      </c>
      <c r="P33" s="97">
        <v>1</v>
      </c>
      <c r="Q33" s="97">
        <v>1</v>
      </c>
      <c r="R33" s="230" t="s">
        <v>112</v>
      </c>
      <c r="S33" s="230" t="s">
        <v>123</v>
      </c>
      <c r="T33" s="229">
        <v>316781494.56999999</v>
      </c>
      <c r="U33" s="185" t="s">
        <v>119</v>
      </c>
    </row>
    <row r="34" spans="1:21" s="1" customFormat="1" ht="55.5" customHeight="1" x14ac:dyDescent="0.2">
      <c r="A34" s="192"/>
      <c r="B34" s="188"/>
      <c r="C34" s="188"/>
      <c r="D34" s="188"/>
      <c r="E34" s="188"/>
      <c r="F34" s="188"/>
      <c r="G34" s="188"/>
      <c r="H34" s="188"/>
      <c r="I34" s="188"/>
      <c r="J34" s="188"/>
      <c r="K34" s="189"/>
      <c r="L34" s="190"/>
      <c r="M34" s="191"/>
      <c r="N34" s="230"/>
      <c r="O34" s="101" t="s">
        <v>129</v>
      </c>
      <c r="P34" s="112">
        <v>6</v>
      </c>
      <c r="Q34" s="112">
        <v>6</v>
      </c>
      <c r="R34" s="230"/>
      <c r="S34" s="230"/>
      <c r="T34" s="229"/>
      <c r="U34" s="185"/>
    </row>
    <row r="35" spans="1:21" s="1" customFormat="1" ht="60.4" customHeight="1" x14ac:dyDescent="0.2">
      <c r="A35" s="192"/>
      <c r="B35" s="188"/>
      <c r="C35" s="188"/>
      <c r="D35" s="188"/>
      <c r="E35" s="188"/>
      <c r="F35" s="188"/>
      <c r="G35" s="188"/>
      <c r="H35" s="188"/>
      <c r="I35" s="188"/>
      <c r="J35" s="188"/>
      <c r="K35" s="189"/>
      <c r="L35" s="190"/>
      <c r="M35" s="191"/>
      <c r="N35" s="230"/>
      <c r="O35" s="101" t="s">
        <v>130</v>
      </c>
      <c r="P35" s="112">
        <v>40</v>
      </c>
      <c r="Q35" s="112">
        <v>40</v>
      </c>
      <c r="R35" s="230"/>
      <c r="S35" s="230"/>
      <c r="T35" s="229"/>
      <c r="U35" s="185"/>
    </row>
    <row r="36" spans="1:21" s="1" customFormat="1" ht="40.9" customHeight="1" x14ac:dyDescent="0.2">
      <c r="A36" s="192"/>
      <c r="B36" s="188"/>
      <c r="C36" s="188"/>
      <c r="D36" s="188"/>
      <c r="E36" s="188"/>
      <c r="F36" s="188"/>
      <c r="G36" s="188"/>
      <c r="H36" s="188"/>
      <c r="I36" s="188"/>
      <c r="J36" s="188"/>
      <c r="K36" s="189"/>
      <c r="L36" s="190"/>
      <c r="M36" s="191"/>
      <c r="N36" s="230"/>
      <c r="O36" s="101" t="s">
        <v>108</v>
      </c>
      <c r="P36" s="97">
        <v>1</v>
      </c>
      <c r="Q36" s="97">
        <v>1</v>
      </c>
      <c r="R36" s="230"/>
      <c r="S36" s="230"/>
      <c r="T36" s="229"/>
      <c r="U36" s="185"/>
    </row>
    <row r="37" spans="1:21" s="1" customFormat="1" ht="82.5" customHeight="1" thickBot="1" x14ac:dyDescent="0.25">
      <c r="A37" s="102" t="s">
        <v>44</v>
      </c>
      <c r="B37" s="103" t="s">
        <v>45</v>
      </c>
      <c r="C37" s="104" t="s">
        <v>46</v>
      </c>
      <c r="D37" s="105" t="s">
        <v>55</v>
      </c>
      <c r="E37" s="106">
        <v>216162</v>
      </c>
      <c r="F37" s="106">
        <v>150000</v>
      </c>
      <c r="G37" s="105" t="s">
        <v>48</v>
      </c>
      <c r="H37" s="105" t="s">
        <v>56</v>
      </c>
      <c r="I37" s="105" t="s">
        <v>57</v>
      </c>
      <c r="J37" s="106">
        <v>0</v>
      </c>
      <c r="K37" s="116">
        <v>1</v>
      </c>
      <c r="L37" s="107"/>
      <c r="M37" s="108" t="s">
        <v>113</v>
      </c>
      <c r="N37" s="109" t="s">
        <v>118</v>
      </c>
      <c r="O37" s="119" t="s">
        <v>126</v>
      </c>
      <c r="P37" s="109">
        <v>1</v>
      </c>
      <c r="Q37" s="109">
        <v>3</v>
      </c>
      <c r="R37" s="109" t="s">
        <v>113</v>
      </c>
      <c r="S37" s="109" t="s">
        <v>124</v>
      </c>
      <c r="T37" s="110">
        <v>1000000</v>
      </c>
      <c r="U37" s="111" t="s">
        <v>119</v>
      </c>
    </row>
    <row r="38" spans="1:21" ht="12.75" x14ac:dyDescent="0.2">
      <c r="A38" s="134" t="s">
        <v>14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39">
        <f>SUM(T11:T37)</f>
        <v>912575553.99000001</v>
      </c>
      <c r="U38" s="95"/>
    </row>
    <row r="39" spans="1:21" ht="13.5" thickBot="1" x14ac:dyDescent="0.2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40"/>
      <c r="U39" s="96"/>
    </row>
    <row r="40" spans="1:21" ht="14.25" x14ac:dyDescent="0.2">
      <c r="A40" s="73"/>
      <c r="B40" s="92"/>
      <c r="C40" s="12"/>
      <c r="D40" s="92"/>
      <c r="E40" s="93"/>
      <c r="F40" s="92"/>
      <c r="G40" s="92"/>
      <c r="H40" s="92"/>
      <c r="I40" s="92"/>
      <c r="J40" s="143" t="s">
        <v>12</v>
      </c>
      <c r="K40" s="143"/>
      <c r="L40" s="143"/>
      <c r="M40" s="12"/>
      <c r="N40" s="12"/>
      <c r="O40" s="143" t="s">
        <v>10</v>
      </c>
      <c r="P40" s="143"/>
      <c r="Q40" s="143"/>
      <c r="R40" s="186"/>
      <c r="S40" s="186"/>
      <c r="T40" s="186"/>
      <c r="U40" s="187"/>
    </row>
    <row r="41" spans="1:21" ht="14.25" x14ac:dyDescent="0.2">
      <c r="A41" s="73"/>
      <c r="B41" s="92"/>
      <c r="C41" s="12"/>
      <c r="D41" s="92"/>
      <c r="E41" s="93"/>
      <c r="F41" s="92"/>
      <c r="G41" s="92"/>
      <c r="H41" s="92"/>
      <c r="I41" s="92"/>
      <c r="J41" s="93"/>
      <c r="K41" s="92"/>
      <c r="L41" s="93"/>
      <c r="M41" s="92"/>
      <c r="N41" s="92"/>
      <c r="O41" s="12"/>
      <c r="P41" s="92"/>
      <c r="Q41" s="92"/>
      <c r="R41" s="92"/>
      <c r="S41" s="92"/>
      <c r="T41" s="94"/>
      <c r="U41" s="90"/>
    </row>
    <row r="42" spans="1:21" ht="14.25" x14ac:dyDescent="0.2">
      <c r="A42" s="73"/>
      <c r="B42" s="92"/>
      <c r="C42" s="12"/>
      <c r="D42" s="92"/>
      <c r="E42" s="93"/>
      <c r="F42" s="92"/>
      <c r="G42" s="92"/>
      <c r="H42" s="92"/>
      <c r="I42" s="92"/>
      <c r="J42" s="93"/>
      <c r="K42" s="92"/>
      <c r="L42" s="93"/>
      <c r="M42" s="92"/>
      <c r="N42" s="92"/>
      <c r="O42" s="12"/>
      <c r="P42" s="92"/>
      <c r="Q42" s="92"/>
      <c r="R42" s="93"/>
      <c r="S42" s="93"/>
      <c r="T42" s="94"/>
      <c r="U42" s="75"/>
    </row>
    <row r="43" spans="1:21" ht="12.75" x14ac:dyDescent="0.2">
      <c r="A43" s="73"/>
      <c r="B43" s="92"/>
      <c r="C43" s="93"/>
      <c r="D43" s="92"/>
      <c r="E43" s="93"/>
      <c r="F43" s="92"/>
      <c r="G43" s="92"/>
      <c r="H43" s="92"/>
      <c r="I43" s="92"/>
      <c r="J43" s="93"/>
      <c r="K43" s="92"/>
      <c r="L43" s="93"/>
      <c r="M43" s="92"/>
      <c r="N43" s="92"/>
      <c r="O43" s="93"/>
      <c r="P43" s="92"/>
      <c r="Q43" s="92"/>
      <c r="R43" s="93"/>
      <c r="S43" s="93"/>
      <c r="T43" s="94"/>
      <c r="U43" s="75"/>
    </row>
    <row r="44" spans="1:21" ht="15" thickBot="1" x14ac:dyDescent="0.25">
      <c r="A44" s="73"/>
      <c r="B44" s="92"/>
      <c r="C44" s="12"/>
      <c r="D44" s="92"/>
      <c r="E44" s="93"/>
      <c r="F44" s="92"/>
      <c r="G44" s="92"/>
      <c r="H44" s="92"/>
      <c r="I44" s="92"/>
      <c r="J44" s="29"/>
      <c r="K44" s="29"/>
      <c r="L44" s="91"/>
      <c r="M44" s="92"/>
      <c r="N44" s="92"/>
      <c r="O44" s="29"/>
      <c r="P44" s="72"/>
      <c r="Q44" s="92"/>
      <c r="R44" s="93"/>
      <c r="S44" s="93"/>
      <c r="T44" s="94"/>
      <c r="U44" s="75"/>
    </row>
    <row r="45" spans="1:21" ht="15" x14ac:dyDescent="0.2">
      <c r="A45" s="73"/>
      <c r="B45" s="92"/>
      <c r="C45" s="15"/>
      <c r="D45" s="92"/>
      <c r="E45" s="93"/>
      <c r="F45" s="92"/>
      <c r="G45" s="92"/>
      <c r="H45" s="92"/>
      <c r="I45" s="92"/>
      <c r="J45" s="138" t="s">
        <v>140</v>
      </c>
      <c r="K45" s="138"/>
      <c r="L45" s="138"/>
      <c r="M45" s="24"/>
      <c r="N45" s="24"/>
      <c r="O45" s="138" t="s">
        <v>141</v>
      </c>
      <c r="P45" s="138"/>
      <c r="Q45" s="138"/>
      <c r="R45" s="93"/>
      <c r="S45" s="93"/>
      <c r="T45" s="94"/>
      <c r="U45" s="75"/>
    </row>
    <row r="46" spans="1:21" ht="15" x14ac:dyDescent="0.2">
      <c r="A46" s="73"/>
      <c r="B46" s="92"/>
      <c r="C46" s="15"/>
      <c r="D46" s="92"/>
      <c r="E46" s="93"/>
      <c r="F46" s="92"/>
      <c r="G46" s="92"/>
      <c r="H46" s="92"/>
      <c r="I46" s="92"/>
      <c r="J46" s="93" t="s">
        <v>13</v>
      </c>
      <c r="K46" s="92"/>
      <c r="L46" s="23"/>
      <c r="M46" s="24"/>
      <c r="N46" s="24"/>
      <c r="O46" s="93" t="s">
        <v>142</v>
      </c>
      <c r="P46" s="92"/>
      <c r="Q46" s="92"/>
      <c r="R46" s="93"/>
      <c r="S46" s="93"/>
      <c r="T46" s="94"/>
      <c r="U46" s="75"/>
    </row>
    <row r="47" spans="1:21" ht="14.25" x14ac:dyDescent="0.2">
      <c r="A47" s="73"/>
      <c r="B47" s="92"/>
      <c r="C47" s="93"/>
      <c r="D47" s="92"/>
      <c r="E47" s="93"/>
      <c r="F47" s="92"/>
      <c r="G47" s="93"/>
      <c r="H47" s="92"/>
      <c r="I47" s="93"/>
      <c r="J47" s="93"/>
      <c r="K47" s="92"/>
      <c r="L47" s="12"/>
      <c r="M47" s="92"/>
      <c r="N47" s="93"/>
      <c r="O47" s="93"/>
      <c r="P47" s="92"/>
      <c r="Q47" s="92"/>
      <c r="R47" s="93"/>
      <c r="S47" s="93"/>
      <c r="T47" s="94"/>
      <c r="U47" s="75"/>
    </row>
    <row r="48" spans="1:21" ht="14.25" x14ac:dyDescent="0.2">
      <c r="A48" s="73"/>
      <c r="B48" s="92"/>
      <c r="C48" s="93"/>
      <c r="D48" s="92"/>
      <c r="E48" s="93"/>
      <c r="F48" s="92"/>
      <c r="G48" s="93"/>
      <c r="H48" s="92"/>
      <c r="I48" s="93"/>
      <c r="J48" s="93"/>
      <c r="K48" s="92"/>
      <c r="L48" s="12"/>
      <c r="M48" s="92"/>
      <c r="N48" s="93"/>
      <c r="O48" s="93"/>
      <c r="P48" s="92"/>
      <c r="Q48" s="92"/>
      <c r="R48" s="93"/>
      <c r="S48" s="93"/>
      <c r="T48" s="94"/>
      <c r="U48" s="75"/>
    </row>
    <row r="49" spans="1:21" ht="44.65" customHeight="1" thickBot="1" x14ac:dyDescent="0.25">
      <c r="A49" s="131" t="s">
        <v>15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</row>
  </sheetData>
  <mergeCells count="98">
    <mergeCell ref="T11:T22"/>
    <mergeCell ref="T23:T26"/>
    <mergeCell ref="T27:T32"/>
    <mergeCell ref="T33:T36"/>
    <mergeCell ref="N23:N26"/>
    <mergeCell ref="N27:N32"/>
    <mergeCell ref="N33:N36"/>
    <mergeCell ref="R11:R22"/>
    <mergeCell ref="R23:R26"/>
    <mergeCell ref="R27:R32"/>
    <mergeCell ref="R33:R36"/>
    <mergeCell ref="S11:S22"/>
    <mergeCell ref="S23:S26"/>
    <mergeCell ref="S27:S32"/>
    <mergeCell ref="S33:S36"/>
    <mergeCell ref="A1:B4"/>
    <mergeCell ref="C1:T1"/>
    <mergeCell ref="C3:T3"/>
    <mergeCell ref="C4:T4"/>
    <mergeCell ref="A6:K6"/>
    <mergeCell ref="L6:U6"/>
    <mergeCell ref="O8:Q8"/>
    <mergeCell ref="R8:T8"/>
    <mergeCell ref="A9:A10"/>
    <mergeCell ref="B9:B10"/>
    <mergeCell ref="C9:C10"/>
    <mergeCell ref="D9:F9"/>
    <mergeCell ref="G9:G10"/>
    <mergeCell ref="I9:K9"/>
    <mergeCell ref="A7:G7"/>
    <mergeCell ref="A8:K8"/>
    <mergeCell ref="L8:N8"/>
    <mergeCell ref="I11:I22"/>
    <mergeCell ref="J11:J22"/>
    <mergeCell ref="K11:K22"/>
    <mergeCell ref="H9:H10"/>
    <mergeCell ref="L11:L22"/>
    <mergeCell ref="M11:M22"/>
    <mergeCell ref="N11:N22"/>
    <mergeCell ref="I23:I26"/>
    <mergeCell ref="J23:J26"/>
    <mergeCell ref="K23:K26"/>
    <mergeCell ref="A11:A22"/>
    <mergeCell ref="B11:B22"/>
    <mergeCell ref="C11:C22"/>
    <mergeCell ref="D11:D22"/>
    <mergeCell ref="E11:E22"/>
    <mergeCell ref="A23:A26"/>
    <mergeCell ref="B23:B26"/>
    <mergeCell ref="C23:C26"/>
    <mergeCell ref="D23:D26"/>
    <mergeCell ref="E23:E26"/>
    <mergeCell ref="F11:F22"/>
    <mergeCell ref="G11:G22"/>
    <mergeCell ref="H11:H22"/>
    <mergeCell ref="A27:A32"/>
    <mergeCell ref="B27:B32"/>
    <mergeCell ref="C27:C32"/>
    <mergeCell ref="D27:D32"/>
    <mergeCell ref="E27:E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J33:J36"/>
    <mergeCell ref="G27:G32"/>
    <mergeCell ref="H27:H32"/>
    <mergeCell ref="I27:I32"/>
    <mergeCell ref="J27:J32"/>
    <mergeCell ref="K27:K32"/>
    <mergeCell ref="K33:K36"/>
    <mergeCell ref="L23:L26"/>
    <mergeCell ref="L27:L32"/>
    <mergeCell ref="L33:L36"/>
    <mergeCell ref="M23:M26"/>
    <mergeCell ref="M27:M32"/>
    <mergeCell ref="M33:M36"/>
    <mergeCell ref="A49:U49"/>
    <mergeCell ref="A38:S39"/>
    <mergeCell ref="T38:T39"/>
    <mergeCell ref="U11:U22"/>
    <mergeCell ref="U23:U26"/>
    <mergeCell ref="U27:U32"/>
    <mergeCell ref="U33:U36"/>
    <mergeCell ref="J40:L40"/>
    <mergeCell ref="O40:Q40"/>
    <mergeCell ref="R40:U40"/>
    <mergeCell ref="J45:L45"/>
    <mergeCell ref="O45:Q45"/>
    <mergeCell ref="F27:F32"/>
    <mergeCell ref="F23:F26"/>
    <mergeCell ref="G23:G26"/>
    <mergeCell ref="H23:H26"/>
  </mergeCells>
  <pageMargins left="0.39370078740157483" right="0.35433070866141736" top="0.39370078740157483" bottom="0.39370078740157483" header="0.31496062992125984" footer="0.31496062992125984"/>
  <pageSetup paperSize="5" scale="3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0" sqref="D1:D1048576"/>
    </sheetView>
  </sheetViews>
  <sheetFormatPr baseColWidth="10" defaultRowHeight="12.75" x14ac:dyDescent="0.2"/>
  <cols>
    <col min="4" max="4" width="25.28515625" customWidth="1"/>
  </cols>
  <sheetData>
    <row r="1" spans="1:2" x14ac:dyDescent="0.2">
      <c r="A1" s="66">
        <v>800</v>
      </c>
      <c r="B1" s="66">
        <f>A1/2</f>
        <v>400</v>
      </c>
    </row>
    <row r="2" spans="1:2" x14ac:dyDescent="0.2">
      <c r="A2" s="66">
        <v>1700</v>
      </c>
      <c r="B2" s="66">
        <f t="shared" ref="B2:B3" si="0">A2/2</f>
        <v>850</v>
      </c>
    </row>
    <row r="3" spans="1:2" x14ac:dyDescent="0.2">
      <c r="A3" s="66">
        <v>30000</v>
      </c>
      <c r="B3" s="66">
        <f t="shared" si="0"/>
        <v>15000</v>
      </c>
    </row>
    <row r="4" spans="1:2" x14ac:dyDescent="0.2">
      <c r="A4" s="66">
        <f>SUM(A1:A3)</f>
        <v>32500</v>
      </c>
      <c r="B4" s="66">
        <f>A4/2</f>
        <v>16250</v>
      </c>
    </row>
    <row r="7" spans="1:2" x14ac:dyDescent="0.2">
      <c r="A7">
        <v>65000</v>
      </c>
      <c r="B7">
        <v>32500</v>
      </c>
    </row>
    <row r="20" spans="4:4" ht="45" x14ac:dyDescent="0.2">
      <c r="D20" s="71" t="s">
        <v>125</v>
      </c>
    </row>
    <row r="21" spans="4:4" ht="22.5" x14ac:dyDescent="0.2">
      <c r="D21" s="71" t="s">
        <v>110</v>
      </c>
    </row>
    <row r="22" spans="4:4" ht="33.75" x14ac:dyDescent="0.2">
      <c r="D22" s="71" t="s">
        <v>111</v>
      </c>
    </row>
    <row r="23" spans="4:4" ht="33.75" x14ac:dyDescent="0.2">
      <c r="D23" s="71" t="s">
        <v>112</v>
      </c>
    </row>
    <row r="24" spans="4:4" ht="45" x14ac:dyDescent="0.2">
      <c r="D24" s="71" t="s">
        <v>113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PLAN DE ACCION</vt:lpstr>
      <vt:lpstr>PLAN DE ACCION (2)</vt:lpstr>
      <vt:lpstr>Plan de Acción IMDERA</vt:lpstr>
      <vt:lpstr>Hoja1</vt:lpstr>
      <vt:lpstr>'PLAN DE ACCION'!Área_de_impresión</vt:lpstr>
      <vt:lpstr>'PLAN DE ACCION (2)'!Área_de_impresión</vt:lpstr>
      <vt:lpstr>'Plan de Acción IMDERA'!Área_de_impresión</vt:lpstr>
      <vt:lpstr>'PLAN DE ACCION'!Títulos_a_imprimir</vt:lpstr>
      <vt:lpstr>'PLAN DE ACCION (2)'!Títulos_a_imprimir</vt:lpstr>
      <vt:lpstr>'Plan de Acción IMDERA'!Títulos_a_imprimir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PLANEACION</cp:lastModifiedBy>
  <cp:lastPrinted>2020-10-23T20:26:31Z</cp:lastPrinted>
  <dcterms:created xsi:type="dcterms:W3CDTF">2012-06-01T17:13:38Z</dcterms:created>
  <dcterms:modified xsi:type="dcterms:W3CDTF">2020-10-23T20:26:33Z</dcterms:modified>
</cp:coreProperties>
</file>