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155" tabRatio="493" activeTab="0"/>
  </bookViews>
  <sheets>
    <sheet name="SEG_31 diciembre" sheetId="1" r:id="rId1"/>
    <sheet name="Hoja1" sheetId="2" r:id="rId2"/>
  </sheets>
  <definedNames/>
  <calcPr fullCalcOnLoad="1"/>
</workbook>
</file>

<file path=xl/sharedStrings.xml><?xml version="1.0" encoding="utf-8"?>
<sst xmlns="http://schemas.openxmlformats.org/spreadsheetml/2006/main" count="181" uniqueCount="92">
  <si>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</si>
  <si>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</si>
  <si>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</si>
  <si>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</si>
  <si>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</si>
  <si>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</si>
  <si>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</si>
  <si>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</si>
  <si>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</si>
  <si>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 xml:space="preserve">Recursos asignados, en pesos en el momento presupuestal </t>
  </si>
  <si>
    <t>REPRESENTANTE LEGAL</t>
  </si>
  <si>
    <t>TOTAL</t>
  </si>
  <si>
    <t>____________________________________________________________
Centro Administrativo Municipal CAM, piso 3 Tel – (6) 741 71 00 Ext. 804, 805</t>
  </si>
  <si>
    <t>PROYECTOS</t>
  </si>
  <si>
    <t>RESPONSABILIDAD</t>
  </si>
  <si>
    <t>LÍNEA ESTRATÉGICA</t>
  </si>
  <si>
    <t>SECTOR</t>
  </si>
  <si>
    <t>ODS ASOCIADOS</t>
  </si>
  <si>
    <t>INDICADOR DE BIENESTAR</t>
  </si>
  <si>
    <t>PROGRAMA PRESUPUESTAL</t>
  </si>
  <si>
    <t>PRODUCTO</t>
  </si>
  <si>
    <t>NDICADOR DE 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</si>
  <si>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</si>
  <si>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</si>
  <si>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</si>
  <si>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</si>
  <si>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</si>
  <si>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</si>
  <si>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</si>
  <si>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</si>
  <si>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</si>
  <si>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</si>
  <si>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VIGENCIA AÑO:2020</t>
  </si>
  <si>
    <t>INFRAESTRUCTURA CONSTRUIDA: "Acciones Concretas"</t>
  </si>
  <si>
    <t>Vivienda</t>
  </si>
  <si>
    <t>3, 11</t>
  </si>
  <si>
    <t>Indice de mejoramiento del equipamiento público Urbano</t>
  </si>
  <si>
    <t>Desarrollo Urbano</t>
  </si>
  <si>
    <t>Contratos interadministrativos ejecutados</t>
  </si>
  <si>
    <t>Contratos interadministrativos celebrados para  la construcción, adecuación y mejoramiento de espacio público - EDUA</t>
  </si>
  <si>
    <t>Contratos interadministrativos celebrados para la construcción y/o adecuación de obras de Infraestructura de equipamiento publico urbano - EDUA</t>
  </si>
  <si>
    <t>INSTITUCIONAL Y GOBIERNO: "Servir y hacer las cosas bien"</t>
  </si>
  <si>
    <t>Gobierno Territorial</t>
  </si>
  <si>
    <t xml:space="preserve">5, 8, 9, 10, 11, 16 </t>
  </si>
  <si>
    <t>Incremento en el índice de Fortalecimiento Insitucional Pa´ Todos</t>
  </si>
  <si>
    <t>Desarrollo y modernización institucional</t>
  </si>
  <si>
    <t>Contratos interadministrativos celebrados para la Administración y explotación económica de bienes públicos.</t>
  </si>
  <si>
    <t>N/A</t>
  </si>
  <si>
    <t>Gestión de Convenios y/o Contratos  Interadministrativos</t>
  </si>
  <si>
    <t>Inmobiliaria Municipal</t>
  </si>
  <si>
    <t>Adelantar gestiones para la suscripción y ejecución de  Convenios y/o Contratos Interadministrativos, que promuevan fortalecimiento general de la EDUA, en cumplimiento del objeto social de la entidad</t>
  </si>
  <si>
    <t>2.2.01.98.98.01</t>
  </si>
  <si>
    <t>Propios</t>
  </si>
  <si>
    <t>Inversión</t>
  </si>
  <si>
    <t>Gerente EDUA (Empresa de Desarrollo Urbano de Armenia LTDA - EDUA)</t>
  </si>
  <si>
    <t>Administrar, controlar, vigilar y entregar mediante la modalidad de arrendamiento os bienes inmuebles entregados  por  Municipio de Armenia.</t>
  </si>
  <si>
    <t xml:space="preserve">Recibir del Municipio de Armenia los bienes inmubles  para la administración, generar contratos de arrendamiento, realizar el cobro y efectuar la transferencia al municipio del porcentaje pactado. </t>
  </si>
  <si>
    <t>Suscribir y/o ejecutar tres (03) convenios y/o contratos interadministrativos en cumplimiento del objeto social de la entidad</t>
  </si>
  <si>
    <t>JOSE MANUEL RIOS MORALES</t>
  </si>
  <si>
    <t>ALCALDE</t>
  </si>
  <si>
    <t>CAROLINA VENENCIA VALENCIA</t>
  </si>
  <si>
    <t>GERENTE - EMPRESA DE DESARROLLO URBANO DE ARMENIA LTDA. EDUA</t>
  </si>
  <si>
    <t>Valor de la meta del indicador de producto del proyecto a la fecha de corte</t>
  </si>
  <si>
    <t>% avance de la meta del indicador del proyecto a la fecha de corte</t>
  </si>
  <si>
    <t>Recursos ejecutados en pesos en el momento presupuestal (Reg. Presupuestal)</t>
  </si>
  <si>
    <t>% ejecución presupuestal a la fecha de corte, por actividad (Disponible)</t>
  </si>
  <si>
    <t>Población beneficiada con la actividad</t>
  </si>
  <si>
    <t>Lugar geográfico en que se desarrolla la actividad</t>
  </si>
  <si>
    <t>Observaciones a la fecha del corte por actividad o total del proyecto</t>
  </si>
  <si>
    <t>Armenia</t>
  </si>
  <si>
    <t>Arrendatarios</t>
  </si>
  <si>
    <t>Ciudadania</t>
  </si>
  <si>
    <t xml:space="preserve">La EDUA reporta para la vigencia 2020 con corte a 31 de diciembre la ejecucion de 03 contratos interadministrativos :
1. Contrato interadministrativo 008 de 2020, el cual tiene por objeto apoyar la gestión de la secretaría de tránsito y transporte de armenia en la operación del parqueadero para los vehículos inmovilizados por ésta, en cumplimiento de sus funciones legales. 
2. Contrato Interadministrativo 016 de 2012 con adición de 4 años Con el Departamento de Bienes y Suministros, Inmobiliaria Municipal, renovación por un período de 4 años, es decir, hasta 2020.
3.Contrato Interadministrativo 009 de 2014  suscrito con el Municipio de Armenia  Secretaría de gobierno y convivencia, cuyo objeto indica que  el municipio entrega a la EDUA los bienes inmuebles de su propiedad (módulos) para que ejerza la administración de los mismos, determinando la tipología contractual o unilateral susceptible de realizar sobre el bien de acuerdo a su naturaleza jurídica, su destinación , actividad comercial y la normatividad que lo regula. 
</t>
  </si>
  <si>
    <t>A 31 de diciembre de 2020  la Empresa de Desarrollo Urbano reporta 547 predios y/o zonas administradas  (Centro comercial del café 351 y otros arrendamientos 196). 
Se da continuidad a los recursos asignados y trasladados al municipio de Armenia generando un cumplimiento del  70,60%.  Teniendo en cuenta la emergencia sanitaria  derivada del Covid-19, es menester indicar que afecto la situacion economica de los arrendatarios, lo cual disminuyo el recaudo efectivo  de los ingresos por arrendamientos, situacion que se ve reflejada en los recursos ejecutados para ser transferidos al Municipio.</t>
  </si>
  <si>
    <t xml:space="preserve">La EDUA reporta para la vigencia 2020 con corte a 31 de diciembre la ejecucion de 03 contratos interadministrativos :
1. Contrato interadministrativo 008 de 2020, el cual tiene por objeto apoyar la gestión de la secretaría de tránsito y transporte de armenia en la operación del parqueadero para los vehículos inmovilizados por ésta, en cumplimiento de sus funciones legales. 
2. Contrato Interadministrativo 016 de 2012 con adición de 4 años Con el Departamento de Bienes y Suministros, Inmobiliaria Municipal, renovación por un período de 4 años, es decir, hasta el 23 de enero  del  2021..
3.Contrato Interadministrativo 009 de 2014  suscrito con el Municipio de Armenia  Secretaría de gobierno y convivencia, cuyo objeto indica que  el municipio entrega a la EDUA los bienes inmuebles de su propiedad (módulos) para que ejerza la administración de los mismos, determinando la tipología contractual o unilateral susceptible de realizar sobre el bien de acuerdo a su naturaleza jurídica, su destinación , actividad comercial y la normatividad que lo regula. 
</t>
  </si>
  <si>
    <t xml:space="preserve">SEGUIMIENTO AL PLAN DE ACCIÓN                         </t>
  </si>
  <si>
    <t>Código: D-DP-PDE-060</t>
  </si>
  <si>
    <t>Fecha: 29/12/2020</t>
  </si>
  <si>
    <t>Versión: 006</t>
  </si>
  <si>
    <t xml:space="preserve">Unidad Ejecutora: </t>
  </si>
  <si>
    <t>Periodo de corte:   A 31 DE DICIEMBRE DE 2020</t>
  </si>
  <si>
    <t>EFICIENCIA LOGRO Y/O ALCANCE DE LA META</t>
  </si>
  <si>
    <t xml:space="preserve">EFICACIA PRESUPUESTAL </t>
  </si>
  <si>
    <t xml:space="preserve">COBERTURA </t>
  </si>
  <si>
    <t>OBSERVACION</t>
  </si>
  <si>
    <t>INDICADOR DE PRODUCTO</t>
  </si>
  <si>
    <t>Semáforo Alcance de la Meta:
Verde Oscuro  (80%  - 100%) 
 Verde Claro (70% - 79%)
 Amarillo (60%  - 69%) 
Naranja (40% - 59%) 
 Rojo (0% - 39%)</t>
  </si>
  <si>
    <t>Recursos asignados, en pesos en el momento presupuestal (Apropiación Definitiva)</t>
  </si>
  <si>
    <t>Semáforo Ejecución:
Verde Oscuro  (80%  - 100%) 
 Verde Claro (70% - 79%)
 Amarillo (60%  - 69%) 
Naranja (40% - 59%) 
 Rojo (0% - 39%)</t>
  </si>
  <si>
    <t>% ejecución presupuestal a la fecha de corte</t>
  </si>
  <si>
    <r>
      <t xml:space="preserve">SECRETARÍA O  ENTIDAD RESPONSABLE:  </t>
    </r>
    <r>
      <rPr>
        <b/>
        <u val="single"/>
        <sz val="10"/>
        <rFont val="Arial"/>
        <family val="2"/>
      </rPr>
      <t>4.2 EMPRESA DE DESARROLLO URBANO</t>
    </r>
  </si>
  <si>
    <t>A 31 de diciembre de 2020  la Empresa de Desarrollo Urbano reporta 550 predios y/o zonas administradas  (Centro comercial del café 355 y otros arrendamientos 195).
Se da continuidad a los recursos asignados y trasladados al municipio de Armenia generando un cumplimiento de70.60% , para el cumpliiento de este indicador.</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</si>
</sst>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XDR&quot;#,##0;\-&quot;XDR&quot;#,##0"/>
    <numFmt numFmtId="193" formatCode="&quot;XDR&quot;#,##0;[Red]\-&quot;XDR&quot;#,##0"/>
    <numFmt numFmtId="194" formatCode="&quot;XDR&quot;#,##0.00;\-&quot;XDR&quot;#,##0.00"/>
    <numFmt numFmtId="195" formatCode="&quot;XDR&quot;#,##0.00;[Red]\-&quot;XDR&quot;#,##0.00"/>
    <numFmt numFmtId="196" formatCode="_-&quot;XDR&quot;* #,##0_-;\-&quot;XDR&quot;* #,##0_-;_-&quot;XDR&quot;* &quot;-&quot;_-;_-@_-"/>
    <numFmt numFmtId="197" formatCode="_-&quot;XDR&quot;* #,##0.00_-;\-&quot;XDR&quot;* #,##0.00_-;_-&quot;XDR&quot;* &quot;-&quot;??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mm/yy"/>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_(&quot;$&quot;* #,##0_);_(&quot;$&quot;* \(#,##0\);_(&quot;$&quot;* &quot;-&quot;??_);_(@_)"/>
    <numFmt numFmtId="210" formatCode="_(* #,##0_);_(* \(#,##0\);_(* &quot;-&quot;??_);_(@_)"/>
    <numFmt numFmtId="211" formatCode="&quot;$&quot;\ #,##0"/>
    <numFmt numFmtId="212" formatCode="#,##0.0"/>
    <numFmt numFmtId="213" formatCode="0;[Red]0"/>
    <numFmt numFmtId="214" formatCode="#,##0;[Red]#,##0"/>
    <numFmt numFmtId="215" formatCode="[$$-240A]\ #,##0"/>
    <numFmt numFmtId="216" formatCode="[$$-240A]\ #,##0;[Red][$$-240A]\ #,##0"/>
    <numFmt numFmtId="217" formatCode="&quot;$&quot;\ #,##0;[Red]&quot;$&quot;\ #,##0"/>
    <numFmt numFmtId="218" formatCode="_ &quot;$&quot;\ * #,##0.00_ ;_ &quot;$&quot;\ * \-#,##0.00_ ;_ &quot;$&quot;\ * &quot;-&quot;??_ ;_ @_ "/>
    <numFmt numFmtId="219" formatCode="0.0%"/>
    <numFmt numFmtId="220" formatCode="#,##0.000"/>
    <numFmt numFmtId="221" formatCode="[$-580A]dddd\,\ d\ &quot;de&quot;\ mmmm\ &quot;de&quot;\ yyyy"/>
    <numFmt numFmtId="222" formatCode="0.0"/>
    <numFmt numFmtId="223" formatCode="_(&quot;$&quot;* #,##0.0_);_(&quot;$&quot;* \(#,##0.0\);_(&quot;$&quot;* &quot;-&quot;??_);_(@_)"/>
    <numFmt numFmtId="224" formatCode="[$-240A]dddd\,\ dd&quot; de &quot;mmmm&quot; de &quot;yyyy"/>
    <numFmt numFmtId="225" formatCode="[$-240A]h:mm:ss\ AM/PM"/>
  </numFmts>
  <fonts count="51">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sz val="8"/>
      <name val="Arial"/>
      <family val="2"/>
    </font>
    <font>
      <b/>
      <sz val="11"/>
      <name val="Arial"/>
      <family val="2"/>
    </font>
    <font>
      <sz val="11"/>
      <name val="Arial"/>
      <family val="2"/>
    </font>
    <font>
      <b/>
      <sz val="14"/>
      <name val="Arial"/>
      <family val="2"/>
    </font>
    <font>
      <b/>
      <u val="single"/>
      <sz val="10"/>
      <name val="Arial"/>
      <family val="2"/>
    </font>
    <font>
      <sz val="12"/>
      <name val="Arial"/>
      <family val="2"/>
    </font>
    <font>
      <sz val="14"/>
      <name val="Arial"/>
      <family val="2"/>
    </font>
    <font>
      <b/>
      <sz val="16"/>
      <name val="Arial"/>
      <family val="2"/>
    </font>
    <font>
      <u val="single"/>
      <sz val="10"/>
      <color indexed="12"/>
      <name val="Arial"/>
      <family val="2"/>
    </font>
    <font>
      <u val="single"/>
      <sz val="10"/>
      <color indexed="20"/>
      <name val="Arial"/>
      <family val="2"/>
    </font>
    <font>
      <b/>
      <sz val="11"/>
      <color indexed="23"/>
      <name val="Calibri"/>
      <family val="2"/>
    </font>
    <font>
      <sz val="10"/>
      <color indexed="10"/>
      <name val="Arial"/>
      <family val="2"/>
    </font>
    <font>
      <b/>
      <sz val="10"/>
      <color indexed="8"/>
      <name val="Arial"/>
      <family val="2"/>
    </font>
    <font>
      <sz val="10"/>
      <color indexed="8"/>
      <name val="Arial"/>
      <family val="2"/>
    </font>
    <font>
      <b/>
      <sz val="14"/>
      <color indexed="8"/>
      <name val="Arial"/>
      <family val="2"/>
    </font>
    <font>
      <sz val="14"/>
      <color indexed="8"/>
      <name val="Arial"/>
      <family val="2"/>
    </font>
    <font>
      <sz val="10"/>
      <color indexed="9"/>
      <name val="Arial"/>
      <family val="2"/>
    </font>
    <font>
      <u val="single"/>
      <sz val="10"/>
      <color theme="10"/>
      <name val="Arial"/>
      <family val="2"/>
    </font>
    <font>
      <u val="single"/>
      <sz val="10"/>
      <color theme="11"/>
      <name val="Arial"/>
      <family val="2"/>
    </font>
    <font>
      <b/>
      <sz val="11"/>
      <color rgb="FF6F6F6E"/>
      <name val="Calibri"/>
      <family val="2"/>
    </font>
    <font>
      <sz val="11"/>
      <color theme="1"/>
      <name val="Calibri"/>
      <family val="2"/>
    </font>
    <font>
      <sz val="10"/>
      <color rgb="FFFF0000"/>
      <name val="Arial"/>
      <family val="2"/>
    </font>
    <font>
      <b/>
      <sz val="10"/>
      <color rgb="FF000000"/>
      <name val="Arial"/>
      <family val="2"/>
    </font>
    <font>
      <sz val="10"/>
      <color rgb="FF000000"/>
      <name val="Arial"/>
      <family val="2"/>
    </font>
    <font>
      <sz val="10"/>
      <color theme="1"/>
      <name val="Arial"/>
      <family val="2"/>
    </font>
    <font>
      <b/>
      <sz val="10"/>
      <color theme="1"/>
      <name val="Arial"/>
      <family val="2"/>
    </font>
    <font>
      <b/>
      <sz val="14"/>
      <color theme="1"/>
      <name val="Arial"/>
      <family val="2"/>
    </font>
    <font>
      <b/>
      <sz val="14"/>
      <color rgb="FF000000"/>
      <name val="Arial"/>
      <family val="2"/>
    </font>
    <font>
      <sz val="14"/>
      <color rgb="FF000000"/>
      <name val="Arial"/>
      <family val="2"/>
    </font>
    <font>
      <sz val="14"/>
      <color theme="1"/>
      <name val="Arial"/>
      <family val="2"/>
    </font>
    <font>
      <sz val="10"/>
      <color theme="1" tint="0.04998999834060669"/>
      <name val="Arial"/>
      <family val="2"/>
    </font>
    <font>
      <sz val="10"/>
      <color theme="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ECECEC"/>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rgb="FFD9D9D9"/>
        <bgColor indexed="64"/>
      </patternFill>
    </fill>
    <fill>
      <patternFill patternType="solid">
        <fgColor rgb="FFFFD88B"/>
        <bgColor indexed="64"/>
      </patternFill>
    </fill>
    <fill>
      <patternFill patternType="solid">
        <fgColor rgb="FFFFFF99"/>
        <bgColor indexed="64"/>
      </patternFill>
    </fill>
    <fill>
      <patternFill patternType="solid">
        <fgColor theme="6" tint="0.5999900102615356"/>
        <bgColor indexed="64"/>
      </patternFill>
    </fill>
    <fill>
      <patternFill patternType="solid">
        <fgColor rgb="FFFF0000"/>
        <bgColor indexed="64"/>
      </patternFill>
    </fill>
    <fill>
      <patternFill patternType="solid">
        <fgColor theme="8" tint="0.5999900102615356"/>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rgb="FF522B57"/>
      </left>
      <right style="thin">
        <color rgb="FF522B57"/>
      </right>
      <top style="thin">
        <color rgb="FF522B57"/>
      </top>
      <bottom style="thin">
        <color rgb="FF522B57"/>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thin"/>
      <top style="medium"/>
      <bottom style="medium"/>
    </border>
    <border>
      <left style="thin"/>
      <right style="thin"/>
      <top style="medium"/>
      <bottom style="medium"/>
    </border>
    <border>
      <left style="thin"/>
      <right style="thin"/>
      <top style="thin"/>
      <bottom style="medium"/>
    </border>
    <border>
      <left style="thin"/>
      <right style="thin"/>
      <top style="thin"/>
      <bottom>
        <color indexed="63"/>
      </bottom>
    </border>
    <border>
      <left style="thin"/>
      <right style="medium"/>
      <top style="thin"/>
      <bottom style="medium"/>
    </border>
    <border>
      <left>
        <color indexed="63"/>
      </left>
      <right style="thin"/>
      <top style="medium"/>
      <bottom>
        <color indexed="63"/>
      </bottom>
    </border>
    <border>
      <left style="thin"/>
      <right style="thin"/>
      <top style="medium"/>
      <bottom>
        <color indexed="63"/>
      </bottom>
    </border>
    <border>
      <left style="medium"/>
      <right>
        <color indexed="63"/>
      </right>
      <top style="medium"/>
      <bottom>
        <color indexed="63"/>
      </bottom>
    </border>
    <border>
      <left style="thin"/>
      <right style="medium"/>
      <top style="medium"/>
      <bottom>
        <color indexed="63"/>
      </bottom>
    </border>
    <border>
      <left style="thin"/>
      <right style="thin"/>
      <top style="medium"/>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color indexed="63"/>
      </right>
      <top>
        <color indexed="63"/>
      </top>
      <bottom style="thin"/>
    </border>
    <border>
      <left>
        <color indexed="63"/>
      </left>
      <right>
        <color indexed="63"/>
      </right>
      <top style="medium"/>
      <bottom style="medium"/>
    </border>
    <border>
      <left style="medium"/>
      <right style="medium"/>
      <top style="medium"/>
      <bottom>
        <color indexed="63"/>
      </bottom>
    </border>
    <border>
      <left>
        <color indexed="63"/>
      </left>
      <right>
        <color indexed="63"/>
      </right>
      <top style="medium"/>
      <bottom>
        <color indexed="63"/>
      </bottom>
    </border>
    <border>
      <left style="medium"/>
      <right style="thin"/>
      <top style="medium"/>
      <bottom style="thin"/>
    </border>
    <border>
      <left style="medium"/>
      <right style="thin"/>
      <top style="thin"/>
      <bottom style="mediu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thin"/>
      <right style="medium"/>
      <top style="medium"/>
      <bottom style="thin"/>
    </border>
    <border>
      <left style="medium"/>
      <right style="thin"/>
      <top style="medium"/>
      <bottom>
        <color indexed="63"/>
      </bottom>
    </border>
    <border>
      <left style="medium"/>
      <right style="thin"/>
      <top>
        <color indexed="63"/>
      </top>
      <bottom style="medium"/>
    </border>
    <border>
      <left style="thin"/>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9" fillId="3" borderId="0" applyNumberFormat="0" applyBorder="0" applyAlignment="0" applyProtection="0"/>
    <xf numFmtId="0" fontId="38" fillId="22" borderId="5">
      <alignment horizontal="center" vertical="center" wrapText="1"/>
      <protection/>
    </xf>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0" fillId="23" borderId="0" applyNumberFormat="0" applyBorder="0" applyAlignment="0" applyProtection="0"/>
    <xf numFmtId="0" fontId="39" fillId="0" borderId="0">
      <alignment/>
      <protection/>
    </xf>
    <xf numFmtId="0" fontId="0" fillId="0" borderId="0">
      <alignment/>
      <protection/>
    </xf>
    <xf numFmtId="0" fontId="39" fillId="0" borderId="0">
      <alignment/>
      <protection/>
    </xf>
    <xf numFmtId="0" fontId="0" fillId="24" borderId="6" applyNumberFormat="0" applyAlignment="0" applyProtection="0"/>
    <xf numFmtId="9" fontId="0" fillId="0" borderId="0" applyFill="0" applyBorder="0" applyAlignment="0" applyProtection="0"/>
    <xf numFmtId="0" fontId="11" fillId="16" borderId="7"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8" applyNumberFormat="0" applyFill="0" applyAlignment="0" applyProtection="0"/>
    <xf numFmtId="0" fontId="7" fillId="0" borderId="9" applyNumberFormat="0" applyFill="0" applyAlignment="0" applyProtection="0"/>
    <xf numFmtId="0" fontId="14" fillId="0" borderId="10" applyNumberFormat="0" applyFill="0" applyAlignment="0" applyProtection="0"/>
  </cellStyleXfs>
  <cellXfs count="214">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Alignment="1">
      <alignment horizontal="center" vertical="center"/>
    </xf>
    <xf numFmtId="0" fontId="19"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18"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21" fillId="0" borderId="0" xfId="0" applyFont="1" applyBorder="1" applyAlignment="1">
      <alignment vertical="center" wrapText="1"/>
    </xf>
    <xf numFmtId="0" fontId="0" fillId="0" borderId="12" xfId="0" applyFont="1" applyFill="1" applyBorder="1" applyAlignment="1">
      <alignment horizontal="center" vertical="center" wrapText="1"/>
    </xf>
    <xf numFmtId="0" fontId="0" fillId="0" borderId="12" xfId="0" applyFont="1" applyBorder="1" applyAlignment="1">
      <alignment vertical="center" wrapText="1"/>
    </xf>
    <xf numFmtId="0" fontId="20" fillId="0" borderId="0" xfId="0" applyFont="1" applyBorder="1" applyAlignment="1">
      <alignment vertical="center" wrapText="1"/>
    </xf>
    <xf numFmtId="0" fontId="0" fillId="25" borderId="13" xfId="0" applyFont="1" applyFill="1" applyBorder="1" applyAlignment="1">
      <alignment horizontal="center" vertical="center" wrapText="1"/>
    </xf>
    <xf numFmtId="211" fontId="0" fillId="0" borderId="0" xfId="0" applyNumberFormat="1" applyFont="1" applyBorder="1" applyAlignment="1">
      <alignment horizontal="right" vertical="center" wrapText="1"/>
    </xf>
    <xf numFmtId="0" fontId="0" fillId="0" borderId="0" xfId="0" applyFont="1" applyBorder="1" applyAlignment="1">
      <alignment horizontal="right" vertical="center" wrapText="1"/>
    </xf>
    <xf numFmtId="211" fontId="0" fillId="0" borderId="0" xfId="0" applyNumberFormat="1" applyFont="1" applyAlignment="1">
      <alignment horizontal="right" vertical="center" wrapText="1"/>
    </xf>
    <xf numFmtId="0" fontId="40" fillId="0" borderId="0" xfId="0" applyFont="1" applyBorder="1" applyAlignment="1">
      <alignment horizontal="center" vertical="center" wrapText="1"/>
    </xf>
    <xf numFmtId="0" fontId="18" fillId="0" borderId="14" xfId="0" applyFont="1" applyFill="1" applyBorder="1" applyAlignment="1">
      <alignment horizontal="center"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0" fillId="25" borderId="12" xfId="0" applyFont="1" applyFill="1" applyBorder="1" applyAlignment="1">
      <alignment horizontal="center" vertical="center" wrapText="1"/>
    </xf>
    <xf numFmtId="0" fontId="21" fillId="0" borderId="15" xfId="0" applyFont="1" applyBorder="1" applyAlignment="1">
      <alignment vertical="center" wrapText="1"/>
    </xf>
    <xf numFmtId="0" fontId="21" fillId="0" borderId="16" xfId="0" applyFont="1" applyBorder="1" applyAlignment="1">
      <alignment vertical="center" wrapText="1"/>
    </xf>
    <xf numFmtId="0" fontId="21" fillId="0" borderId="17" xfId="0" applyFont="1" applyBorder="1" applyAlignment="1">
      <alignment vertical="center" wrapText="1"/>
    </xf>
    <xf numFmtId="0" fontId="0" fillId="0" borderId="12" xfId="0" applyFont="1" applyFill="1" applyBorder="1" applyAlignment="1">
      <alignment vertical="center" wrapText="1"/>
    </xf>
    <xf numFmtId="0" fontId="41" fillId="26" borderId="18" xfId="0" applyFont="1" applyFill="1" applyBorder="1" applyAlignment="1">
      <alignment vertical="center" wrapText="1"/>
    </xf>
    <xf numFmtId="0" fontId="42" fillId="0" borderId="19" xfId="0" applyFont="1" applyBorder="1" applyAlignment="1">
      <alignment horizontal="center" vertical="center" wrapText="1"/>
    </xf>
    <xf numFmtId="0" fontId="42" fillId="0" borderId="19" xfId="0" applyFont="1" applyBorder="1" applyAlignment="1">
      <alignment vertical="center" wrapText="1"/>
    </xf>
    <xf numFmtId="9" fontId="42" fillId="0" borderId="19" xfId="0" applyNumberFormat="1" applyFont="1" applyBorder="1" applyAlignment="1">
      <alignment horizontal="center" vertical="center" wrapText="1"/>
    </xf>
    <xf numFmtId="0" fontId="42" fillId="0" borderId="19" xfId="0" applyFont="1" applyBorder="1" applyAlignment="1">
      <alignment horizontal="justify" vertical="center" wrapText="1"/>
    </xf>
    <xf numFmtId="0" fontId="43" fillId="0" borderId="19" xfId="0" applyFont="1" applyBorder="1" applyAlignment="1">
      <alignment horizontal="center" vertical="center" wrapText="1"/>
    </xf>
    <xf numFmtId="0" fontId="43" fillId="0" borderId="19" xfId="0" applyFont="1" applyBorder="1" applyAlignment="1">
      <alignment horizontal="justify" vertical="center" wrapText="1"/>
    </xf>
    <xf numFmtId="9" fontId="43" fillId="0" borderId="19" xfId="0" applyNumberFormat="1" applyFont="1" applyBorder="1" applyAlignment="1">
      <alignment horizontal="center" vertical="center" wrapText="1"/>
    </xf>
    <xf numFmtId="0" fontId="44" fillId="27" borderId="18" xfId="0" applyFont="1" applyFill="1" applyBorder="1" applyAlignment="1">
      <alignment horizontal="left" vertical="center" wrapText="1"/>
    </xf>
    <xf numFmtId="0" fontId="18" fillId="0" borderId="0" xfId="0" applyFont="1" applyBorder="1" applyAlignment="1">
      <alignment vertical="center" wrapText="1"/>
    </xf>
    <xf numFmtId="0" fontId="42" fillId="0" borderId="20" xfId="0" applyFont="1" applyBorder="1" applyAlignment="1">
      <alignment horizontal="center" vertical="center" wrapText="1"/>
    </xf>
    <xf numFmtId="0" fontId="0" fillId="0" borderId="19" xfId="0" applyFont="1" applyFill="1" applyBorder="1" applyAlignment="1">
      <alignment horizontal="justify" vertical="center" wrapText="1"/>
    </xf>
    <xf numFmtId="0" fontId="43"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211" fontId="18" fillId="25" borderId="12" xfId="0" applyNumberFormat="1" applyFont="1" applyFill="1" applyBorder="1" applyAlignment="1">
      <alignment horizontal="center" vertical="center" wrapText="1"/>
    </xf>
    <xf numFmtId="211" fontId="18" fillId="25" borderId="13" xfId="0" applyNumberFormat="1" applyFont="1" applyFill="1" applyBorder="1" applyAlignment="1">
      <alignment horizontal="center" vertical="center" wrapText="1"/>
    </xf>
    <xf numFmtId="0" fontId="22" fillId="28" borderId="21" xfId="0" applyFont="1" applyFill="1" applyBorder="1" applyAlignment="1">
      <alignment horizontal="center" vertical="center" wrapText="1"/>
    </xf>
    <xf numFmtId="0" fontId="22" fillId="28" borderId="22" xfId="0" applyFont="1" applyFill="1" applyBorder="1" applyAlignment="1">
      <alignment horizontal="center" vertical="center" wrapText="1"/>
    </xf>
    <xf numFmtId="0" fontId="25" fillId="0" borderId="0" xfId="0" applyFont="1" applyAlignment="1">
      <alignment vertical="center"/>
    </xf>
    <xf numFmtId="0" fontId="45" fillId="29" borderId="23" xfId="0" applyFont="1" applyFill="1" applyBorder="1" applyAlignment="1">
      <alignment horizontal="center" vertical="center" wrapText="1"/>
    </xf>
    <xf numFmtId="0" fontId="45" fillId="29" borderId="24" xfId="0" applyFont="1" applyFill="1" applyBorder="1" applyAlignment="1">
      <alignment horizontal="center" vertical="center" wrapText="1"/>
    </xf>
    <xf numFmtId="0" fontId="45" fillId="29" borderId="25" xfId="0" applyFont="1" applyFill="1" applyBorder="1" applyAlignment="1">
      <alignment horizontal="center" vertical="center" wrapText="1"/>
    </xf>
    <xf numFmtId="0" fontId="22" fillId="29" borderId="26" xfId="0" applyFont="1" applyFill="1" applyBorder="1" applyAlignment="1">
      <alignment horizontal="center" vertical="center" wrapText="1"/>
    </xf>
    <xf numFmtId="0" fontId="22" fillId="29" borderId="27" xfId="0" applyFont="1" applyFill="1" applyBorder="1" applyAlignment="1">
      <alignment horizontal="center" vertical="center" wrapText="1"/>
    </xf>
    <xf numFmtId="0" fontId="22" fillId="28" borderId="28" xfId="0" applyFont="1" applyFill="1" applyBorder="1" applyAlignment="1">
      <alignment horizontal="center" vertical="center" wrapText="1"/>
    </xf>
    <xf numFmtId="211" fontId="22" fillId="29" borderId="27" xfId="0" applyNumberFormat="1" applyFont="1" applyFill="1" applyBorder="1" applyAlignment="1">
      <alignment horizontal="center" vertical="center" wrapText="1"/>
    </xf>
    <xf numFmtId="0" fontId="22" fillId="29" borderId="29" xfId="0" applyFont="1" applyFill="1" applyBorder="1" applyAlignment="1">
      <alignment horizontal="center" vertical="center" wrapText="1"/>
    </xf>
    <xf numFmtId="0" fontId="22" fillId="0" borderId="0" xfId="0" applyFont="1" applyAlignment="1">
      <alignment vertical="center"/>
    </xf>
    <xf numFmtId="0" fontId="46" fillId="26" borderId="18" xfId="0" applyFont="1" applyFill="1" applyBorder="1" applyAlignment="1">
      <alignment vertical="center" wrapText="1"/>
    </xf>
    <xf numFmtId="0" fontId="46" fillId="0" borderId="19" xfId="0" applyFont="1" applyBorder="1" applyAlignment="1">
      <alignment vertical="center" wrapText="1"/>
    </xf>
    <xf numFmtId="0" fontId="47" fillId="0" borderId="19" xfId="0" applyFont="1" applyBorder="1" applyAlignment="1">
      <alignment horizontal="center" vertical="center" wrapText="1"/>
    </xf>
    <xf numFmtId="0" fontId="47" fillId="0" borderId="19" xfId="0" applyFont="1" applyBorder="1" applyAlignment="1">
      <alignment vertical="center" wrapText="1"/>
    </xf>
    <xf numFmtId="9" fontId="47" fillId="0" borderId="19" xfId="0" applyNumberFormat="1" applyFont="1" applyBorder="1" applyAlignment="1">
      <alignment horizontal="center" vertical="center" wrapText="1"/>
    </xf>
    <xf numFmtId="0" fontId="47" fillId="0" borderId="19" xfId="0" applyFont="1" applyBorder="1" applyAlignment="1">
      <alignment horizontal="justify" vertical="center" wrapText="1"/>
    </xf>
    <xf numFmtId="0" fontId="47" fillId="0" borderId="19" xfId="0" applyFont="1" applyFill="1" applyBorder="1" applyAlignment="1">
      <alignment horizontal="center" vertical="center" wrapText="1"/>
    </xf>
    <xf numFmtId="0" fontId="47" fillId="0" borderId="20" xfId="0" applyFont="1" applyBorder="1" applyAlignment="1">
      <alignment horizontal="center" vertical="center" wrapText="1"/>
    </xf>
    <xf numFmtId="0" fontId="25" fillId="0" borderId="19" xfId="0" applyFont="1" applyFill="1" applyBorder="1" applyAlignment="1">
      <alignment horizontal="center" vertical="center" wrapText="1"/>
    </xf>
    <xf numFmtId="0" fontId="25" fillId="0" borderId="19" xfId="0" applyFont="1" applyFill="1" applyBorder="1" applyAlignment="1">
      <alignment horizontal="justify" vertical="center" wrapText="1"/>
    </xf>
    <xf numFmtId="0" fontId="25" fillId="0" borderId="30" xfId="0" applyFont="1" applyFill="1" applyBorder="1" applyAlignment="1">
      <alignment horizontal="center" vertical="center" wrapText="1"/>
    </xf>
    <xf numFmtId="0" fontId="25" fillId="0" borderId="31" xfId="0" applyFont="1" applyFill="1" applyBorder="1" applyAlignment="1">
      <alignment horizontal="justify" vertical="center" wrapText="1"/>
    </xf>
    <xf numFmtId="0" fontId="25" fillId="0" borderId="31" xfId="0" applyFont="1" applyFill="1" applyBorder="1" applyAlignment="1">
      <alignment horizontal="center" vertical="center" wrapText="1"/>
    </xf>
    <xf numFmtId="9" fontId="25" fillId="0" borderId="31" xfId="59" applyFont="1" applyFill="1" applyBorder="1" applyAlignment="1">
      <alignment horizontal="center" vertical="center" wrapText="1"/>
    </xf>
    <xf numFmtId="0" fontId="25" fillId="0" borderId="32" xfId="0" applyFont="1" applyFill="1" applyBorder="1" applyAlignment="1">
      <alignment horizontal="center" vertical="center" wrapText="1"/>
    </xf>
    <xf numFmtId="0" fontId="45" fillId="27" borderId="18" xfId="0" applyFont="1" applyFill="1" applyBorder="1" applyAlignment="1">
      <alignment horizontal="left" vertical="center" wrapText="1"/>
    </xf>
    <xf numFmtId="0" fontId="45" fillId="0" borderId="19" xfId="49" applyFont="1" applyFill="1" applyBorder="1" applyAlignment="1">
      <alignment vertical="center" wrapText="1"/>
      <protection/>
    </xf>
    <xf numFmtId="0" fontId="48" fillId="0" borderId="19" xfId="0" applyFont="1" applyBorder="1" applyAlignment="1">
      <alignment horizontal="center" vertical="center" wrapText="1"/>
    </xf>
    <xf numFmtId="0" fontId="48" fillId="0" borderId="19" xfId="0" applyFont="1" applyBorder="1" applyAlignment="1">
      <alignment horizontal="justify" vertical="center" wrapText="1"/>
    </xf>
    <xf numFmtId="9" fontId="48" fillId="0" borderId="19" xfId="0" applyNumberFormat="1" applyFont="1" applyBorder="1" applyAlignment="1">
      <alignment horizontal="center" vertical="center" wrapText="1"/>
    </xf>
    <xf numFmtId="0" fontId="48" fillId="0" borderId="19" xfId="0" applyFont="1" applyFill="1" applyBorder="1" applyAlignment="1">
      <alignment horizontal="center" vertical="center" wrapText="1"/>
    </xf>
    <xf numFmtId="0" fontId="48" fillId="0" borderId="33" xfId="0" applyFont="1" applyBorder="1" applyAlignment="1">
      <alignment horizontal="center" vertical="center" wrapText="1"/>
    </xf>
    <xf numFmtId="0" fontId="25" fillId="30" borderId="31" xfId="0" applyFont="1" applyFill="1" applyBorder="1" applyAlignment="1">
      <alignment horizontal="center" vertical="center" wrapText="1"/>
    </xf>
    <xf numFmtId="3" fontId="25" fillId="0" borderId="19" xfId="0" applyNumberFormat="1" applyFont="1" applyFill="1" applyBorder="1" applyAlignment="1">
      <alignment horizontal="center" vertical="center" wrapText="1"/>
    </xf>
    <xf numFmtId="3" fontId="25" fillId="0" borderId="34" xfId="0" applyNumberFormat="1" applyFont="1" applyFill="1" applyBorder="1" applyAlignment="1">
      <alignment horizontal="center" vertical="center" wrapText="1"/>
    </xf>
    <xf numFmtId="10" fontId="25" fillId="0" borderId="34" xfId="59" applyNumberFormat="1" applyFont="1" applyFill="1" applyBorder="1" applyAlignment="1">
      <alignment horizontal="center" vertical="center" wrapText="1"/>
    </xf>
    <xf numFmtId="3" fontId="25" fillId="30" borderId="19" xfId="0" applyNumberFormat="1" applyFont="1" applyFill="1" applyBorder="1" applyAlignment="1">
      <alignment horizontal="justify" vertical="center" wrapText="1"/>
    </xf>
    <xf numFmtId="0" fontId="25" fillId="0" borderId="0" xfId="0" applyFont="1" applyFill="1" applyAlignment="1">
      <alignment horizontal="center" vertical="center" wrapText="1"/>
    </xf>
    <xf numFmtId="0" fontId="25" fillId="0" borderId="0" xfId="0" applyFont="1" applyAlignment="1">
      <alignment horizontal="center" vertical="center" wrapText="1"/>
    </xf>
    <xf numFmtId="211" fontId="25" fillId="0" borderId="0" xfId="0" applyNumberFormat="1" applyFont="1" applyAlignment="1">
      <alignment horizontal="right" vertical="center" wrapText="1"/>
    </xf>
    <xf numFmtId="0" fontId="18" fillId="0" borderId="35" xfId="0" applyFont="1" applyFill="1" applyBorder="1" applyAlignment="1">
      <alignment horizontal="left" vertical="center" wrapText="1"/>
    </xf>
    <xf numFmtId="0" fontId="18" fillId="28" borderId="14" xfId="0" applyFont="1" applyFill="1" applyBorder="1" applyAlignment="1">
      <alignment horizontal="center" vertical="center" wrapText="1"/>
    </xf>
    <xf numFmtId="0" fontId="18" fillId="31" borderId="14" xfId="0" applyFont="1" applyFill="1" applyBorder="1" applyAlignment="1">
      <alignment horizontal="center" vertical="center" wrapText="1"/>
    </xf>
    <xf numFmtId="0" fontId="18" fillId="31" borderId="35" xfId="0" applyFont="1" applyFill="1" applyBorder="1" applyAlignment="1">
      <alignment horizontal="center" vertical="center" wrapText="1"/>
    </xf>
    <xf numFmtId="0" fontId="18" fillId="31" borderId="36" xfId="0" applyFont="1" applyFill="1" applyBorder="1" applyAlignment="1">
      <alignment horizontal="center" vertical="center" wrapText="1"/>
    </xf>
    <xf numFmtId="0" fontId="18" fillId="31" borderId="37"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41" fillId="0" borderId="19" xfId="0" applyFont="1" applyBorder="1" applyAlignment="1">
      <alignment horizontal="center" vertical="center" wrapText="1"/>
    </xf>
    <xf numFmtId="0" fontId="44" fillId="0" borderId="19" xfId="49" applyFont="1" applyFill="1" applyBorder="1" applyAlignment="1">
      <alignment horizontal="center" vertical="center" wrapText="1"/>
      <protection/>
    </xf>
    <xf numFmtId="0" fontId="43" fillId="0" borderId="20" xfId="0" applyFont="1" applyBorder="1" applyAlignment="1">
      <alignment horizontal="center" vertical="center" wrapText="1"/>
    </xf>
    <xf numFmtId="0" fontId="0" fillId="0" borderId="38" xfId="0" applyFont="1" applyFill="1" applyBorder="1" applyAlignment="1">
      <alignment horizontal="center" vertical="center" wrapText="1"/>
    </xf>
    <xf numFmtId="0" fontId="0" fillId="0" borderId="30" xfId="0" applyFont="1" applyFill="1" applyBorder="1" applyAlignment="1">
      <alignment horizontal="justify" vertical="center" wrapText="1"/>
    </xf>
    <xf numFmtId="0" fontId="0" fillId="0" borderId="1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3" xfId="0" applyFont="1" applyFill="1" applyBorder="1" applyAlignment="1">
      <alignment horizontal="justify" vertical="center" wrapText="1"/>
    </xf>
    <xf numFmtId="0" fontId="0" fillId="0" borderId="23" xfId="0" applyFont="1" applyFill="1" applyBorder="1" applyAlignment="1">
      <alignment horizontal="center" vertical="center" wrapText="1"/>
    </xf>
    <xf numFmtId="9" fontId="0" fillId="0" borderId="23" xfId="59" applyFont="1" applyFill="1" applyBorder="1" applyAlignment="1">
      <alignment horizontal="center" vertical="center" wrapText="1"/>
    </xf>
    <xf numFmtId="0" fontId="0" fillId="0" borderId="23" xfId="0" applyFont="1" applyFill="1" applyBorder="1" applyAlignment="1">
      <alignment horizontal="center" vertical="center" wrapText="1"/>
    </xf>
    <xf numFmtId="3" fontId="0" fillId="0" borderId="23" xfId="0" applyNumberFormat="1" applyFont="1" applyFill="1" applyBorder="1" applyAlignment="1">
      <alignment horizontal="center" vertical="center" wrapText="1"/>
    </xf>
    <xf numFmtId="3" fontId="49" fillId="0" borderId="23" xfId="0" applyNumberFormat="1" applyFont="1" applyFill="1" applyBorder="1" applyAlignment="1">
      <alignment horizontal="center" vertical="center" wrapText="1"/>
    </xf>
    <xf numFmtId="10" fontId="0" fillId="0" borderId="23" xfId="59" applyNumberFormat="1" applyFont="1" applyFill="1" applyBorder="1" applyAlignment="1">
      <alignment horizontal="center" vertical="center" wrapText="1"/>
    </xf>
    <xf numFmtId="3" fontId="24" fillId="0" borderId="23" xfId="0" applyNumberFormat="1" applyFont="1" applyFill="1" applyBorder="1" applyAlignment="1">
      <alignment horizontal="justify" vertical="center" wrapText="1"/>
    </xf>
    <xf numFmtId="0" fontId="0" fillId="0" borderId="25" xfId="0" applyFont="1" applyFill="1" applyBorder="1" applyAlignment="1">
      <alignment horizontal="center" vertical="center" wrapText="1"/>
    </xf>
    <xf numFmtId="0" fontId="21" fillId="0" borderId="40" xfId="0" applyFont="1" applyBorder="1" applyAlignment="1">
      <alignment horizontal="left" vertical="center" wrapText="1"/>
    </xf>
    <xf numFmtId="0" fontId="0" fillId="0" borderId="40" xfId="0" applyFont="1" applyBorder="1" applyAlignment="1">
      <alignment horizontal="left" vertical="center" wrapText="1"/>
    </xf>
    <xf numFmtId="0" fontId="18" fillId="29" borderId="36" xfId="0" applyFont="1" applyFill="1" applyBorder="1" applyAlignment="1">
      <alignment horizontal="center" vertical="center" wrapText="1"/>
    </xf>
    <xf numFmtId="0" fontId="18" fillId="29" borderId="41" xfId="0" applyFont="1" applyFill="1" applyBorder="1" applyAlignment="1">
      <alignment horizontal="center" vertical="center" wrapText="1"/>
    </xf>
    <xf numFmtId="211" fontId="18" fillId="25" borderId="41" xfId="0" applyNumberFormat="1" applyFont="1" applyFill="1" applyBorder="1" applyAlignment="1">
      <alignment horizontal="center" vertical="center" wrapText="1"/>
    </xf>
    <xf numFmtId="211" fontId="18" fillId="25" borderId="42" xfId="0" applyNumberFormat="1" applyFont="1" applyFill="1" applyBorder="1" applyAlignment="1">
      <alignment horizontal="center" vertical="center" wrapText="1"/>
    </xf>
    <xf numFmtId="10" fontId="18" fillId="0" borderId="41" xfId="0" applyNumberFormat="1" applyFont="1" applyFill="1" applyBorder="1" applyAlignment="1">
      <alignment horizontal="center" vertical="center" wrapText="1"/>
    </xf>
    <xf numFmtId="10" fontId="18" fillId="0" borderId="42" xfId="0" applyNumberFormat="1" applyFont="1" applyFill="1" applyBorder="1" applyAlignment="1">
      <alignment horizontal="center" vertical="center" wrapText="1"/>
    </xf>
    <xf numFmtId="0" fontId="18" fillId="28" borderId="36" xfId="0" applyFont="1" applyFill="1" applyBorder="1" applyAlignment="1">
      <alignment horizontal="center" vertical="center" wrapText="1"/>
    </xf>
    <xf numFmtId="0" fontId="18" fillId="28" borderId="41" xfId="0" applyFont="1" applyFill="1" applyBorder="1" applyAlignment="1">
      <alignment horizontal="center" vertical="center" wrapText="1"/>
    </xf>
    <xf numFmtId="0" fontId="18" fillId="31" borderId="36" xfId="0" applyFont="1" applyFill="1" applyBorder="1" applyAlignment="1">
      <alignment horizontal="center" vertical="center" wrapText="1"/>
    </xf>
    <xf numFmtId="0" fontId="18" fillId="31" borderId="41" xfId="0" applyFont="1" applyFill="1" applyBorder="1" applyAlignment="1">
      <alignment horizontal="center" vertical="center" wrapText="1"/>
    </xf>
    <xf numFmtId="0" fontId="44" fillId="29" borderId="36" xfId="0" applyFont="1" applyFill="1" applyBorder="1" applyAlignment="1">
      <alignment horizontal="center" vertical="center" wrapText="1"/>
    </xf>
    <xf numFmtId="0" fontId="44" fillId="29" borderId="41" xfId="0" applyFont="1" applyFill="1" applyBorder="1" applyAlignment="1">
      <alignment horizontal="center" vertical="center" wrapText="1"/>
    </xf>
    <xf numFmtId="0" fontId="44" fillId="29" borderId="28" xfId="0" applyFont="1" applyFill="1" applyBorder="1" applyAlignment="1">
      <alignment horizontal="center" vertical="center"/>
    </xf>
    <xf numFmtId="0" fontId="44" fillId="29" borderId="37" xfId="0" applyFont="1" applyFill="1" applyBorder="1" applyAlignment="1">
      <alignment horizontal="center" vertical="center"/>
    </xf>
    <xf numFmtId="0" fontId="44" fillId="29" borderId="43" xfId="0" applyFont="1" applyFill="1" applyBorder="1" applyAlignment="1">
      <alignment horizontal="center" vertical="center"/>
    </xf>
    <xf numFmtId="0" fontId="18" fillId="0" borderId="44" xfId="0" applyFont="1" applyFill="1" applyBorder="1" applyAlignment="1">
      <alignment horizontal="center" vertical="center" wrapText="1"/>
    </xf>
    <xf numFmtId="0" fontId="18" fillId="0" borderId="45" xfId="0" applyFont="1" applyFill="1" applyBorder="1" applyAlignment="1">
      <alignment horizontal="center" vertical="center" wrapText="1"/>
    </xf>
    <xf numFmtId="0" fontId="18" fillId="0" borderId="3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8" fillId="29" borderId="44" xfId="0" applyFont="1" applyFill="1" applyBorder="1" applyAlignment="1">
      <alignment horizontal="center" vertical="center" wrapText="1"/>
    </xf>
    <xf numFmtId="0" fontId="18" fillId="29" borderId="35"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0" borderId="40"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0" fillId="0" borderId="44" xfId="0" applyFont="1" applyFill="1" applyBorder="1" applyAlignment="1">
      <alignment horizontal="left" vertical="center"/>
    </xf>
    <xf numFmtId="0" fontId="20" fillId="0" borderId="35" xfId="0" applyFont="1" applyFill="1" applyBorder="1" applyAlignment="1">
      <alignment horizontal="left" vertical="center"/>
    </xf>
    <xf numFmtId="0" fontId="20" fillId="0" borderId="45" xfId="0" applyFont="1" applyFill="1" applyBorder="1" applyAlignment="1">
      <alignment horizontal="left" vertical="center"/>
    </xf>
    <xf numFmtId="0" fontId="20" fillId="0" borderId="40" xfId="0" applyFont="1" applyFill="1" applyBorder="1" applyAlignment="1">
      <alignment horizontal="left" vertical="center"/>
    </xf>
    <xf numFmtId="0" fontId="18" fillId="0" borderId="44"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45" xfId="0" applyFont="1" applyFill="1" applyBorder="1" applyAlignment="1">
      <alignment horizontal="center" vertical="center"/>
    </xf>
    <xf numFmtId="0" fontId="18" fillId="0" borderId="44"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44" fillId="29" borderId="44" xfId="0" applyFont="1" applyFill="1" applyBorder="1" applyAlignment="1">
      <alignment horizontal="center" vertical="center"/>
    </xf>
    <xf numFmtId="0" fontId="44" fillId="29" borderId="35" xfId="0" applyFont="1" applyFill="1" applyBorder="1" applyAlignment="1">
      <alignment horizontal="center" vertical="center"/>
    </xf>
    <xf numFmtId="0" fontId="44" fillId="29" borderId="45" xfId="0" applyFont="1" applyFill="1" applyBorder="1" applyAlignment="1">
      <alignment horizontal="center" vertical="center"/>
    </xf>
    <xf numFmtId="0" fontId="0" fillId="0" borderId="30" xfId="0" applyFont="1" applyFill="1" applyBorder="1" applyAlignment="1">
      <alignment horizontal="justify" vertical="center" wrapText="1"/>
    </xf>
    <xf numFmtId="0" fontId="0" fillId="0" borderId="19" xfId="0" applyFont="1" applyFill="1" applyBorder="1" applyAlignment="1">
      <alignment horizontal="justify" vertical="center" wrapText="1"/>
    </xf>
    <xf numFmtId="0" fontId="0" fillId="0" borderId="3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9" xfId="0" applyFont="1" applyFill="1" applyBorder="1" applyAlignment="1">
      <alignment horizontal="center" vertical="center" wrapText="1"/>
    </xf>
    <xf numFmtId="211" fontId="50" fillId="0" borderId="30" xfId="0" applyNumberFormat="1" applyFont="1" applyFill="1" applyBorder="1" applyAlignment="1">
      <alignment horizontal="center" vertical="center" wrapText="1"/>
    </xf>
    <xf numFmtId="211" fontId="50" fillId="0" borderId="19" xfId="0" applyNumberFormat="1"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18" fillId="25" borderId="11" xfId="0" applyFont="1" applyFill="1" applyBorder="1" applyAlignment="1">
      <alignment horizontal="right" vertical="center" wrapText="1"/>
    </xf>
    <xf numFmtId="0" fontId="18" fillId="25" borderId="0" xfId="0" applyFont="1" applyFill="1" applyBorder="1" applyAlignment="1">
      <alignment horizontal="right" vertical="center" wrapText="1"/>
    </xf>
    <xf numFmtId="0" fontId="18" fillId="25" borderId="46" xfId="0" applyFont="1" applyFill="1" applyBorder="1" applyAlignment="1">
      <alignment horizontal="right" vertical="center" wrapText="1"/>
    </xf>
    <xf numFmtId="0" fontId="18" fillId="25" borderId="40" xfId="0" applyFont="1" applyFill="1" applyBorder="1" applyAlignment="1">
      <alignment horizontal="right" vertical="center" wrapText="1"/>
    </xf>
    <xf numFmtId="0" fontId="21"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3" fontId="24" fillId="0" borderId="30" xfId="0" applyNumberFormat="1" applyFont="1" applyFill="1" applyBorder="1" applyAlignment="1">
      <alignment horizontal="justify" vertical="center" wrapText="1"/>
    </xf>
    <xf numFmtId="3" fontId="24" fillId="0" borderId="19" xfId="0" applyNumberFormat="1" applyFont="1" applyFill="1" applyBorder="1" applyAlignment="1">
      <alignment horizontal="justify" vertical="center" wrapText="1"/>
    </xf>
    <xf numFmtId="0" fontId="18" fillId="0" borderId="37" xfId="0" applyFont="1" applyBorder="1" applyAlignment="1">
      <alignment horizontal="left" vertical="center" wrapText="1"/>
    </xf>
    <xf numFmtId="0" fontId="0" fillId="0" borderId="0" xfId="0" applyFont="1" applyBorder="1" applyAlignment="1">
      <alignment horizontal="left" vertical="center" wrapText="1"/>
    </xf>
    <xf numFmtId="0" fontId="21" fillId="0" borderId="46"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13" xfId="0" applyFont="1" applyBorder="1" applyAlignment="1">
      <alignment horizontal="center" vertical="center" wrapText="1"/>
    </xf>
    <xf numFmtId="9" fontId="0" fillId="0" borderId="30" xfId="59" applyFont="1" applyFill="1" applyBorder="1" applyAlignment="1">
      <alignment horizontal="center" vertical="center" wrapText="1"/>
    </xf>
    <xf numFmtId="9" fontId="0" fillId="0" borderId="19" xfId="59" applyFont="1" applyFill="1" applyBorder="1" applyAlignment="1">
      <alignment horizontal="center" vertical="center" wrapText="1"/>
    </xf>
    <xf numFmtId="0" fontId="50" fillId="0" borderId="30" xfId="0" applyFont="1" applyFill="1" applyBorder="1" applyAlignment="1">
      <alignment horizontal="center" vertical="center" wrapText="1"/>
    </xf>
    <xf numFmtId="0" fontId="50" fillId="0" borderId="19" xfId="0" applyFont="1" applyFill="1" applyBorder="1" applyAlignment="1">
      <alignment horizontal="center" vertical="center" wrapText="1"/>
    </xf>
    <xf numFmtId="9" fontId="43" fillId="0" borderId="30" xfId="0" applyNumberFormat="1" applyFont="1" applyFill="1" applyBorder="1" applyAlignment="1">
      <alignment horizontal="center" vertical="center" wrapText="1"/>
    </xf>
    <xf numFmtId="9" fontId="43" fillId="0" borderId="19" xfId="0" applyNumberFormat="1" applyFont="1" applyFill="1" applyBorder="1" applyAlignment="1">
      <alignment horizontal="center" vertical="center" wrapText="1"/>
    </xf>
    <xf numFmtId="0" fontId="43" fillId="0" borderId="30"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45" fillId="29" borderId="48" xfId="0" applyFont="1" applyFill="1" applyBorder="1" applyAlignment="1">
      <alignment horizontal="center" vertical="center" wrapText="1"/>
    </xf>
    <xf numFmtId="0" fontId="45" fillId="29" borderId="49" xfId="0" applyFont="1" applyFill="1" applyBorder="1" applyAlignment="1">
      <alignment horizontal="center" vertical="center" wrapText="1"/>
    </xf>
    <xf numFmtId="0" fontId="45" fillId="29" borderId="27" xfId="0" applyFont="1" applyFill="1" applyBorder="1" applyAlignment="1">
      <alignment horizontal="center" vertical="center" wrapText="1"/>
    </xf>
    <xf numFmtId="0" fontId="45" fillId="29" borderId="50" xfId="0" applyFont="1" applyFill="1" applyBorder="1" applyAlignment="1">
      <alignment horizontal="center" vertical="center" wrapText="1"/>
    </xf>
    <xf numFmtId="0" fontId="45" fillId="29" borderId="51" xfId="0" applyFont="1" applyFill="1" applyBorder="1" applyAlignment="1">
      <alignment horizontal="center" vertical="center"/>
    </xf>
    <xf numFmtId="0" fontId="45" fillId="29" borderId="52" xfId="0" applyFont="1" applyFill="1" applyBorder="1" applyAlignment="1">
      <alignment horizontal="center" vertical="center"/>
    </xf>
    <xf numFmtId="0" fontId="45" fillId="29" borderId="53" xfId="0" applyFont="1" applyFill="1" applyBorder="1" applyAlignment="1">
      <alignment horizontal="center" vertical="center"/>
    </xf>
    <xf numFmtId="0" fontId="45" fillId="29" borderId="15" xfId="0" applyFont="1" applyFill="1" applyBorder="1" applyAlignment="1">
      <alignment horizontal="center" vertical="center"/>
    </xf>
    <xf numFmtId="0" fontId="25" fillId="0" borderId="24" xfId="0" applyFont="1" applyFill="1" applyBorder="1" applyAlignment="1">
      <alignment horizontal="justify" vertical="center" wrapText="1"/>
    </xf>
    <xf numFmtId="0" fontId="25" fillId="0" borderId="31" xfId="0" applyFont="1" applyFill="1" applyBorder="1" applyAlignment="1">
      <alignment horizontal="justify" vertical="center" wrapText="1"/>
    </xf>
    <xf numFmtId="0" fontId="25" fillId="0" borderId="27"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25" fillId="0" borderId="19" xfId="0" applyFont="1" applyFill="1" applyBorder="1" applyAlignment="1">
      <alignment horizontal="center" vertical="center" wrapText="1"/>
    </xf>
    <xf numFmtId="3" fontId="25" fillId="0" borderId="19" xfId="0" applyNumberFormat="1" applyFont="1" applyFill="1" applyBorder="1" applyAlignment="1">
      <alignment horizontal="justify" vertical="center" wrapText="1"/>
    </xf>
    <xf numFmtId="0" fontId="25" fillId="0" borderId="29" xfId="0" applyFont="1" applyFill="1" applyBorder="1" applyAlignment="1">
      <alignment horizontal="center" vertical="center" wrapText="1"/>
    </xf>
    <xf numFmtId="0" fontId="25" fillId="0" borderId="32" xfId="0" applyFont="1" applyFill="1" applyBorder="1" applyAlignment="1">
      <alignment horizontal="center" vertical="center" wrapText="1"/>
    </xf>
    <xf numFmtId="9" fontId="25" fillId="0" borderId="27" xfId="59" applyFont="1" applyFill="1" applyBorder="1" applyAlignment="1">
      <alignment horizontal="center" vertical="center" wrapText="1"/>
    </xf>
    <xf numFmtId="9" fontId="25" fillId="0" borderId="31" xfId="59" applyFont="1" applyFill="1" applyBorder="1" applyAlignment="1">
      <alignment horizontal="center" vertical="center" wrapText="1"/>
    </xf>
    <xf numFmtId="211" fontId="25" fillId="0" borderId="27" xfId="0" applyNumberFormat="1" applyFont="1" applyFill="1" applyBorder="1" applyAlignment="1">
      <alignment horizontal="center" vertical="center" wrapText="1"/>
    </xf>
    <xf numFmtId="211" fontId="25" fillId="0" borderId="31" xfId="0" applyNumberFormat="1" applyFont="1" applyFill="1" applyBorder="1" applyAlignment="1">
      <alignment horizontal="center" vertical="center" wrapText="1"/>
    </xf>
    <xf numFmtId="0" fontId="48" fillId="0" borderId="19"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KPT04" xfId="49"/>
    <cellStyle name="Comma" xfId="50"/>
    <cellStyle name="Comma [0]" xfId="51"/>
    <cellStyle name="Currency" xfId="52"/>
    <cellStyle name="Currency [0]" xfId="53"/>
    <cellStyle name="Neutral" xfId="54"/>
    <cellStyle name="Normal 2" xfId="55"/>
    <cellStyle name="Normal 3" xfId="56"/>
    <cellStyle name="Normal 4"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1362075</xdr:colOff>
      <xdr:row>0</xdr:row>
      <xdr:rowOff>76200</xdr:rowOff>
    </xdr:from>
    <xdr:to>
      <xdr:col>1</xdr:col>
      <xdr:colOff>28575</xdr:colOff>
      <xdr:row>4</xdr:row>
      <xdr:rowOff>0</xdr:rowOff>
    </xdr:to>
    <xdr:pic>
      <xdr:nvPicPr>
        <xdr:cNvPr id="1" name="3 Imagen" descr="E:\DOCUMENTOS LENIS\Memoria pasar\1Escudo.jpg"/>
        <xdr:cNvPicPr preferRelativeResize="1">
          <a:picLocks noChangeAspect="1"/>
        </xdr:cNvPicPr>
      </xdr:nvPicPr>
      <xdr:blipFill>
        <a:blip r:embed="rId1"/>
        <a:stretch>
          <a:fillRect/>
        </a:stretch>
      </xdr:blipFill>
      <xdr:spPr>
        <a:xfrm>
          <a:off x="1362075" y="76200"/>
          <a:ext cx="466725" cy="1143000"/>
        </a:xfrm>
        <a:prstGeom prst="rect">
          <a:avLst/>
        </a:prstGeom>
        <a:noFill/>
        <a:ln w="9525" cmpd="sng">
          <a:noFill/>
        </a:ln>
      </xdr:spPr>
    </xdr:pic>
    <xdr:clientData/>
  </xdr:twoCellAnchor>
  <xdr:twoCellAnchor editAs="oneCell">
    <xdr:from>
      <xdr:col>0</xdr:col>
      <xdr:colOff>847725</xdr:colOff>
      <xdr:row>0</xdr:row>
      <xdr:rowOff>47625</xdr:rowOff>
    </xdr:from>
    <xdr:to>
      <xdr:col>0</xdr:col>
      <xdr:colOff>1733550</xdr:colOff>
      <xdr:row>3</xdr:row>
      <xdr:rowOff>219075</xdr:rowOff>
    </xdr:to>
    <xdr:pic>
      <xdr:nvPicPr>
        <xdr:cNvPr id="2" name="3 Imagen" descr="E:\DOCUMENTOS LENIS\Memoria pasar\1Escudo.jpg"/>
        <xdr:cNvPicPr preferRelativeResize="1">
          <a:picLocks noChangeAspect="1"/>
        </xdr:cNvPicPr>
      </xdr:nvPicPr>
      <xdr:blipFill>
        <a:blip r:embed="rId1"/>
        <a:stretch>
          <a:fillRect/>
        </a:stretch>
      </xdr:blipFill>
      <xdr:spPr>
        <a:xfrm>
          <a:off x="847725" y="47625"/>
          <a:ext cx="88582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1362075</xdr:colOff>
      <xdr:row>0</xdr:row>
      <xdr:rowOff>0</xdr:rowOff>
    </xdr:from>
    <xdr:to>
      <xdr:col>0</xdr:col>
      <xdr:colOff>1390650</xdr:colOff>
      <xdr:row>1</xdr:row>
      <xdr:rowOff>838200</xdr:rowOff>
    </xdr:to>
    <xdr:pic>
      <xdr:nvPicPr>
        <xdr:cNvPr id="1" name="3 Imagen" descr="E:\DOCUMENTOS LENIS\Memoria pasar\1Escudo.jpg"/>
        <xdr:cNvPicPr preferRelativeResize="1">
          <a:picLocks noChangeAspect="1"/>
        </xdr:cNvPicPr>
      </xdr:nvPicPr>
      <xdr:blipFill>
        <a:blip r:embed="rId1"/>
        <a:stretch>
          <a:fillRect/>
        </a:stretch>
      </xdr:blipFill>
      <xdr:spPr>
        <a:xfrm>
          <a:off x="1362075" y="0"/>
          <a:ext cx="28575"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27"/>
  <sheetViews>
    <sheetView tabSelected="1" zoomScale="68" zoomScaleNormal="68" zoomScaleSheetLayoutView="55" zoomScalePageLayoutView="0" workbookViewId="0" topLeftCell="A13">
      <selection activeCell="C14" sqref="C14"/>
    </sheetView>
  </sheetViews>
  <sheetFormatPr defaultColWidth="11.421875" defaultRowHeight="12.75"/>
  <cols>
    <col min="1" max="1" width="27.00390625" style="6" customWidth="1"/>
    <col min="2" max="2" width="16.140625" style="6" customWidth="1"/>
    <col min="3" max="3" width="18.57421875" style="6" customWidth="1"/>
    <col min="4" max="4" width="31.140625" style="6" customWidth="1"/>
    <col min="5" max="5" width="12.57421875" style="6" customWidth="1"/>
    <col min="6" max="6" width="15.57421875" style="6" customWidth="1"/>
    <col min="7" max="7" width="22.57421875" style="6" customWidth="1"/>
    <col min="8" max="8" width="26.57421875" style="6" customWidth="1"/>
    <col min="9" max="9" width="33.57421875" style="6" customWidth="1"/>
    <col min="10" max="10" width="12.57421875" style="6" customWidth="1"/>
    <col min="11" max="11" width="15.57421875" style="6" customWidth="1"/>
    <col min="12" max="12" width="21.421875" style="6" customWidth="1"/>
    <col min="13" max="13" width="20.140625" style="6" customWidth="1"/>
    <col min="14" max="14" width="20.421875" style="9" customWidth="1"/>
    <col min="15" max="15" width="38.421875" style="9" customWidth="1"/>
    <col min="16" max="16" width="15.57421875" style="9" customWidth="1"/>
    <col min="17" max="19" width="24.421875" style="9" customWidth="1"/>
    <col min="20" max="20" width="17.421875" style="9" customWidth="1"/>
    <col min="21" max="21" width="17.00390625" style="9" customWidth="1"/>
    <col min="22" max="22" width="22.57421875" style="19" customWidth="1"/>
    <col min="23" max="23" width="21.57421875" style="19" customWidth="1"/>
    <col min="24" max="24" width="22.57421875" style="19" customWidth="1"/>
    <col min="25" max="25" width="20.421875" style="19" customWidth="1"/>
    <col min="26" max="26" width="20.8515625" style="19" customWidth="1"/>
    <col min="27" max="27" width="59.421875" style="19" customWidth="1"/>
    <col min="28" max="28" width="25.421875" style="6" customWidth="1"/>
    <col min="29" max="16384" width="11.421875" style="2" customWidth="1"/>
  </cols>
  <sheetData>
    <row r="1" spans="1:28" ht="22.5" customHeight="1">
      <c r="A1" s="134"/>
      <c r="B1" s="135"/>
      <c r="C1" s="140" t="s">
        <v>75</v>
      </c>
      <c r="D1" s="141"/>
      <c r="E1" s="141"/>
      <c r="F1" s="141"/>
      <c r="G1" s="141"/>
      <c r="H1" s="141"/>
      <c r="I1" s="141"/>
      <c r="J1" s="141"/>
      <c r="K1" s="141"/>
      <c r="L1" s="141"/>
      <c r="M1" s="141"/>
      <c r="N1" s="141"/>
      <c r="O1" s="141"/>
      <c r="P1" s="141"/>
      <c r="Q1" s="141"/>
      <c r="R1" s="141"/>
      <c r="S1" s="141"/>
      <c r="T1" s="141"/>
      <c r="U1" s="141"/>
      <c r="V1" s="141"/>
      <c r="W1" s="141"/>
      <c r="X1" s="141"/>
      <c r="Y1" s="141"/>
      <c r="Z1" s="141"/>
      <c r="AA1" s="142"/>
      <c r="AB1" s="25" t="s">
        <v>76</v>
      </c>
    </row>
    <row r="2" spans="1:28" ht="25.5" customHeight="1">
      <c r="A2" s="136"/>
      <c r="B2" s="137"/>
      <c r="C2" s="22"/>
      <c r="D2" s="23"/>
      <c r="E2" s="23"/>
      <c r="F2" s="23"/>
      <c r="G2" s="23"/>
      <c r="H2" s="23"/>
      <c r="I2" s="23"/>
      <c r="J2" s="23"/>
      <c r="K2" s="23"/>
      <c r="L2" s="23"/>
      <c r="M2" s="23"/>
      <c r="N2" s="23"/>
      <c r="O2" s="23"/>
      <c r="P2" s="23"/>
      <c r="Q2" s="23"/>
      <c r="R2" s="23"/>
      <c r="S2" s="23"/>
      <c r="T2" s="23"/>
      <c r="U2" s="23"/>
      <c r="V2" s="23"/>
      <c r="W2" s="23"/>
      <c r="X2" s="23"/>
      <c r="Y2" s="23"/>
      <c r="Z2" s="23"/>
      <c r="AA2" s="28"/>
      <c r="AB2" s="26" t="s">
        <v>77</v>
      </c>
    </row>
    <row r="3" spans="1:28" ht="20.25" customHeight="1">
      <c r="A3" s="136"/>
      <c r="B3" s="137"/>
      <c r="C3" s="143" t="s">
        <v>2</v>
      </c>
      <c r="D3" s="144"/>
      <c r="E3" s="144"/>
      <c r="F3" s="144"/>
      <c r="G3" s="144"/>
      <c r="H3" s="144"/>
      <c r="I3" s="144"/>
      <c r="J3" s="144"/>
      <c r="K3" s="144"/>
      <c r="L3" s="144"/>
      <c r="M3" s="144"/>
      <c r="N3" s="144"/>
      <c r="O3" s="144"/>
      <c r="P3" s="144"/>
      <c r="Q3" s="144"/>
      <c r="R3" s="144"/>
      <c r="S3" s="144"/>
      <c r="T3" s="144"/>
      <c r="U3" s="144"/>
      <c r="V3" s="144"/>
      <c r="W3" s="144"/>
      <c r="X3" s="144"/>
      <c r="Y3" s="144"/>
      <c r="Z3" s="144"/>
      <c r="AA3" s="145"/>
      <c r="AB3" s="26" t="s">
        <v>78</v>
      </c>
    </row>
    <row r="4" spans="1:28" ht="27.75" customHeight="1" thickBot="1">
      <c r="A4" s="138"/>
      <c r="B4" s="139"/>
      <c r="C4" s="146" t="s">
        <v>3</v>
      </c>
      <c r="D4" s="147"/>
      <c r="E4" s="147"/>
      <c r="F4" s="147"/>
      <c r="G4" s="147"/>
      <c r="H4" s="147"/>
      <c r="I4" s="147"/>
      <c r="J4" s="147"/>
      <c r="K4" s="147"/>
      <c r="L4" s="147"/>
      <c r="M4" s="147"/>
      <c r="N4" s="147"/>
      <c r="O4" s="147"/>
      <c r="P4" s="147"/>
      <c r="Q4" s="147"/>
      <c r="R4" s="147"/>
      <c r="S4" s="147"/>
      <c r="T4" s="147"/>
      <c r="U4" s="147"/>
      <c r="V4" s="147"/>
      <c r="W4" s="147"/>
      <c r="X4" s="147"/>
      <c r="Y4" s="147"/>
      <c r="Z4" s="147"/>
      <c r="AA4" s="148"/>
      <c r="AB4" s="27" t="s">
        <v>5</v>
      </c>
    </row>
    <row r="5" spans="1:28" ht="20.25" customHeight="1" thickBot="1">
      <c r="A5" s="149" t="s">
        <v>79</v>
      </c>
      <c r="B5" s="150"/>
      <c r="C5" s="150"/>
      <c r="D5" s="150"/>
      <c r="E5" s="150"/>
      <c r="F5" s="150"/>
      <c r="G5" s="151"/>
      <c r="H5" s="152" t="s">
        <v>80</v>
      </c>
      <c r="I5" s="152"/>
      <c r="J5" s="152"/>
      <c r="K5" s="152"/>
      <c r="L5" s="152"/>
      <c r="M5" s="152"/>
      <c r="N5" s="153"/>
      <c r="O5" s="154"/>
      <c r="P5" s="154"/>
      <c r="Q5" s="154"/>
      <c r="R5" s="154"/>
      <c r="S5" s="154"/>
      <c r="T5" s="154"/>
      <c r="U5" s="154"/>
      <c r="V5" s="154"/>
      <c r="W5" s="154"/>
      <c r="X5" s="154"/>
      <c r="Y5" s="154"/>
      <c r="Z5" s="154"/>
      <c r="AA5" s="154"/>
      <c r="AB5" s="155"/>
    </row>
    <row r="6" spans="1:28" ht="24" customHeight="1" thickBot="1">
      <c r="A6" s="156" t="s">
        <v>90</v>
      </c>
      <c r="B6" s="157"/>
      <c r="C6" s="157"/>
      <c r="D6" s="157"/>
      <c r="E6" s="157"/>
      <c r="F6" s="157"/>
      <c r="G6" s="157"/>
      <c r="H6" s="157"/>
      <c r="I6" s="157"/>
      <c r="J6" s="157"/>
      <c r="K6" s="87"/>
      <c r="L6" s="128" t="s">
        <v>32</v>
      </c>
      <c r="M6" s="130"/>
      <c r="N6" s="130"/>
      <c r="O6" s="130"/>
      <c r="P6" s="130"/>
      <c r="Q6" s="130"/>
      <c r="R6" s="130"/>
      <c r="S6" s="130"/>
      <c r="T6" s="130"/>
      <c r="U6" s="130"/>
      <c r="V6" s="130"/>
      <c r="W6" s="130"/>
      <c r="X6" s="130"/>
      <c r="Y6" s="130"/>
      <c r="Z6" s="130"/>
      <c r="AA6" s="130"/>
      <c r="AB6" s="129"/>
    </row>
    <row r="7" spans="1:28" s="3" customFormat="1" ht="9" customHeight="1" thickBot="1">
      <c r="A7" s="131"/>
      <c r="B7" s="131"/>
      <c r="C7" s="131"/>
      <c r="D7" s="131"/>
      <c r="E7" s="131"/>
      <c r="F7" s="131"/>
      <c r="G7" s="131"/>
      <c r="H7" s="5"/>
      <c r="I7" s="7"/>
      <c r="J7" s="7"/>
      <c r="K7" s="7"/>
      <c r="L7" s="7"/>
      <c r="M7" s="7"/>
      <c r="N7" s="7"/>
      <c r="O7" s="7"/>
      <c r="P7" s="7"/>
      <c r="Q7" s="7"/>
      <c r="R7" s="7"/>
      <c r="S7" s="7"/>
      <c r="T7" s="7"/>
      <c r="U7" s="7"/>
      <c r="V7" s="7"/>
      <c r="W7" s="7"/>
      <c r="X7" s="7"/>
      <c r="Y7" s="7"/>
      <c r="Z7" s="7"/>
      <c r="AA7" s="17"/>
      <c r="AB7" s="7"/>
    </row>
    <row r="8" spans="1:28" s="3" customFormat="1" ht="24" customHeight="1" thickBot="1">
      <c r="A8" s="132" t="s">
        <v>27</v>
      </c>
      <c r="B8" s="133"/>
      <c r="C8" s="133"/>
      <c r="D8" s="133"/>
      <c r="E8" s="133"/>
      <c r="F8" s="133"/>
      <c r="G8" s="133"/>
      <c r="H8" s="133"/>
      <c r="I8" s="133"/>
      <c r="J8" s="133"/>
      <c r="K8" s="133"/>
      <c r="L8" s="130" t="s">
        <v>13</v>
      </c>
      <c r="M8" s="130"/>
      <c r="N8" s="129"/>
      <c r="O8" s="128" t="s">
        <v>28</v>
      </c>
      <c r="P8" s="130"/>
      <c r="Q8" s="129"/>
      <c r="R8" s="128" t="s">
        <v>81</v>
      </c>
      <c r="S8" s="129"/>
      <c r="T8" s="128" t="s">
        <v>82</v>
      </c>
      <c r="U8" s="130"/>
      <c r="V8" s="130"/>
      <c r="W8" s="130"/>
      <c r="X8" s="129"/>
      <c r="Y8" s="128" t="s">
        <v>83</v>
      </c>
      <c r="Z8" s="130"/>
      <c r="AA8" s="21" t="s">
        <v>84</v>
      </c>
      <c r="AB8" s="21" t="s">
        <v>14</v>
      </c>
    </row>
    <row r="9" spans="1:28" s="4" customFormat="1" ht="24" customHeight="1" thickBot="1">
      <c r="A9" s="123" t="s">
        <v>15</v>
      </c>
      <c r="B9" s="123" t="s">
        <v>16</v>
      </c>
      <c r="C9" s="123" t="s">
        <v>17</v>
      </c>
      <c r="D9" s="125" t="s">
        <v>18</v>
      </c>
      <c r="E9" s="126"/>
      <c r="F9" s="127"/>
      <c r="G9" s="123" t="s">
        <v>19</v>
      </c>
      <c r="H9" s="123" t="s">
        <v>20</v>
      </c>
      <c r="I9" s="158" t="s">
        <v>85</v>
      </c>
      <c r="J9" s="159"/>
      <c r="K9" s="160"/>
      <c r="L9" s="88">
        <v>1</v>
      </c>
      <c r="M9" s="88">
        <v>2</v>
      </c>
      <c r="N9" s="88">
        <v>3</v>
      </c>
      <c r="O9" s="88">
        <v>4</v>
      </c>
      <c r="P9" s="88">
        <v>5</v>
      </c>
      <c r="Q9" s="88">
        <v>6</v>
      </c>
      <c r="R9" s="88">
        <v>7</v>
      </c>
      <c r="S9" s="88">
        <v>8</v>
      </c>
      <c r="T9" s="88">
        <v>9</v>
      </c>
      <c r="U9" s="88">
        <v>10</v>
      </c>
      <c r="V9" s="88">
        <v>11</v>
      </c>
      <c r="W9" s="88">
        <v>12</v>
      </c>
      <c r="X9" s="88">
        <v>13</v>
      </c>
      <c r="Y9" s="88">
        <v>14</v>
      </c>
      <c r="Z9" s="88">
        <v>15</v>
      </c>
      <c r="AA9" s="88">
        <v>16</v>
      </c>
      <c r="AB9" s="88">
        <v>17</v>
      </c>
    </row>
    <row r="10" spans="1:28" s="1" customFormat="1" ht="116.25" customHeight="1" thickBot="1">
      <c r="A10" s="124"/>
      <c r="B10" s="124"/>
      <c r="C10" s="124"/>
      <c r="D10" s="123" t="s">
        <v>22</v>
      </c>
      <c r="E10" s="123" t="s">
        <v>23</v>
      </c>
      <c r="F10" s="123" t="s">
        <v>24</v>
      </c>
      <c r="G10" s="124"/>
      <c r="H10" s="124"/>
      <c r="I10" s="123" t="s">
        <v>22</v>
      </c>
      <c r="J10" s="123" t="s">
        <v>25</v>
      </c>
      <c r="K10" s="123" t="s">
        <v>26</v>
      </c>
      <c r="L10" s="113" t="s">
        <v>4</v>
      </c>
      <c r="M10" s="113" t="s">
        <v>6</v>
      </c>
      <c r="N10" s="113" t="s">
        <v>7</v>
      </c>
      <c r="O10" s="113" t="s">
        <v>31</v>
      </c>
      <c r="P10" s="113" t="s">
        <v>30</v>
      </c>
      <c r="Q10" s="113" t="s">
        <v>29</v>
      </c>
      <c r="R10" s="121" t="s">
        <v>62</v>
      </c>
      <c r="S10" s="89" t="s">
        <v>86</v>
      </c>
      <c r="T10" s="119" t="s">
        <v>8</v>
      </c>
      <c r="U10" s="119" t="s">
        <v>1</v>
      </c>
      <c r="V10" s="119" t="s">
        <v>87</v>
      </c>
      <c r="W10" s="121" t="s">
        <v>64</v>
      </c>
      <c r="X10" s="90" t="s">
        <v>88</v>
      </c>
      <c r="Y10" s="121" t="s">
        <v>66</v>
      </c>
      <c r="Z10" s="121" t="s">
        <v>67</v>
      </c>
      <c r="AA10" s="121" t="s">
        <v>68</v>
      </c>
      <c r="AB10" s="113" t="s">
        <v>0</v>
      </c>
    </row>
    <row r="11" spans="1:28" s="1" customFormat="1" ht="69" customHeight="1" thickBot="1">
      <c r="A11" s="124"/>
      <c r="B11" s="124"/>
      <c r="C11" s="124"/>
      <c r="D11" s="124"/>
      <c r="E11" s="124"/>
      <c r="F11" s="124"/>
      <c r="G11" s="124"/>
      <c r="H11" s="124"/>
      <c r="I11" s="124"/>
      <c r="J11" s="124"/>
      <c r="K11" s="124"/>
      <c r="L11" s="114"/>
      <c r="M11" s="114"/>
      <c r="N11" s="114"/>
      <c r="O11" s="114"/>
      <c r="P11" s="114"/>
      <c r="Q11" s="114"/>
      <c r="R11" s="122"/>
      <c r="S11" s="91" t="s">
        <v>63</v>
      </c>
      <c r="T11" s="120"/>
      <c r="U11" s="120"/>
      <c r="V11" s="120"/>
      <c r="W11" s="122"/>
      <c r="X11" s="92" t="s">
        <v>89</v>
      </c>
      <c r="Y11" s="122"/>
      <c r="Z11" s="122"/>
      <c r="AA11" s="122"/>
      <c r="AB11" s="114"/>
    </row>
    <row r="12" spans="1:28" s="1" customFormat="1" ht="168" customHeight="1">
      <c r="A12" s="29" t="s">
        <v>33</v>
      </c>
      <c r="B12" s="95" t="s">
        <v>34</v>
      </c>
      <c r="C12" s="30" t="s">
        <v>35</v>
      </c>
      <c r="D12" s="31" t="s">
        <v>36</v>
      </c>
      <c r="E12" s="32">
        <v>1</v>
      </c>
      <c r="F12" s="32">
        <v>0.8</v>
      </c>
      <c r="G12" s="33" t="s">
        <v>37</v>
      </c>
      <c r="H12" s="33" t="s">
        <v>38</v>
      </c>
      <c r="I12" s="33" t="s">
        <v>39</v>
      </c>
      <c r="J12" s="42">
        <v>2</v>
      </c>
      <c r="K12" s="39">
        <v>8</v>
      </c>
      <c r="L12" s="98" t="s">
        <v>47</v>
      </c>
      <c r="M12" s="99" t="s">
        <v>48</v>
      </c>
      <c r="N12" s="99" t="s">
        <v>50</v>
      </c>
      <c r="O12" s="161" t="s">
        <v>57</v>
      </c>
      <c r="P12" s="163">
        <v>4</v>
      </c>
      <c r="Q12" s="163">
        <v>3</v>
      </c>
      <c r="R12" s="163">
        <v>3</v>
      </c>
      <c r="S12" s="185">
        <f>+R12/Q12</f>
        <v>1</v>
      </c>
      <c r="T12" s="93" t="s">
        <v>47</v>
      </c>
      <c r="U12" s="165" t="s">
        <v>53</v>
      </c>
      <c r="V12" s="167">
        <v>1</v>
      </c>
      <c r="W12" s="187">
        <v>1</v>
      </c>
      <c r="X12" s="189">
        <f>W12/V12</f>
        <v>1</v>
      </c>
      <c r="Y12" s="191" t="s">
        <v>71</v>
      </c>
      <c r="Z12" s="165" t="s">
        <v>69</v>
      </c>
      <c r="AA12" s="178" t="s">
        <v>74</v>
      </c>
      <c r="AB12" s="169" t="s">
        <v>54</v>
      </c>
    </row>
    <row r="13" spans="1:28" s="1" customFormat="1" ht="195.75" customHeight="1">
      <c r="A13" s="29" t="s">
        <v>33</v>
      </c>
      <c r="B13" s="95" t="s">
        <v>34</v>
      </c>
      <c r="C13" s="30" t="s">
        <v>35</v>
      </c>
      <c r="D13" s="31" t="s">
        <v>36</v>
      </c>
      <c r="E13" s="32">
        <v>0</v>
      </c>
      <c r="F13" s="32">
        <v>0.8</v>
      </c>
      <c r="G13" s="33" t="s">
        <v>37</v>
      </c>
      <c r="H13" s="33" t="s">
        <v>38</v>
      </c>
      <c r="I13" s="33" t="s">
        <v>40</v>
      </c>
      <c r="J13" s="42">
        <v>0</v>
      </c>
      <c r="K13" s="39">
        <v>5</v>
      </c>
      <c r="L13" s="100" t="s">
        <v>47</v>
      </c>
      <c r="M13" s="40" t="s">
        <v>48</v>
      </c>
      <c r="N13" s="40" t="s">
        <v>50</v>
      </c>
      <c r="O13" s="162"/>
      <c r="P13" s="164"/>
      <c r="Q13" s="164"/>
      <c r="R13" s="164"/>
      <c r="S13" s="186"/>
      <c r="T13" s="94" t="s">
        <v>47</v>
      </c>
      <c r="U13" s="166"/>
      <c r="V13" s="168"/>
      <c r="W13" s="188"/>
      <c r="X13" s="190"/>
      <c r="Y13" s="192"/>
      <c r="Z13" s="166"/>
      <c r="AA13" s="179"/>
      <c r="AB13" s="170"/>
    </row>
    <row r="14" spans="1:28" s="1" customFormat="1" ht="179.25" customHeight="1" thickBot="1">
      <c r="A14" s="37" t="s">
        <v>41</v>
      </c>
      <c r="B14" s="96" t="s">
        <v>42</v>
      </c>
      <c r="C14" s="34" t="s">
        <v>43</v>
      </c>
      <c r="D14" s="35" t="s">
        <v>44</v>
      </c>
      <c r="E14" s="36">
        <v>1</v>
      </c>
      <c r="F14" s="36">
        <v>1</v>
      </c>
      <c r="G14" s="35" t="s">
        <v>45</v>
      </c>
      <c r="H14" s="35" t="s">
        <v>38</v>
      </c>
      <c r="I14" s="35" t="s">
        <v>46</v>
      </c>
      <c r="J14" s="41">
        <v>2</v>
      </c>
      <c r="K14" s="97">
        <v>4</v>
      </c>
      <c r="L14" s="101" t="s">
        <v>47</v>
      </c>
      <c r="M14" s="102" t="s">
        <v>49</v>
      </c>
      <c r="N14" s="102" t="s">
        <v>55</v>
      </c>
      <c r="O14" s="102" t="s">
        <v>56</v>
      </c>
      <c r="P14" s="103">
        <v>480</v>
      </c>
      <c r="Q14" s="103">
        <v>480</v>
      </c>
      <c r="R14" s="103">
        <v>550</v>
      </c>
      <c r="S14" s="104">
        <v>1</v>
      </c>
      <c r="T14" s="105" t="s">
        <v>51</v>
      </c>
      <c r="U14" s="105" t="s">
        <v>52</v>
      </c>
      <c r="V14" s="106">
        <v>100000000</v>
      </c>
      <c r="W14" s="107">
        <v>70596905</v>
      </c>
      <c r="X14" s="108">
        <f>W14/V14</f>
        <v>0.70596905</v>
      </c>
      <c r="Y14" s="106" t="s">
        <v>70</v>
      </c>
      <c r="Z14" s="106" t="s">
        <v>69</v>
      </c>
      <c r="AA14" s="109" t="s">
        <v>91</v>
      </c>
      <c r="AB14" s="110" t="s">
        <v>54</v>
      </c>
    </row>
    <row r="15" spans="1:28" ht="15" customHeight="1">
      <c r="A15" s="171" t="s">
        <v>11</v>
      </c>
      <c r="B15" s="172"/>
      <c r="C15" s="172"/>
      <c r="D15" s="172"/>
      <c r="E15" s="172"/>
      <c r="F15" s="172"/>
      <c r="G15" s="172"/>
      <c r="H15" s="172"/>
      <c r="I15" s="172"/>
      <c r="J15" s="172"/>
      <c r="K15" s="172"/>
      <c r="L15" s="172"/>
      <c r="M15" s="172"/>
      <c r="N15" s="172"/>
      <c r="O15" s="172"/>
      <c r="P15" s="172"/>
      <c r="Q15" s="172"/>
      <c r="R15" s="172"/>
      <c r="S15" s="172"/>
      <c r="T15" s="172"/>
      <c r="U15" s="172"/>
      <c r="V15" s="115">
        <f>V14</f>
        <v>100000000</v>
      </c>
      <c r="W15" s="115">
        <f>W14</f>
        <v>70596905</v>
      </c>
      <c r="X15" s="117">
        <f>(X12+X14)/2</f>
        <v>0.852984525</v>
      </c>
      <c r="Y15" s="43"/>
      <c r="Z15" s="43"/>
      <c r="AA15" s="43"/>
      <c r="AB15" s="24"/>
    </row>
    <row r="16" spans="1:28" ht="13.5" thickBot="1">
      <c r="A16" s="173"/>
      <c r="B16" s="174"/>
      <c r="C16" s="174"/>
      <c r="D16" s="174"/>
      <c r="E16" s="174"/>
      <c r="F16" s="174"/>
      <c r="G16" s="174"/>
      <c r="H16" s="174"/>
      <c r="I16" s="174"/>
      <c r="J16" s="174"/>
      <c r="K16" s="174"/>
      <c r="L16" s="174"/>
      <c r="M16" s="174"/>
      <c r="N16" s="174"/>
      <c r="O16" s="174"/>
      <c r="P16" s="174"/>
      <c r="Q16" s="174"/>
      <c r="R16" s="174"/>
      <c r="S16" s="174"/>
      <c r="T16" s="174"/>
      <c r="U16" s="174"/>
      <c r="V16" s="116"/>
      <c r="W16" s="116"/>
      <c r="X16" s="118"/>
      <c r="Y16" s="44"/>
      <c r="Z16" s="44"/>
      <c r="AA16" s="44"/>
      <c r="AB16" s="16"/>
    </row>
    <row r="17" spans="1:28" ht="12.75">
      <c r="A17" s="10"/>
      <c r="B17" s="8"/>
      <c r="C17" s="11"/>
      <c r="D17" s="8"/>
      <c r="E17" s="11"/>
      <c r="F17" s="8"/>
      <c r="G17" s="11"/>
      <c r="H17" s="8"/>
      <c r="I17" s="11"/>
      <c r="J17" s="11"/>
      <c r="K17" s="8"/>
      <c r="L17" s="11"/>
      <c r="M17" s="8"/>
      <c r="N17" s="5"/>
      <c r="O17" s="5"/>
      <c r="P17" s="5"/>
      <c r="Q17" s="5"/>
      <c r="R17" s="5"/>
      <c r="S17" s="5"/>
      <c r="T17" s="5"/>
      <c r="U17" s="5"/>
      <c r="V17" s="18"/>
      <c r="W17" s="18"/>
      <c r="X17" s="18"/>
      <c r="Y17" s="18"/>
      <c r="Z17" s="18"/>
      <c r="AA17" s="18"/>
      <c r="AB17" s="13"/>
    </row>
    <row r="18" spans="1:28" ht="42.75" customHeight="1">
      <c r="A18" s="10"/>
      <c r="B18" s="8"/>
      <c r="C18" s="12"/>
      <c r="D18" s="8"/>
      <c r="E18" s="11"/>
      <c r="F18" s="8"/>
      <c r="G18" s="5"/>
      <c r="H18" s="5"/>
      <c r="I18" s="5"/>
      <c r="M18" s="12"/>
      <c r="N18" s="12"/>
      <c r="O18" s="175" t="s">
        <v>10</v>
      </c>
      <c r="P18" s="175"/>
      <c r="Q18" s="175"/>
      <c r="R18" s="12"/>
      <c r="S18" s="12"/>
      <c r="T18" s="176"/>
      <c r="U18" s="176"/>
      <c r="V18" s="176"/>
      <c r="W18" s="176"/>
      <c r="X18" s="176"/>
      <c r="Y18" s="176"/>
      <c r="Z18" s="176"/>
      <c r="AA18" s="176"/>
      <c r="AB18" s="177"/>
    </row>
    <row r="19" spans="1:28" ht="14.25">
      <c r="A19" s="10"/>
      <c r="B19" s="8"/>
      <c r="C19" s="12"/>
      <c r="D19" s="8"/>
      <c r="E19" s="11"/>
      <c r="F19" s="8"/>
      <c r="G19" s="5"/>
      <c r="H19" s="5"/>
      <c r="I19" s="5"/>
      <c r="J19" s="11"/>
      <c r="K19" s="8"/>
      <c r="L19" s="11"/>
      <c r="M19" s="8"/>
      <c r="N19" s="8"/>
      <c r="O19" s="12"/>
      <c r="P19" s="11"/>
      <c r="Q19" s="5"/>
      <c r="R19" s="5"/>
      <c r="S19" s="5"/>
      <c r="T19" s="5"/>
      <c r="U19" s="5"/>
      <c r="V19" s="18"/>
      <c r="W19" s="18"/>
      <c r="X19" s="18"/>
      <c r="Y19" s="18"/>
      <c r="Z19" s="18"/>
      <c r="AA19" s="18"/>
      <c r="AB19" s="13"/>
    </row>
    <row r="20" spans="1:28" ht="14.25">
      <c r="A20" s="10"/>
      <c r="B20" s="8"/>
      <c r="C20" s="12"/>
      <c r="D20" s="8"/>
      <c r="E20" s="11"/>
      <c r="F20" s="8"/>
      <c r="G20" s="5"/>
      <c r="H20" s="5"/>
      <c r="I20" s="5"/>
      <c r="J20" s="11"/>
      <c r="K20" s="8"/>
      <c r="L20" s="11"/>
      <c r="M20" s="8"/>
      <c r="N20" s="8"/>
      <c r="O20" s="12"/>
      <c r="P20" s="11"/>
      <c r="Q20" s="11"/>
      <c r="R20" s="11"/>
      <c r="S20" s="11"/>
      <c r="T20" s="11"/>
      <c r="U20" s="11"/>
      <c r="V20" s="18"/>
      <c r="W20" s="18"/>
      <c r="X20" s="18"/>
      <c r="Y20" s="18"/>
      <c r="Z20" s="18"/>
      <c r="AA20" s="18"/>
      <c r="AB20" s="14"/>
    </row>
    <row r="21" spans="1:28" ht="12.75">
      <c r="A21" s="10"/>
      <c r="B21" s="8"/>
      <c r="C21" s="11"/>
      <c r="D21" s="8"/>
      <c r="E21" s="11"/>
      <c r="F21" s="8"/>
      <c r="G21" s="5"/>
      <c r="H21" s="5"/>
      <c r="I21" s="5"/>
      <c r="J21" s="11"/>
      <c r="K21" s="8"/>
      <c r="L21" s="11"/>
      <c r="M21" s="8"/>
      <c r="N21" s="8"/>
      <c r="O21" s="11"/>
      <c r="P21" s="11"/>
      <c r="Q21" s="11"/>
      <c r="R21" s="11"/>
      <c r="S21" s="11"/>
      <c r="T21" s="11"/>
      <c r="U21" s="11"/>
      <c r="V21" s="18"/>
      <c r="W21" s="18"/>
      <c r="X21" s="18"/>
      <c r="Y21" s="18"/>
      <c r="Z21" s="18"/>
      <c r="AA21" s="18"/>
      <c r="AB21" s="14"/>
    </row>
    <row r="22" spans="1:28" ht="14.25" customHeight="1" thickBot="1">
      <c r="A22" s="10"/>
      <c r="B22" s="8"/>
      <c r="C22" s="12"/>
      <c r="D22" s="8"/>
      <c r="E22" s="11"/>
      <c r="F22" s="8"/>
      <c r="G22" s="5"/>
      <c r="H22" s="5"/>
      <c r="I22" s="5"/>
      <c r="J22" s="111"/>
      <c r="K22" s="111"/>
      <c r="L22" s="112"/>
      <c r="M22" s="8"/>
      <c r="N22" s="8"/>
      <c r="O22" s="111"/>
      <c r="P22" s="111"/>
      <c r="Q22" s="11"/>
      <c r="R22" s="11"/>
      <c r="S22" s="11"/>
      <c r="T22" s="11"/>
      <c r="U22" s="11"/>
      <c r="V22" s="18"/>
      <c r="W22" s="18"/>
      <c r="X22" s="18"/>
      <c r="Y22" s="18"/>
      <c r="Z22" s="18"/>
      <c r="AA22" s="18"/>
      <c r="AB22" s="14"/>
    </row>
    <row r="23" spans="1:28" ht="25.5" customHeight="1">
      <c r="A23" s="10"/>
      <c r="B23" s="8"/>
      <c r="C23" s="15"/>
      <c r="D23" s="8"/>
      <c r="E23" s="11"/>
      <c r="F23" s="8"/>
      <c r="G23" s="5"/>
      <c r="H23" s="5"/>
      <c r="I23" s="5"/>
      <c r="J23" s="180" t="s">
        <v>58</v>
      </c>
      <c r="K23" s="180"/>
      <c r="L23" s="180"/>
      <c r="M23" s="20"/>
      <c r="N23" s="20"/>
      <c r="O23" s="180" t="s">
        <v>60</v>
      </c>
      <c r="P23" s="180"/>
      <c r="Q23" s="38"/>
      <c r="R23" s="38"/>
      <c r="S23" s="38"/>
      <c r="T23" s="11"/>
      <c r="U23" s="11"/>
      <c r="V23" s="18"/>
      <c r="W23" s="18"/>
      <c r="X23" s="18"/>
      <c r="Y23" s="18"/>
      <c r="Z23" s="18"/>
      <c r="AA23" s="18"/>
      <c r="AB23" s="14"/>
    </row>
    <row r="24" spans="1:28" ht="37.5" customHeight="1">
      <c r="A24" s="10"/>
      <c r="B24" s="8"/>
      <c r="C24" s="15"/>
      <c r="D24" s="8"/>
      <c r="E24" s="11"/>
      <c r="F24" s="8"/>
      <c r="G24" s="5"/>
      <c r="H24" s="5"/>
      <c r="I24" s="5"/>
      <c r="J24" s="181" t="s">
        <v>59</v>
      </c>
      <c r="K24" s="181"/>
      <c r="L24" s="181"/>
      <c r="M24" s="20"/>
      <c r="N24" s="20"/>
      <c r="O24" s="181" t="s">
        <v>61</v>
      </c>
      <c r="P24" s="181"/>
      <c r="Q24" s="11"/>
      <c r="R24" s="11"/>
      <c r="S24" s="11"/>
      <c r="T24" s="11"/>
      <c r="U24" s="11"/>
      <c r="V24" s="18"/>
      <c r="W24" s="18"/>
      <c r="X24" s="18"/>
      <c r="Y24" s="18"/>
      <c r="Z24" s="18"/>
      <c r="AA24" s="18"/>
      <c r="AB24" s="14"/>
    </row>
    <row r="25" spans="1:28" ht="14.25">
      <c r="A25" s="10"/>
      <c r="B25" s="8"/>
      <c r="C25" s="11"/>
      <c r="D25" s="8"/>
      <c r="E25" s="11"/>
      <c r="F25" s="8"/>
      <c r="G25" s="11"/>
      <c r="H25" s="8"/>
      <c r="I25" s="11"/>
      <c r="J25" s="11"/>
      <c r="K25" s="8"/>
      <c r="L25" s="12"/>
      <c r="M25" s="8"/>
      <c r="N25" s="11"/>
      <c r="O25" s="11"/>
      <c r="P25" s="11"/>
      <c r="Q25" s="11"/>
      <c r="R25" s="11"/>
      <c r="S25" s="11"/>
      <c r="T25" s="11"/>
      <c r="U25" s="11"/>
      <c r="V25" s="18"/>
      <c r="W25" s="18"/>
      <c r="X25" s="18"/>
      <c r="Y25" s="18"/>
      <c r="Z25" s="18"/>
      <c r="AA25" s="18"/>
      <c r="AB25" s="14"/>
    </row>
    <row r="26" spans="1:28" ht="14.25">
      <c r="A26" s="10"/>
      <c r="B26" s="8"/>
      <c r="C26" s="11"/>
      <c r="D26" s="8"/>
      <c r="E26" s="11"/>
      <c r="F26" s="8"/>
      <c r="G26" s="11"/>
      <c r="H26" s="8"/>
      <c r="I26" s="11"/>
      <c r="J26" s="11"/>
      <c r="K26" s="8"/>
      <c r="L26" s="12"/>
      <c r="M26" s="8"/>
      <c r="N26" s="11"/>
      <c r="O26" s="11"/>
      <c r="P26" s="11"/>
      <c r="Q26" s="11"/>
      <c r="R26" s="11"/>
      <c r="S26" s="11"/>
      <c r="T26" s="11"/>
      <c r="U26" s="11"/>
      <c r="V26" s="18"/>
      <c r="W26" s="18"/>
      <c r="X26" s="18"/>
      <c r="Y26" s="18"/>
      <c r="Z26" s="18"/>
      <c r="AA26" s="18"/>
      <c r="AB26" s="14"/>
    </row>
    <row r="27" spans="1:28" ht="31.5" customHeight="1" thickBot="1">
      <c r="A27" s="182" t="s">
        <v>12</v>
      </c>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4"/>
    </row>
  </sheetData>
  <sheetProtection/>
  <mergeCells count="68">
    <mergeCell ref="J23:L23"/>
    <mergeCell ref="O23:P23"/>
    <mergeCell ref="J24:L24"/>
    <mergeCell ref="O24:P24"/>
    <mergeCell ref="A27:AB27"/>
    <mergeCell ref="R12:R13"/>
    <mergeCell ref="S12:S13"/>
    <mergeCell ref="W12:W13"/>
    <mergeCell ref="X12:X13"/>
    <mergeCell ref="Y12:Y13"/>
    <mergeCell ref="AB12:AB13"/>
    <mergeCell ref="A15:U16"/>
    <mergeCell ref="V15:V16"/>
    <mergeCell ref="O18:Q18"/>
    <mergeCell ref="T18:AB18"/>
    <mergeCell ref="Z12:Z13"/>
    <mergeCell ref="AA12:AA13"/>
    <mergeCell ref="I9:K9"/>
    <mergeCell ref="O12:O13"/>
    <mergeCell ref="P12:P13"/>
    <mergeCell ref="Q12:Q13"/>
    <mergeCell ref="U12:U13"/>
    <mergeCell ref="I10:I11"/>
    <mergeCell ref="J10:J11"/>
    <mergeCell ref="K10:K11"/>
    <mergeCell ref="L10:L11"/>
    <mergeCell ref="M10:M11"/>
    <mergeCell ref="A1:B4"/>
    <mergeCell ref="L6:AB6"/>
    <mergeCell ref="C1:AA1"/>
    <mergeCell ref="C3:AA3"/>
    <mergeCell ref="C4:AA4"/>
    <mergeCell ref="A5:G5"/>
    <mergeCell ref="H5:M5"/>
    <mergeCell ref="N5:AB5"/>
    <mergeCell ref="A6:J6"/>
    <mergeCell ref="R8:S8"/>
    <mergeCell ref="T8:X8"/>
    <mergeCell ref="Y8:Z8"/>
    <mergeCell ref="A7:G7"/>
    <mergeCell ref="A8:K8"/>
    <mergeCell ref="L8:N8"/>
    <mergeCell ref="O8:Q8"/>
    <mergeCell ref="A9:A11"/>
    <mergeCell ref="B9:B11"/>
    <mergeCell ref="C9:C11"/>
    <mergeCell ref="G9:G11"/>
    <mergeCell ref="H9:H11"/>
    <mergeCell ref="D10:D11"/>
    <mergeCell ref="E10:E11"/>
    <mergeCell ref="F10:F11"/>
    <mergeCell ref="D9:F9"/>
    <mergeCell ref="N10:N11"/>
    <mergeCell ref="O10:O11"/>
    <mergeCell ref="P10:P11"/>
    <mergeCell ref="Q10:Q11"/>
    <mergeCell ref="R10:R11"/>
    <mergeCell ref="AA10:AA11"/>
    <mergeCell ref="AB10:AB11"/>
    <mergeCell ref="W15:W16"/>
    <mergeCell ref="X15:X16"/>
    <mergeCell ref="T10:T11"/>
    <mergeCell ref="U10:U11"/>
    <mergeCell ref="V10:V11"/>
    <mergeCell ref="W10:W11"/>
    <mergeCell ref="Y10:Y11"/>
    <mergeCell ref="Z10:Z11"/>
    <mergeCell ref="V12:V13"/>
  </mergeCells>
  <conditionalFormatting sqref="S12:S14">
    <cfRule type="colorScale" priority="2" dxfId="0">
      <colorScale>
        <cfvo type="percent" val="0"/>
        <cfvo type="percent" val="50"/>
        <cfvo type="percent" val="100"/>
        <color rgb="FFFF0000"/>
        <color rgb="FFFFFF00"/>
        <color rgb="FF92D050"/>
      </colorScale>
    </cfRule>
  </conditionalFormatting>
  <conditionalFormatting sqref="X12:X16">
    <cfRule type="colorScale" priority="1" dxfId="0">
      <colorScale>
        <cfvo type="percent" val="0"/>
        <cfvo type="percent" val="50"/>
        <cfvo type="percent" val="100"/>
        <color rgb="FFFF0000"/>
        <color rgb="FFFFFF00"/>
        <color rgb="FF92D050"/>
      </colorScale>
    </cfRule>
  </conditionalFormatting>
  <printOptions/>
  <pageMargins left="0.31496062992125984" right="0.31496062992125984" top="0.7480314960629921" bottom="0.7480314960629921" header="0.31496062992125984" footer="0.31496062992125984"/>
  <pageSetup horizontalDpi="600" verticalDpi="600" orientation="landscape" paperSize="5" scale="25" r:id="rId2"/>
  <drawing r:id="rId1"/>
</worksheet>
</file>

<file path=xl/worksheets/sheet2.xml><?xml version="1.0" encoding="utf-8"?>
<worksheet xmlns="http://schemas.openxmlformats.org/spreadsheetml/2006/main" xmlns:r="http://schemas.openxmlformats.org/officeDocument/2006/relationships">
  <dimension ref="A1:AB5"/>
  <sheetViews>
    <sheetView view="pageBreakPreview" zoomScaleSheetLayoutView="100" zoomScalePageLayoutView="0" workbookViewId="0" topLeftCell="A1">
      <selection activeCell="AA5" sqref="AA5"/>
    </sheetView>
  </sheetViews>
  <sheetFormatPr defaultColWidth="11.421875" defaultRowHeight="12.75"/>
  <cols>
    <col min="1" max="1" width="27.00390625" style="84" customWidth="1"/>
    <col min="2" max="2" width="30.57421875" style="84" customWidth="1"/>
    <col min="3" max="3" width="18.57421875" style="84" hidden="1" customWidth="1"/>
    <col min="4" max="4" width="40.57421875" style="84" hidden="1" customWidth="1"/>
    <col min="5" max="5" width="12.57421875" style="84" customWidth="1"/>
    <col min="6" max="6" width="15.57421875" style="84" customWidth="1"/>
    <col min="7" max="7" width="35.57421875" style="84" hidden="1" customWidth="1"/>
    <col min="8" max="8" width="35.57421875" style="84" customWidth="1"/>
    <col min="9" max="9" width="40.57421875" style="84" customWidth="1"/>
    <col min="10" max="10" width="12.57421875" style="84" customWidth="1"/>
    <col min="11" max="11" width="15.57421875" style="84" customWidth="1"/>
    <col min="12" max="12" width="21.421875" style="84" hidden="1" customWidth="1"/>
    <col min="13" max="13" width="20.140625" style="84" customWidth="1"/>
    <col min="14" max="14" width="20.421875" style="85" customWidth="1"/>
    <col min="15" max="15" width="38.421875" style="85" customWidth="1"/>
    <col min="16" max="16" width="15.57421875" style="85" customWidth="1"/>
    <col min="17" max="19" width="24.421875" style="85" customWidth="1"/>
    <col min="20" max="20" width="20.421875" style="85" customWidth="1"/>
    <col min="21" max="21" width="17.00390625" style="85" customWidth="1"/>
    <col min="22" max="25" width="22.57421875" style="86" customWidth="1"/>
    <col min="26" max="26" width="22.57421875" style="86" hidden="1" customWidth="1"/>
    <col min="27" max="27" width="63.00390625" style="86" customWidth="1"/>
    <col min="28" max="28" width="25.421875" style="84" hidden="1" customWidth="1"/>
    <col min="29" max="16384" width="11.421875" style="47" customWidth="1"/>
  </cols>
  <sheetData>
    <row r="1" spans="1:28" ht="24" customHeight="1" thickBot="1">
      <c r="A1" s="193" t="s">
        <v>15</v>
      </c>
      <c r="B1" s="195" t="s">
        <v>16</v>
      </c>
      <c r="C1" s="195" t="s">
        <v>17</v>
      </c>
      <c r="D1" s="197" t="s">
        <v>18</v>
      </c>
      <c r="E1" s="198"/>
      <c r="F1" s="199"/>
      <c r="G1" s="195" t="s">
        <v>19</v>
      </c>
      <c r="H1" s="195" t="s">
        <v>20</v>
      </c>
      <c r="I1" s="197" t="s">
        <v>21</v>
      </c>
      <c r="J1" s="198"/>
      <c r="K1" s="200"/>
      <c r="L1" s="45">
        <v>1</v>
      </c>
      <c r="M1" s="46">
        <v>2</v>
      </c>
      <c r="N1" s="46">
        <v>3</v>
      </c>
      <c r="O1" s="45">
        <v>4</v>
      </c>
      <c r="P1" s="46">
        <v>5</v>
      </c>
      <c r="Q1" s="46">
        <v>6</v>
      </c>
      <c r="R1" s="45">
        <v>7</v>
      </c>
      <c r="S1" s="45">
        <v>8</v>
      </c>
      <c r="T1" s="45">
        <v>9</v>
      </c>
      <c r="U1" s="46">
        <v>10</v>
      </c>
      <c r="V1" s="46">
        <v>11</v>
      </c>
      <c r="W1" s="45">
        <v>12</v>
      </c>
      <c r="X1" s="45">
        <v>13</v>
      </c>
      <c r="Y1" s="45">
        <v>14</v>
      </c>
      <c r="Z1" s="45">
        <v>15</v>
      </c>
      <c r="AA1" s="45">
        <v>16</v>
      </c>
      <c r="AB1" s="45">
        <v>18</v>
      </c>
    </row>
    <row r="2" spans="1:28" s="56" customFormat="1" ht="85.5" customHeight="1" thickBot="1">
      <c r="A2" s="194"/>
      <c r="B2" s="196"/>
      <c r="C2" s="196"/>
      <c r="D2" s="48" t="s">
        <v>22</v>
      </c>
      <c r="E2" s="48" t="s">
        <v>23</v>
      </c>
      <c r="F2" s="48" t="s">
        <v>24</v>
      </c>
      <c r="G2" s="196"/>
      <c r="H2" s="196"/>
      <c r="I2" s="48" t="s">
        <v>22</v>
      </c>
      <c r="J2" s="49" t="s">
        <v>25</v>
      </c>
      <c r="K2" s="50" t="s">
        <v>26</v>
      </c>
      <c r="L2" s="51" t="s">
        <v>4</v>
      </c>
      <c r="M2" s="52" t="s">
        <v>6</v>
      </c>
      <c r="N2" s="52" t="s">
        <v>7</v>
      </c>
      <c r="O2" s="52" t="s">
        <v>31</v>
      </c>
      <c r="P2" s="52" t="s">
        <v>30</v>
      </c>
      <c r="Q2" s="52" t="s">
        <v>29</v>
      </c>
      <c r="R2" s="53" t="s">
        <v>62</v>
      </c>
      <c r="S2" s="53" t="s">
        <v>63</v>
      </c>
      <c r="T2" s="52" t="s">
        <v>8</v>
      </c>
      <c r="U2" s="52" t="s">
        <v>1</v>
      </c>
      <c r="V2" s="54" t="s">
        <v>9</v>
      </c>
      <c r="W2" s="53" t="s">
        <v>64</v>
      </c>
      <c r="X2" s="53" t="s">
        <v>65</v>
      </c>
      <c r="Y2" s="53" t="s">
        <v>66</v>
      </c>
      <c r="Z2" s="53" t="s">
        <v>67</v>
      </c>
      <c r="AA2" s="53" t="s">
        <v>68</v>
      </c>
      <c r="AB2" s="55" t="s">
        <v>0</v>
      </c>
    </row>
    <row r="3" spans="1:28" s="56" customFormat="1" ht="168" customHeight="1">
      <c r="A3" s="57" t="s">
        <v>33</v>
      </c>
      <c r="B3" s="58" t="s">
        <v>34</v>
      </c>
      <c r="C3" s="59" t="s">
        <v>35</v>
      </c>
      <c r="D3" s="60" t="s">
        <v>36</v>
      </c>
      <c r="E3" s="61">
        <v>1</v>
      </c>
      <c r="F3" s="61">
        <v>0.8</v>
      </c>
      <c r="G3" s="62" t="s">
        <v>37</v>
      </c>
      <c r="H3" s="62" t="s">
        <v>38</v>
      </c>
      <c r="I3" s="62" t="s">
        <v>39</v>
      </c>
      <c r="J3" s="63">
        <v>2</v>
      </c>
      <c r="K3" s="64">
        <v>8</v>
      </c>
      <c r="L3" s="65" t="s">
        <v>47</v>
      </c>
      <c r="M3" s="66" t="s">
        <v>48</v>
      </c>
      <c r="N3" s="66" t="s">
        <v>50</v>
      </c>
      <c r="O3" s="201" t="s">
        <v>57</v>
      </c>
      <c r="P3" s="203">
        <v>4</v>
      </c>
      <c r="Q3" s="203">
        <v>3</v>
      </c>
      <c r="R3" s="203">
        <v>3</v>
      </c>
      <c r="S3" s="209">
        <f>+R3/Q3</f>
        <v>1</v>
      </c>
      <c r="T3" s="67" t="s">
        <v>47</v>
      </c>
      <c r="U3" s="203" t="s">
        <v>53</v>
      </c>
      <c r="V3" s="211" t="s">
        <v>47</v>
      </c>
      <c r="W3" s="213" t="s">
        <v>47</v>
      </c>
      <c r="X3" s="213" t="s">
        <v>47</v>
      </c>
      <c r="Y3" s="213" t="s">
        <v>71</v>
      </c>
      <c r="Z3" s="205" t="s">
        <v>69</v>
      </c>
      <c r="AA3" s="206" t="s">
        <v>72</v>
      </c>
      <c r="AB3" s="207" t="s">
        <v>54</v>
      </c>
    </row>
    <row r="4" spans="1:28" s="56" customFormat="1" ht="171.75" customHeight="1">
      <c r="A4" s="57" t="s">
        <v>33</v>
      </c>
      <c r="B4" s="58" t="s">
        <v>34</v>
      </c>
      <c r="C4" s="59" t="s">
        <v>35</v>
      </c>
      <c r="D4" s="60" t="s">
        <v>36</v>
      </c>
      <c r="E4" s="61">
        <v>0</v>
      </c>
      <c r="F4" s="61">
        <v>0.8</v>
      </c>
      <c r="G4" s="62" t="s">
        <v>37</v>
      </c>
      <c r="H4" s="62" t="s">
        <v>38</v>
      </c>
      <c r="I4" s="62" t="s">
        <v>40</v>
      </c>
      <c r="J4" s="63">
        <v>0</v>
      </c>
      <c r="K4" s="64">
        <v>5</v>
      </c>
      <c r="L4" s="65" t="s">
        <v>47</v>
      </c>
      <c r="M4" s="66" t="s">
        <v>48</v>
      </c>
      <c r="N4" s="66" t="s">
        <v>50</v>
      </c>
      <c r="O4" s="202"/>
      <c r="P4" s="204"/>
      <c r="Q4" s="204"/>
      <c r="R4" s="204"/>
      <c r="S4" s="210"/>
      <c r="T4" s="69" t="s">
        <v>47</v>
      </c>
      <c r="U4" s="204"/>
      <c r="V4" s="212"/>
      <c r="W4" s="213"/>
      <c r="X4" s="213"/>
      <c r="Y4" s="213"/>
      <c r="Z4" s="205"/>
      <c r="AA4" s="206"/>
      <c r="AB4" s="208"/>
    </row>
    <row r="5" spans="1:28" s="56" customFormat="1" ht="233.25" customHeight="1">
      <c r="A5" s="72" t="s">
        <v>41</v>
      </c>
      <c r="B5" s="73" t="s">
        <v>42</v>
      </c>
      <c r="C5" s="74" t="s">
        <v>43</v>
      </c>
      <c r="D5" s="75" t="s">
        <v>44</v>
      </c>
      <c r="E5" s="76">
        <v>1</v>
      </c>
      <c r="F5" s="76">
        <v>1</v>
      </c>
      <c r="G5" s="75" t="s">
        <v>45</v>
      </c>
      <c r="H5" s="75" t="s">
        <v>38</v>
      </c>
      <c r="I5" s="75" t="s">
        <v>46</v>
      </c>
      <c r="J5" s="77">
        <v>2</v>
      </c>
      <c r="K5" s="78">
        <v>4</v>
      </c>
      <c r="L5" s="69" t="s">
        <v>47</v>
      </c>
      <c r="M5" s="68" t="s">
        <v>49</v>
      </c>
      <c r="N5" s="68" t="s">
        <v>55</v>
      </c>
      <c r="O5" s="68" t="s">
        <v>56</v>
      </c>
      <c r="P5" s="69">
        <v>480</v>
      </c>
      <c r="Q5" s="69">
        <v>480</v>
      </c>
      <c r="R5" s="79">
        <v>547</v>
      </c>
      <c r="S5" s="70">
        <f>+R5/Q5</f>
        <v>1.1395833333333334</v>
      </c>
      <c r="T5" s="65" t="s">
        <v>51</v>
      </c>
      <c r="U5" s="65" t="s">
        <v>52</v>
      </c>
      <c r="V5" s="80">
        <v>100000000</v>
      </c>
      <c r="W5" s="81">
        <v>70596905</v>
      </c>
      <c r="X5" s="82">
        <f>+W5/V5</f>
        <v>0.70596905</v>
      </c>
      <c r="Y5" s="81" t="s">
        <v>70</v>
      </c>
      <c r="Z5" s="80" t="s">
        <v>69</v>
      </c>
      <c r="AA5" s="83" t="s">
        <v>73</v>
      </c>
      <c r="AB5" s="71" t="s">
        <v>54</v>
      </c>
    </row>
  </sheetData>
  <sheetProtection/>
  <mergeCells count="20">
    <mergeCell ref="AA3:AA4"/>
    <mergeCell ref="AB3:AB4"/>
    <mergeCell ref="S3:S4"/>
    <mergeCell ref="U3:U4"/>
    <mergeCell ref="V3:V4"/>
    <mergeCell ref="W3:W4"/>
    <mergeCell ref="X3:X4"/>
    <mergeCell ref="Y3:Y4"/>
    <mergeCell ref="I1:K1"/>
    <mergeCell ref="O3:O4"/>
    <mergeCell ref="P3:P4"/>
    <mergeCell ref="Q3:Q4"/>
    <mergeCell ref="R3:R4"/>
    <mergeCell ref="Z3:Z4"/>
    <mergeCell ref="A1:A2"/>
    <mergeCell ref="B1:B2"/>
    <mergeCell ref="C1:C2"/>
    <mergeCell ref="D1:F1"/>
    <mergeCell ref="G1:G2"/>
    <mergeCell ref="H1:H2"/>
  </mergeCells>
  <printOptions/>
  <pageMargins left="0.7" right="0.7" top="0.75" bottom="0.75" header="0.3" footer="0.3"/>
  <pageSetup horizontalDpi="600" verticalDpi="600" orientation="landscape" paperSize="5" scale="2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JANUS</cp:lastModifiedBy>
  <cp:lastPrinted>2021-01-30T21:36:04Z</cp:lastPrinted>
  <dcterms:created xsi:type="dcterms:W3CDTF">2012-06-01T17:13:38Z</dcterms:created>
  <dcterms:modified xsi:type="dcterms:W3CDTF">2021-02-03T16:25:40Z</dcterms:modified>
  <cp:category/>
  <cp:version/>
  <cp:contentType/>
  <cp:contentStatus/>
</cp:coreProperties>
</file>