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F:\SEGUIMIENTO_RENDICUENTAS_31_12_2020\SEG_PLANACCION_31_12_2020\"/>
    </mc:Choice>
  </mc:AlternateContent>
  <bookViews>
    <workbookView xWindow="0" yWindow="0" windowWidth="19200" windowHeight="6610"/>
  </bookViews>
  <sheets>
    <sheet name="PLAN DE ACCION" sheetId="2" r:id="rId1"/>
    <sheet name="PRESUPUESTO 30-09 SETTA" sheetId="1" r:id="rId2"/>
  </sheets>
  <definedNames>
    <definedName name="_xlnm._FilterDatabase" localSheetId="0" hidden="1">'PLAN DE ACCION'!$A$10:$AB$10</definedName>
    <definedName name="_xlnm.Print_Area" localSheetId="0">'PLAN DE ACCION'!$A$1:$AB$54</definedName>
    <definedName name="Print_Titles" localSheetId="1">'PRESUPUESTO 30-09 SETTA'!$1:$9</definedName>
    <definedName name="_xlnm.Print_Titles" localSheetId="0">'PLAN DE ACCION'!$1:$10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2" i="2" l="1"/>
  <c r="V42" i="2" l="1"/>
  <c r="X12" i="2"/>
  <c r="X32" i="2" l="1"/>
  <c r="X33" i="2"/>
  <c r="X28" i="2" l="1"/>
  <c r="S41" i="2"/>
  <c r="S40" i="2"/>
  <c r="S39" i="2"/>
  <c r="S38" i="2"/>
  <c r="S37" i="2"/>
  <c r="S36" i="2"/>
  <c r="S35" i="2"/>
  <c r="S34" i="2"/>
  <c r="S32" i="2"/>
  <c r="S30" i="2"/>
  <c r="S29" i="2"/>
  <c r="S28" i="2"/>
  <c r="S23" i="2"/>
  <c r="S22" i="2"/>
  <c r="S21" i="2"/>
  <c r="S20" i="2"/>
  <c r="S19" i="2"/>
  <c r="S18" i="2"/>
  <c r="S15" i="2"/>
  <c r="S14" i="2"/>
  <c r="S13" i="2"/>
  <c r="S12" i="2"/>
  <c r="X42" i="2" l="1"/>
  <c r="U14" i="1" l="1"/>
  <c r="U12" i="1"/>
</calcChain>
</file>

<file path=xl/sharedStrings.xml><?xml version="1.0" encoding="utf-8"?>
<sst xmlns="http://schemas.openxmlformats.org/spreadsheetml/2006/main" count="300" uniqueCount="217">
  <si>
    <t xml:space="preserve">EMPRESA: </t>
  </si>
  <si>
    <t>MUNICIPIO DE ARMENIA</t>
  </si>
  <si>
    <t xml:space="preserve">NIT: </t>
  </si>
  <si>
    <t xml:space="preserve"> ESTADO DE PRESUPUESTO</t>
  </si>
  <si>
    <t xml:space="preserve">GENERADO POR: </t>
  </si>
  <si>
    <t>ARMENIA\P3-DAPM20:yaortiz:128.0.0.3</t>
  </si>
  <si>
    <t>Parametros: Empresa:01; Periodo:2020; LapsInic:01; LapsFina:09; IdenCodi:%; CuenMovi:%; Factor:1; Jerarqui:N; SaldCero:S; NiveDeta:22; NiveImpr:22; Resumen:N; Nivel:9; IngrEgre:T</t>
  </si>
  <si>
    <t>APROPIACION INICIAL</t>
  </si>
  <si>
    <t>ADICIONES</t>
  </si>
  <si>
    <t>DISMINUCIONES</t>
  </si>
  <si>
    <t>TRASLADO CREDITO</t>
  </si>
  <si>
    <t>TRASLADO CT.CREDITO</t>
  </si>
  <si>
    <t>APROPIACION DEFINITIVA</t>
  </si>
  <si>
    <t>CERTIFICADO</t>
  </si>
  <si>
    <t>% DE CERTIFICADOS</t>
  </si>
  <si>
    <t>REGISTRO/ COMPROMISO</t>
  </si>
  <si>
    <t>% DE REGISTROS</t>
  </si>
  <si>
    <t>EJECUCION/ OBLIGACION</t>
  </si>
  <si>
    <t>% DE OBLIGACIONES</t>
  </si>
  <si>
    <t>PAGOS</t>
  </si>
  <si>
    <t>% DE PAGOS</t>
  </si>
  <si>
    <t>APLAZAMIENTO</t>
  </si>
  <si>
    <t>% APLAZADO</t>
  </si>
  <si>
    <t>DISPONIBLE</t>
  </si>
  <si>
    <t>% DISPONIBLE</t>
  </si>
  <si>
    <t>Codigo</t>
  </si>
  <si>
    <t>Descripción</t>
  </si>
  <si>
    <t>108</t>
  </si>
  <si>
    <t>SECRETARIA DE TRANSITO Y TRANSPORTE</t>
  </si>
  <si>
    <t>108.01.8.14.09.15.070.001.013.0696</t>
  </si>
  <si>
    <t xml:space="preserve">Cultura  Vial y Educación Ciudadana
</t>
  </si>
  <si>
    <t>108.01.8.14.09.15.070.001.013.0697</t>
  </si>
  <si>
    <t xml:space="preserve">Red Semaforica
</t>
  </si>
  <si>
    <t>108.01.8.14.09.15.070.001.013.0698</t>
  </si>
  <si>
    <t xml:space="preserve">Señalización Vial
</t>
  </si>
  <si>
    <t>108.01.8.14.09.15.070.001.013.0699</t>
  </si>
  <si>
    <t xml:space="preserve">Plan Local de Seguridad Vial
</t>
  </si>
  <si>
    <t>108.01.8.14.09.15.070.001.013.0700</t>
  </si>
  <si>
    <t xml:space="preserve">Fortalecimiento Secretaría de Tránsito y Transporte de Armenia
</t>
  </si>
  <si>
    <t>108.01.8.14.09.15.070.001.013.0701</t>
  </si>
  <si>
    <t xml:space="preserve">Control a Fuentes Móviles
</t>
  </si>
  <si>
    <t>108.01.8.14.09.15.070.001.310.0700</t>
  </si>
  <si>
    <t>108.01.8.14.09.15.070.001.872.0700</t>
  </si>
  <si>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</si>
  <si>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</si>
  <si>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</si>
  <si>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</si>
  <si>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</si>
  <si>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</si>
  <si>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</si>
  <si>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</si>
  <si>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</si>
  <si>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</si>
  <si>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</si>
  <si>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</si>
  <si>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</si>
  <si>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</si>
  <si>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</si>
  <si>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</si>
  <si>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</si>
  <si>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</si>
  <si>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</si>
  <si>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</si>
  <si>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</si>
  <si>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</si>
  <si>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</si>
  <si>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</si>
  <si>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</si>
  <si>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</si>
  <si>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</si>
  <si>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INFRAESTRUCTURA NATURAL: "Armenia Capital Verde"</t>
  </si>
  <si>
    <t>Transporte</t>
  </si>
  <si>
    <t>11, 16, 17</t>
  </si>
  <si>
    <t>Tasa de mitigación de siniestros viales</t>
  </si>
  <si>
    <t>S.D.</t>
  </si>
  <si>
    <t>Seguridad de Transporte</t>
  </si>
  <si>
    <t>Servicio de control a la seguridad vial</t>
  </si>
  <si>
    <t>Organismos de tránsito dotados con implementos para el control del tránsito</t>
  </si>
  <si>
    <t>Sostenibilidad y fortalecimiento de la vigilancia, control, educación y regulación de la infraestructura vial del municipio de armenia</t>
  </si>
  <si>
    <t>Implementar acciones para el fortalecimiento de la Infraestructura Vial del Municipio de Armenia</t>
  </si>
  <si>
    <t xml:space="preserve">Operativos realizados para el cumplimiento del Plan Local de Seguridad Vial </t>
  </si>
  <si>
    <t>PROPIOS</t>
  </si>
  <si>
    <t>Secretario y equipo de trabajo (lideres de proceso y contratistas)</t>
  </si>
  <si>
    <t>Vías con dispositivos de control y señalización</t>
  </si>
  <si>
    <t>Vías con dispositivos de control y señalización demarcada e instalada</t>
  </si>
  <si>
    <t>1.050 mts 2</t>
  </si>
  <si>
    <t>Servicio de apoyo tecnológico para la seguridad ciudadana en las vías</t>
  </si>
  <si>
    <t>Vías con tecnología implementada para la seguridad ciudadana</t>
  </si>
  <si>
    <t>Servicio de sensibilización a los actores viales</t>
  </si>
  <si>
    <t>Personas sensibilizadas</t>
  </si>
  <si>
    <t>Documentos de lineamientos técnicos</t>
  </si>
  <si>
    <t>Documentos de lineamientos técnicos en temas de seguridad de transporte formulados</t>
  </si>
  <si>
    <t>La seguridad y Movilidad Vial es PA'TODOS</t>
  </si>
  <si>
    <t xml:space="preserve">
Formulación y/o actualización de documentos con el fin de mejorar la movilidad y garantizar estandares de seguridad para los usuarios de la infraestructura vial del Municipio de Armenia
</t>
  </si>
  <si>
    <t>N/A</t>
  </si>
  <si>
    <t>Ambiente y desarrollo sostenible</t>
  </si>
  <si>
    <t>11, 12</t>
  </si>
  <si>
    <t>porcentaje de residuos sólidos efectivamente aprovechados</t>
  </si>
  <si>
    <t>Fortalecimiento del desempeño ambiental de los sectores productivos.</t>
  </si>
  <si>
    <t>Transporte y movilidad sostenible y baja en carbono</t>
  </si>
  <si>
    <t xml:space="preserve">Estrategia municipal de movilidad sostenibilidad con piloto de implementación </t>
  </si>
  <si>
    <t>Movilidad Sostenible PA'TODOS</t>
  </si>
  <si>
    <t>Apoyar el actividades movilidad sostenibilidad en el Municipio de Armenia</t>
  </si>
  <si>
    <t>INSTITUCIONAL Y GOBIERNO: "Servir y hacer las cosas bien"</t>
  </si>
  <si>
    <t>Gobierno territorial</t>
  </si>
  <si>
    <t>5, 8, 10, 11, 16</t>
  </si>
  <si>
    <t>Incremento en el índice de Fortalecimiento Insitucional Pa´ Todos</t>
  </si>
  <si>
    <t>Fortalecimiento Institucional</t>
  </si>
  <si>
    <t xml:space="preserve">Cumplimiento en la gestión de la Secretaria de Tránsito y Transporte </t>
  </si>
  <si>
    <t>Fortalecer el proceso de Transito y Movilidad de la Secretaría de Transito y Transporte de Armenia.</t>
  </si>
  <si>
    <t>TOTAL</t>
  </si>
  <si>
    <t>REPRESENTANTE LEGAL</t>
  </si>
  <si>
    <t>RESPONSABLE DE LA DEPENDENCIA  Y/O ENTIDAD</t>
  </si>
  <si>
    <t>ALCALDE</t>
  </si>
  <si>
    <t>____________________________________________________________
Centro Administrativo Municipal CAM, piso 3 Tel – (6) 741 71 00 Ext. 804, 805</t>
  </si>
  <si>
    <t xml:space="preserve">  </t>
  </si>
  <si>
    <t>Contrato de prestacion de servicios profesionales yde apoyo a la gestion para brindar acompañamiento en la sensibilizacion de Personas en Seguridad y Cultura Vial realizadas</t>
  </si>
  <si>
    <t xml:space="preserve"> </t>
  </si>
  <si>
    <t>Dotación de implementos de seguridad e identificación para el control de la seguridad vial (compra, calibración y mantenimiento de alcohosensores, suministro ordenes de comparendeo, uniformes y demás elementos y equipos requeridos para brindar el servicio)</t>
  </si>
  <si>
    <t>Diagnostico e implementacion para la actualizacion de las zonas amarillas y azules</t>
  </si>
  <si>
    <t>Diagnostico e implementacionde zona de cargue y descargue</t>
  </si>
  <si>
    <t>Estudio diagnostico modernizacion de la Secretaria de Transito y transporte  de Armenia</t>
  </si>
  <si>
    <t>Documento diagnostico para la implementacion de movilidad  sostenible en el Municipio de Armenia</t>
  </si>
  <si>
    <t>Servicios de apoyo de ordenadores y reguladores de transito en el municipio de Armenia con la finalidad de controlar el flujo vial.</t>
  </si>
  <si>
    <t>suministro de combustible, repuestos y elementos necesarios para el mantenimiento de vehículos livianos que conforman el parque automotor para los operativos enmarcados en el control de seguridad vial</t>
  </si>
  <si>
    <t>Sistema de comunicación agentes de transito</t>
  </si>
  <si>
    <t>Servicio de grúas y patios para la inmovilización de vehículos</t>
  </si>
  <si>
    <t>Operativos de control ambiental (ruido y control de gases)</t>
  </si>
  <si>
    <t>Servicio profesionales y de apoyo para el mantenimiento de la red semafórica del municipio de Armenia (personal profesional, personal de apoyo a la gestión e insumos)insumos)</t>
  </si>
  <si>
    <t>Actividad 10: Servicios profesionales y de apoyo para la señalización de las vías del municipio de Armenia (personal profesional, personal de apoyo a la gestión e insumos)</t>
  </si>
  <si>
    <t>Mas Gestión Intitucional
Mas Usuarios Satisfechos</t>
  </si>
  <si>
    <t xml:space="preserve">Contrato  de  prestacion de servicios profesionales y apoyo a la gestion para fortalecer el proceso de control automotor de  Secretaria de Transito y Transporte (especies  venales, sustratos  y consumibles e impresoras, placas , capacitaciones, , personal de apoyo tecnico y profesional y las demas que contribuyan al proceso  </t>
  </si>
  <si>
    <t xml:space="preserve">Contrato de prestacion  de servicios profesionales y de apoyo a la gestion para fortalecer el proceso de flujo vial.  </t>
  </si>
  <si>
    <t xml:space="preserve">Contrato de prestacion de servicios profesionales y de apoyo a la gestion para fortalecer el mproceso de gestion documental de transito y transporte de Armenia. </t>
  </si>
  <si>
    <t xml:space="preserve">Contrato de prestacion de servicios profesionales  y de apoyo a la gestion  para la defensa judicial  y demas procesos juridicos administrativos de la Secretaria   </t>
  </si>
  <si>
    <t xml:space="preserve">Servicios de apoyo financiero y seguimiento a la gestion de la Secretaria de Transito y Trasnporte  de Armenia , personal de apoyo y capacitaciones .    </t>
  </si>
  <si>
    <t xml:space="preserve">Contrato de prestacion de servicios profesionales y de apoyo  a la gestion para fortalecer las Inspecciones  de la secretaria de Transito y Transporte           </t>
  </si>
  <si>
    <t xml:space="preserve">Contrato de prestacion de servicios profesionales y de apoyo a la gestion para la estrategia de cobro coactivo para la Secretaria (servicios y bienes para la implementacion) </t>
  </si>
  <si>
    <t xml:space="preserve">Contrato de prestacion de servicios profesionales y de apoyo a la gestion para el fortalecimiento y direccion para la Secretaria de Transito y Transporte de Armenia ( personal, arrendamiento de la sede, dotacion tecnologica y moviliaria de la Secretaria , servicios e insumos  para la optima operacion, transferencia al ministerio de Transporte SSF, pago al ministerio  35% derechos de transito, federacion comolbiana de Municipios)  </t>
  </si>
  <si>
    <t xml:space="preserve">Servicios Tecnologicos de la Secretaria  de Transito y Transporte de Armenia (internet y arrendamiento de software </t>
  </si>
  <si>
    <r>
      <t xml:space="preserve">Prestación de servicios </t>
    </r>
    <r>
      <rPr>
        <sz val="10"/>
        <color indexed="8"/>
        <rFont val="Arial"/>
        <family val="2"/>
      </rPr>
      <t>de transporte público de pasajeros</t>
    </r>
  </si>
  <si>
    <t>JOSÉ MANUEL RIOS MORALES</t>
  </si>
  <si>
    <t xml:space="preserve">SEGUIMIENTO AL PLAN DE ACCIÓN                         </t>
  </si>
  <si>
    <t>Código: D-DP-PDE-060</t>
  </si>
  <si>
    <t xml:space="preserve">Unidad Ejecutora: </t>
  </si>
  <si>
    <t>EFICIENCIA LOGRO Y/O ALCANCE DE LA META</t>
  </si>
  <si>
    <t xml:space="preserve">EFICACIA PRESUPUESTAL </t>
  </si>
  <si>
    <t xml:space="preserve">COBERTURA </t>
  </si>
  <si>
    <t>OBSERVACION</t>
  </si>
  <si>
    <t>INDICADOR DE PRODUCTO</t>
  </si>
  <si>
    <t>Valor de la meta del indicador de producto del proyecto a la fecha de corte</t>
  </si>
  <si>
    <t>Semáforo Alcance de la Meta:
Verde Oscuro  (80%  - 100%) 
 Verde Claro (70% - 79%)
 Amarillo (60%  - 69%) 
Naranja (40% - 59%) 
 Rojo (0% - 39%)</t>
  </si>
  <si>
    <t>Recursos asignados, en pesos en el momento presupuestal (Apropiación Definitiva)</t>
  </si>
  <si>
    <t>Recursos ejecutados en pesos en el momento presupuestal (Reg. Presupuestal)</t>
  </si>
  <si>
    <t>Semáforo Ejecución:
Verde Oscuro  (80%  - 100%) 
 Verde Claro (70% - 79%)
 Amarillo (60%  - 69%) 
Naranja (40% - 59%) 
 Rojo (0% - 39%)</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</si>
  <si>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</si>
  <si>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</si>
  <si>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</si>
  <si>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</si>
  <si>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</si>
  <si>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DANIEL JAIME CASTAÑO CALDERÓN</t>
  </si>
  <si>
    <r>
      <t xml:space="preserve">SECRETARÍA O  ENTIDAD RESPONSABLE:  </t>
    </r>
    <r>
      <rPr>
        <b/>
        <u/>
        <sz val="10"/>
        <rFont val="Arial"/>
        <family val="2"/>
      </rPr>
      <t>2.7  SECRETARÍA DE TRANSITO</t>
    </r>
  </si>
  <si>
    <t>VIGENCIA AÑO:2020</t>
  </si>
  <si>
    <t>Periodo de corte:   A DICIEMBRE 31 DE 2020</t>
  </si>
  <si>
    <t>SECRETARIO</t>
  </si>
  <si>
    <t>Fecha: 29/12/2020</t>
  </si>
  <si>
    <t>Versión: 006</t>
  </si>
  <si>
    <t>108.01.8.18.09.24.067.067.013.1159</t>
  </si>
  <si>
    <t>124 Personas del municipio de Armenia</t>
  </si>
  <si>
    <t>Municipio de Armenia, especificamente su mayoría se encuentran realizados en el Centro de la Ciudad.</t>
  </si>
  <si>
    <t>Se dio cumplimiento a todos los operativos programados para el último trimestre de 2020.</t>
  </si>
  <si>
    <t>centro de Armenia Carrera 13 y Carrera 19, parque fundadores, tres esquinas, entre otros).</t>
  </si>
  <si>
    <t>1305 personas del muncipio de Armenia</t>
  </si>
  <si>
    <t>se desarrolla actividad brinado apoyo y acompañamiento a eventos masivos que se realicen desde la Alcaldía Municipal o a través de peticiones de los ciudadanos (sindicatos). Por lo general los puntos críticos hacen referencia a diferentes sitios del municipio de Armenia. (En su mayoría en el centro de la Ciudad)</t>
  </si>
  <si>
    <t xml:space="preserve"> - </t>
  </si>
  <si>
    <t xml:space="preserve"> -  </t>
  </si>
  <si>
    <t>50 Agentes 1 Comandante y 1 Subcomandante</t>
  </si>
  <si>
    <t xml:space="preserve">Perímetro Urbano Municipio de Armenia </t>
  </si>
  <si>
    <t>Municipio de Armenia</t>
  </si>
  <si>
    <t xml:space="preserve">Se cuenta con (1) profesional para dicha actividad. En el mes de Octubre se realizaron 18 mantenimientos preventivos /correctivos de la red semaórica, 
En el mes de noviembre se realizaron 29 mantenimientos preventivos/correctivos de la Red Semafórica 
Para el mes de Diciembe se realizaron 9  mantenimientos preventivos/correctivos de la red semaforica </t>
  </si>
  <si>
    <t>106 Actividades desarrollada en las diferentes comunas del Municipio de Armenia</t>
  </si>
  <si>
    <t xml:space="preserve">  - </t>
  </si>
  <si>
    <t>Finalizando el año 2020, la Secretaría de Tránsito y Transporte realizó gestiones con la Universidad del Quindío para desarrollar dicho tema. No Obstante, por temas de tiempo no se alcanzaba a ejecutar un contrato para dicha actividad.</t>
  </si>
  <si>
    <t xml:space="preserve">5224 Personas Atendidas </t>
  </si>
  <si>
    <t>Secretaría de Transito y Transporte Alcaldía de Armenia</t>
  </si>
  <si>
    <t>Se contrató 1 profesional y 6 personas de apoyo a la gestión. Se realizaron 5224 trámites que corresponden a especies venales  sustratos, consumibles e impresoras,placas.</t>
  </si>
  <si>
    <t>Son actividades limitadas por el tema de la Pandemia Covid 19 y temas tecnológicos en el sentido que no todas las empresas se encontraban disponibles para realizar las respectivas  visitas. Durante el último trimestre del año se realizaron (3) visitas (vrtual y/o física) De igual manera se realiza seguimiento al Plan Estratégico de Seguridad Vial; así mismo se realizó actividades con la Agencia Nacional de Seguridad Vial (convenio 019 de 2019 -2022)</t>
  </si>
  <si>
    <t>Se realiza visitas a Empresas como MI Pollo, Droguerias Profamiliar S.A.S, Empresa Transcarter (Zona Industrial via al caimo)</t>
  </si>
  <si>
    <t xml:space="preserve">3 empresas en el último Trimestre </t>
  </si>
  <si>
    <t>Secretaría de Tránsito y Transporte de Armenia</t>
  </si>
  <si>
    <t>Secretaría de Tránsito y Transporte  - Inspecciones de Transito</t>
  </si>
  <si>
    <t>982 Personas</t>
  </si>
  <si>
    <t>Secretaría de Tránsito y Transporte Cobro Coactivo</t>
  </si>
  <si>
    <t>La secretaria de Transito y Transporte inicio procedimiento Administrativo de Cobro coactivo frente a las ordenes de comparendo realizadas en el mes de Enero de 2018 las cuales se encontraban al punto de la prescripción. Durante la vigencia 2020 no se realizaron embargos. En total se comenzó proceso con 982 casos.</t>
  </si>
  <si>
    <t xml:space="preserve">En el último trimestre del año se contó con el contrato de Arrendamiento de licencia de Software, con servicios de actualización, mantenimiento, licenciamiento de motor de base de datos </t>
  </si>
  <si>
    <t xml:space="preserve">108.01.8.18.09.24.068.068.013.1160 </t>
  </si>
  <si>
    <t>108.01.8.19.09.24.092.092.310.1162</t>
  </si>
  <si>
    <t>108.01.8.18.10.32.072.072.013.1161</t>
  </si>
  <si>
    <t>Secretaria de Tránsito y Transporte del Municipio de Armenia</t>
  </si>
  <si>
    <t>47 Vehiculos livianos adscritos a la Secretaria de Tránsito y Transporte de Armenia.</t>
  </si>
  <si>
    <t>Se celebró contrato de suministro de combustible a través del Departamento Administrativo de Bienes y Suministros del Municipio de Armenia; Adicionalmente, se realizó suministro de llantas para los vehiculos en mención.</t>
  </si>
  <si>
    <t>Desde la Secretaria de Tránsito y Tranporte de Armenia se entregaron los documentos necesarios para el proceso de Dotación a la Oficina de Bienes y Suministros de Armenia quienes son los respoonsables de adeantar el proceso. No obstante, durante la vigencia 2020 dicho proceso no se adelantó.
En  realación a las comparenderas, no se adelantó proceso para el suministro de las mismas, ya que la Secretaría de Transito contraba con el inventario suficiente para la vigencia 2020.</t>
  </si>
  <si>
    <t>Durante la Vigencia 2020 no se celebró contrato alguno para el mantenimiento, reparación y compra de equipos así como insumos para su funcionamiento. En el momento funciona la repetidora y sus radiotelefonos.</t>
  </si>
  <si>
    <t xml:space="preserve"> -</t>
  </si>
  <si>
    <t xml:space="preserve">Carrera 19 A Calle 26 Antigua Estación del Ferrocarril </t>
  </si>
  <si>
    <t>Se realizaron (2) operativos de Control Ambiental con el objetivo de proteger los derechos a la Salud y medio ambiente, a través de medidas concretas de Control de emisiones de gases y partículas contaminantes de los automotores.</t>
  </si>
  <si>
    <t>Con el servicio de gruas se atendió para el mes de Octubre 70 motos y 08 automoviles; el mes de noviembre 60 motos y 04 automoviles y el mes de Diciembre 55 motos y 02 automóviles. Todos estos vehiculos ingresaron a patios por el servicio de Grúa. A  los Patios de la Entidad ingresaron 179 vehiculos automotores en el mes de Octubre, 225 en el mes de Noviembre y 235 en el mes de Diciembre de 2020. Lo anterior producto de los operativos realizados por los Agentes de Tránsito del Municipio de Armenia.</t>
  </si>
  <si>
    <t>Se desarrollaron 106 actividades en sensibilización y cultura vial para el Municipio de Armenia.</t>
  </si>
  <si>
    <t xml:space="preserve">71personas </t>
  </si>
  <si>
    <t>La Secretaría de Tránsito y Transporte contó con (1) profesional dedicado a la defensa judicial de la dependencia. Se dió respuesta a 69 Acciones de Tutela (1) incidente de desacato y se dio cumplimiento a (1) fallo de tutela.</t>
  </si>
  <si>
    <t>La Seccretaría de Tránsito y Transporte de Armenia contrató 1 profesional contador y 1 apoyo a la Gestión para el área de contabilidad. No se dieron capacitaciones en último trimestre del año.</t>
  </si>
  <si>
    <t>Se fortaleció las inspecciones de tránsito con  la contratación de 4 contratistas  abogados y 2 apoyos a la Gestion técnicos, dedicados a levantar términos de los procesos, Coontestación de derechos de petición (51) citación a las audiencias (91), realización de audiencias, fallos (71 fallos), alegato de conclusión (153), realiación apertura de los despachos comisorios (46) que llegan de los diferentes juzgados, salidas de patios (512) entre otros procesos que se llevan a cabo allí.</t>
  </si>
  <si>
    <t>Se realizó contrato de alquiler de licencia de Software, se realizó transferencia diaria al Ministerio de Transporte correspondiente al 35% del valor de los tramites. cabe aclarar que las instlaciones donde se encuentra la Secretaría de Tránsito es del Municipio, por lo tanto no se paga arrendamiento.</t>
  </si>
  <si>
    <t>Actividad por ser en vía publica no se encontraba habilitada para su ejecución dentro de las excepciones de la cuarentena Obligatoria establecida por la pandemia Covid 19. Por ende no se alcanzó a cumplir con lo planeado. Tan solo se alcanzó a señalizar  630 Mts 2 en el último trimestre del año 2020. Para dicha Actividad se contó con 05 contratistas.</t>
  </si>
  <si>
    <t xml:space="preserve">1193 personas </t>
  </si>
  <si>
    <t xml:space="preserve">N/A </t>
  </si>
  <si>
    <t>Para el último trimestre del año 2020 la Secretaría de Trnasito y Transporte contó con un Profesional y 8 apoyos a la gestión para fortalecer el proceso de gestión documental dentro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</si>
</sst>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00\ _€_-;\-* #,##0.00\ _€_-;_-* &quot;-&quot;??\ _€_-;_-@_-"/>
    <numFmt numFmtId="166" formatCode="&quot;$&quot;\ #,##0"/>
    <numFmt numFmtId="167" formatCode="_-* #,##0_-;\-* #,##0_-;_-* &quot;-&quot;??_-;_-@_-"/>
  </numFmts>
  <fonts count="21" x14ac:knownFonts="1">
    <font>
      <sz val="10"/>
      <name val="Arial"/>
      <family val="2"/>
    </font>
    <font>
      <sz val="10"/>
      <name val="Arial"/>
      <family val="2"/>
    </font>
    <font>
      <b/>
      <sz val="9"/>
      <name val="Arial"/>
      <family val="2"/>
    </font>
    <font>
      <b/>
      <sz val="16"/>
      <name val="Arial"/>
      <family val="2"/>
    </font>
    <font>
      <b/>
      <sz val="10"/>
      <name val="Arial"/>
      <family val="2"/>
    </font>
    <font>
      <sz val="12"/>
      <name val="Arial"/>
      <family val="2"/>
    </font>
    <font>
      <b/>
      <sz val="12"/>
      <name val="Arial"/>
      <family val="2"/>
    </font>
    <font>
      <sz val="12"/>
      <name val="Arial Black"/>
      <family val="2"/>
    </font>
    <font>
      <sz val="14"/>
      <name val="Arial Black"/>
      <family val="2"/>
    </font>
    <font>
      <sz val="10"/>
      <name val="Arial Black"/>
      <family val="2"/>
    </font>
    <font>
      <b/>
      <sz val="10"/>
      <color theme="1"/>
      <name val="Arial"/>
      <family val="2"/>
    </font>
    <font>
      <b/>
      <sz val="14"/>
      <name val="Arial"/>
      <family val="2"/>
    </font>
    <font>
      <sz val="11"/>
      <name val="Arial"/>
      <family val="2"/>
    </font>
    <font>
      <b/>
      <u/>
      <sz val="10"/>
      <name val="Arial"/>
      <family val="2"/>
    </font>
    <font>
      <sz val="8"/>
      <name val="Arial"/>
      <family val="2"/>
    </font>
    <font>
      <b/>
      <sz val="10"/>
      <color rgb="FF000000"/>
      <name val="Arial"/>
      <family val="2"/>
    </font>
    <font>
      <sz val="10"/>
      <color rgb="FF000000"/>
      <name val="Arial"/>
      <family val="2"/>
    </font>
    <font>
      <b/>
      <sz val="11"/>
      <name val="Arial"/>
      <family val="2"/>
    </font>
    <font>
      <sz val="10"/>
      <color rgb="FFFF0000"/>
      <name val="Arial"/>
      <family val="2"/>
    </font>
    <font>
      <sz val="10"/>
      <color indexed="8"/>
      <name val="Arial"/>
      <family val="2"/>
    </font>
    <font>
      <sz val="12"/>
      <color theme="1" tint="4.9989318521683403E-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bgColor rgb="FF000000"/>
      </patternFill>
    </fill>
    <fill>
      <patternFill patternType="solid">
        <fgColor theme="0"/>
        <bgColor indexed="64"/>
      </patternFill>
    </fill>
    <fill>
      <patternFill patternType="solid">
        <fgColor rgb="FF92D050"/>
        <bgColor rgb="FF000000"/>
      </patternFill>
    </fill>
    <fill>
      <patternFill patternType="solid">
        <fgColor rgb="FFFFE699"/>
        <bgColor rgb="FF000000"/>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0000"/>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ill="0" applyBorder="0" applyAlignment="0" applyProtection="0"/>
    <xf numFmtId="164" fontId="1" fillId="0" borderId="0" applyFill="0" applyBorder="0" applyAlignment="0" applyProtection="0"/>
    <xf numFmtId="9" fontId="1" fillId="0" borderId="0" applyFont="0" applyFill="0" applyBorder="0" applyAlignment="0" applyProtection="0"/>
  </cellStyleXfs>
  <cellXfs count="227">
    <xf numFmtId="0" fontId="0" fillId="0" borderId="0" xfId="0"/>
    <xf numFmtId="0" fontId="2" fillId="0" borderId="0" xfId="0" quotePrefix="1" applyFont="1"/>
    <xf numFmtId="43" fontId="3" fillId="2" borderId="0" xfId="1" applyFont="1" applyFill="1" applyAlignment="1">
      <alignment horizontal="center"/>
    </xf>
    <xf numFmtId="43" fontId="0" fillId="0" borderId="0" xfId="1" applyFont="1"/>
    <xf numFmtId="0" fontId="4" fillId="0" borderId="0" xfId="0" quotePrefix="1" applyFont="1"/>
    <xf numFmtId="0" fontId="0" fillId="2" borderId="0" xfId="0" applyFill="1"/>
    <xf numFmtId="43" fontId="0" fillId="2" borderId="0" xfId="1" applyFont="1" applyFill="1"/>
    <xf numFmtId="43" fontId="5" fillId="2" borderId="0" xfId="1" applyFont="1" applyFill="1" applyAlignment="1">
      <alignment horizontal="right"/>
    </xf>
    <xf numFmtId="43" fontId="0" fillId="2" borderId="0" xfId="1" applyFont="1" applyFill="1" applyAlignment="1"/>
    <xf numFmtId="43" fontId="6" fillId="2" borderId="0" xfId="1" applyFont="1" applyFill="1" applyAlignment="1"/>
    <xf numFmtId="0" fontId="8" fillId="0" borderId="0" xfId="0" applyFont="1"/>
    <xf numFmtId="0" fontId="7" fillId="0" borderId="0" xfId="0" applyFont="1"/>
    <xf numFmtId="0" fontId="9" fillId="0" borderId="0" xfId="0" applyFont="1"/>
    <xf numFmtId="0" fontId="0" fillId="0" borderId="14" xfId="0" quotePrefix="1" applyBorder="1" applyAlignment="1">
      <alignment horizontal="left"/>
    </xf>
    <xf numFmtId="0" fontId="0" fillId="0" borderId="14" xfId="0" quotePrefix="1" applyBorder="1"/>
    <xf numFmtId="43" fontId="0" fillId="0" borderId="14" xfId="1" applyFont="1" applyBorder="1"/>
    <xf numFmtId="0" fontId="0" fillId="0" borderId="14" xfId="0" quotePrefix="1" applyBorder="1" applyAlignment="1">
      <alignment wrapText="1"/>
    </xf>
    <xf numFmtId="165" fontId="0" fillId="0" borderId="0" xfId="0" applyNumberFormat="1"/>
    <xf numFmtId="0" fontId="0" fillId="0" borderId="0" xfId="0" applyAlignment="1">
      <alignment horizontal="left"/>
    </xf>
    <xf numFmtId="0" fontId="12" fillId="0" borderId="16" xfId="0" applyFont="1" applyBorder="1" applyAlignment="1">
      <alignment vertical="center" wrapText="1"/>
    </xf>
    <xf numFmtId="0" fontId="0" fillId="0" borderId="0" xfId="0" applyFont="1" applyAlignment="1">
      <alignment vertical="center"/>
    </xf>
    <xf numFmtId="0" fontId="0" fillId="0" borderId="10" xfId="0" applyFont="1" applyFill="1" applyBorder="1" applyAlignment="1">
      <alignment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12" fillId="0" borderId="17" xfId="0" applyFont="1" applyBorder="1" applyAlignment="1">
      <alignment vertical="center" wrapText="1"/>
    </xf>
    <xf numFmtId="0" fontId="12" fillId="0" borderId="21" xfId="0" applyFont="1" applyBorder="1" applyAlignment="1">
      <alignment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66" fontId="0" fillId="0" borderId="0" xfId="0" applyNumberFormat="1" applyFont="1" applyBorder="1" applyAlignment="1">
      <alignment horizontal="right" vertical="center" wrapText="1"/>
    </xf>
    <xf numFmtId="0" fontId="0" fillId="0" borderId="0" xfId="0" applyFont="1" applyFill="1" applyAlignment="1">
      <alignment horizontal="center" vertical="center"/>
    </xf>
    <xf numFmtId="0" fontId="4" fillId="0" borderId="23" xfId="0" applyFont="1" applyFill="1" applyBorder="1" applyAlignment="1">
      <alignment horizontal="center" vertical="center" wrapText="1"/>
    </xf>
    <xf numFmtId="0" fontId="14" fillId="0" borderId="0" xfId="0" applyFont="1" applyAlignment="1">
      <alignment vertical="center"/>
    </xf>
    <xf numFmtId="0" fontId="4" fillId="0" borderId="0" xfId="0" applyFont="1" applyAlignment="1">
      <alignment vertical="center"/>
    </xf>
    <xf numFmtId="0" fontId="15" fillId="8" borderId="28" xfId="0" applyFont="1" applyFill="1" applyBorder="1" applyAlignment="1">
      <alignment vertical="center" wrapText="1"/>
    </xf>
    <xf numFmtId="0" fontId="15" fillId="0" borderId="14" xfId="0" applyFont="1" applyBorder="1" applyAlignment="1">
      <alignment vertical="center" wrapText="1"/>
    </xf>
    <xf numFmtId="0" fontId="16" fillId="0" borderId="14" xfId="0" applyFont="1" applyBorder="1" applyAlignment="1">
      <alignment horizontal="center" vertical="center" wrapText="1"/>
    </xf>
    <xf numFmtId="9" fontId="16" fillId="0" borderId="14" xfId="0" applyNumberFormat="1" applyFont="1" applyBorder="1" applyAlignment="1">
      <alignment horizontal="center" vertical="center" wrapText="1"/>
    </xf>
    <xf numFmtId="0" fontId="16" fillId="0" borderId="14" xfId="0" applyFont="1" applyBorder="1" applyAlignment="1">
      <alignment horizontal="justify" vertical="center" wrapText="1"/>
    </xf>
    <xf numFmtId="0" fontId="16" fillId="0" borderId="14"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right" vertical="center" wrapText="1"/>
    </xf>
    <xf numFmtId="0" fontId="0" fillId="0" borderId="12" xfId="0" applyFont="1" applyFill="1" applyBorder="1" applyAlignment="1">
      <alignment horizontal="center" vertical="center" wrapText="1"/>
    </xf>
    <xf numFmtId="0" fontId="12" fillId="0" borderId="0" xfId="0" applyFont="1" applyBorder="1" applyAlignment="1">
      <alignment vertical="center" wrapText="1"/>
    </xf>
    <xf numFmtId="0" fontId="0" fillId="0" borderId="12" xfId="0" applyFont="1" applyBorder="1" applyAlignment="1">
      <alignment vertical="center" wrapText="1"/>
    </xf>
    <xf numFmtId="0" fontId="12" fillId="0" borderId="20" xfId="0" applyFont="1" applyBorder="1" applyAlignment="1">
      <alignment vertical="center" wrapText="1"/>
    </xf>
    <xf numFmtId="0" fontId="0" fillId="0" borderId="20" xfId="0" applyFont="1" applyBorder="1" applyAlignment="1">
      <alignment vertical="center" wrapText="1"/>
    </xf>
    <xf numFmtId="0" fontId="17" fillId="0" borderId="0" xfId="0" applyFont="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0" fillId="0" borderId="0" xfId="0" applyFont="1" applyAlignment="1">
      <alignment horizontal="center" vertical="center" wrapText="1"/>
    </xf>
    <xf numFmtId="166" fontId="0" fillId="0" borderId="0" xfId="0" applyNumberFormat="1" applyFont="1" applyAlignment="1">
      <alignment horizontal="right" vertical="center" wrapText="1"/>
    </xf>
    <xf numFmtId="0" fontId="0" fillId="0" borderId="14" xfId="0" applyFont="1" applyBorder="1" applyAlignment="1">
      <alignment vertical="center" wrapText="1"/>
    </xf>
    <xf numFmtId="0" fontId="0" fillId="0" borderId="0"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12" fillId="0" borderId="0" xfId="0" applyFont="1" applyBorder="1" applyAlignment="1">
      <alignment horizontal="left" vertical="center" wrapText="1"/>
    </xf>
    <xf numFmtId="0" fontId="4" fillId="0" borderId="0" xfId="0" applyFont="1" applyBorder="1" applyAlignment="1">
      <alignment horizontal="left" vertical="center" wrapText="1"/>
    </xf>
    <xf numFmtId="1" fontId="0" fillId="0" borderId="28" xfId="0" applyNumberFormat="1" applyFont="1" applyFill="1" applyBorder="1" applyAlignment="1">
      <alignment horizontal="center" vertical="center" wrapText="1"/>
    </xf>
    <xf numFmtId="0" fontId="15" fillId="7" borderId="14"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16" fillId="0" borderId="34" xfId="0" applyFont="1" applyBorder="1" applyAlignment="1">
      <alignment horizontal="center" vertical="center" wrapText="1"/>
    </xf>
    <xf numFmtId="0" fontId="4" fillId="11" borderId="5"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0" fillId="0" borderId="41" xfId="0" applyFont="1" applyBorder="1" applyAlignment="1">
      <alignment horizontal="center" vertical="center" wrapText="1"/>
    </xf>
    <xf numFmtId="0" fontId="5" fillId="0" borderId="14" xfId="0" applyFont="1" applyBorder="1" applyAlignment="1">
      <alignment horizontal="center" vertical="center" wrapText="1"/>
    </xf>
    <xf numFmtId="0" fontId="5" fillId="7" borderId="32" xfId="0" applyFont="1" applyFill="1" applyBorder="1" applyAlignment="1">
      <alignment horizontal="center" vertical="center" wrapText="1"/>
    </xf>
    <xf numFmtId="166" fontId="5" fillId="7" borderId="14" xfId="0" applyNumberFormat="1" applyFont="1" applyFill="1" applyBorder="1" applyAlignment="1">
      <alignment horizontal="center" vertical="center" wrapText="1"/>
    </xf>
    <xf numFmtId="0" fontId="5" fillId="7" borderId="29" xfId="0" applyFont="1" applyFill="1" applyBorder="1" applyAlignment="1">
      <alignment horizontal="center" vertical="center" wrapText="1"/>
    </xf>
    <xf numFmtId="0" fontId="6" fillId="0" borderId="14" xfId="0" applyFont="1" applyBorder="1" applyAlignment="1">
      <alignment horizontal="center" vertical="center"/>
    </xf>
    <xf numFmtId="0" fontId="5" fillId="0" borderId="14" xfId="0" applyFont="1" applyBorder="1" applyAlignment="1">
      <alignment horizontal="center" vertical="center"/>
    </xf>
    <xf numFmtId="166" fontId="5" fillId="7" borderId="25" xfId="0" applyNumberFormat="1" applyFont="1" applyFill="1" applyBorder="1" applyAlignment="1">
      <alignment horizontal="center" vertical="center" wrapText="1"/>
    </xf>
    <xf numFmtId="0" fontId="5" fillId="7" borderId="26" xfId="0" applyFont="1" applyFill="1" applyBorder="1" applyAlignment="1">
      <alignment horizontal="center" vertical="center" wrapText="1"/>
    </xf>
    <xf numFmtId="9" fontId="5" fillId="7" borderId="14" xfId="4" applyFont="1" applyFill="1" applyBorder="1" applyAlignment="1">
      <alignment horizontal="center" vertical="center" wrapText="1"/>
    </xf>
    <xf numFmtId="0" fontId="5" fillId="7" borderId="27" xfId="0" applyFont="1" applyFill="1" applyBorder="1" applyAlignment="1">
      <alignment horizontal="center" vertical="center" wrapText="1"/>
    </xf>
    <xf numFmtId="10" fontId="5" fillId="7" borderId="27"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10" fontId="5" fillId="7" borderId="14"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10" fontId="5" fillId="7" borderId="25" xfId="0" applyNumberFormat="1" applyFont="1" applyFill="1" applyBorder="1" applyAlignment="1">
      <alignment horizontal="center" vertical="center" wrapText="1"/>
    </xf>
    <xf numFmtId="0" fontId="5" fillId="0" borderId="27"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20" fillId="0" borderId="14" xfId="0" applyFont="1" applyFill="1" applyBorder="1" applyAlignment="1">
      <alignment horizontal="justify" vertical="center" wrapText="1"/>
    </xf>
    <xf numFmtId="3" fontId="5" fillId="0" borderId="14" xfId="3" applyNumberFormat="1" applyFont="1" applyFill="1" applyBorder="1" applyAlignment="1">
      <alignment horizontal="justify" vertical="center" wrapText="1"/>
    </xf>
    <xf numFmtId="164" fontId="5" fillId="0" borderId="14" xfId="3" applyFont="1" applyFill="1" applyBorder="1" applyAlignment="1">
      <alignment horizontal="justify" vertical="center" wrapText="1"/>
    </xf>
    <xf numFmtId="0" fontId="5" fillId="0" borderId="25" xfId="0" applyFont="1" applyFill="1" applyBorder="1" applyAlignment="1">
      <alignment horizontal="justify" vertical="center" wrapText="1"/>
    </xf>
    <xf numFmtId="166" fontId="5" fillId="7" borderId="14" xfId="0" applyNumberFormat="1" applyFont="1" applyFill="1" applyBorder="1" applyAlignment="1">
      <alignment horizontal="center" vertical="center" wrapText="1"/>
    </xf>
    <xf numFmtId="166" fontId="5" fillId="7" borderId="25" xfId="0" applyNumberFormat="1" applyFont="1" applyFill="1" applyBorder="1" applyAlignment="1">
      <alignment horizontal="center" vertical="center" wrapText="1"/>
    </xf>
    <xf numFmtId="9" fontId="5" fillId="7" borderId="27" xfId="4" applyFont="1" applyFill="1" applyBorder="1" applyAlignment="1">
      <alignment horizontal="center" vertical="center" wrapText="1"/>
    </xf>
    <xf numFmtId="9" fontId="5" fillId="7" borderId="14" xfId="4" applyFont="1" applyFill="1" applyBorder="1" applyAlignment="1">
      <alignment horizontal="center" vertical="center" wrapText="1"/>
    </xf>
    <xf numFmtId="9" fontId="5" fillId="7" borderId="25" xfId="4" applyFont="1" applyFill="1" applyBorder="1" applyAlignment="1">
      <alignment horizontal="center" vertical="center" wrapText="1"/>
    </xf>
    <xf numFmtId="166" fontId="6" fillId="10" borderId="11" xfId="0" applyNumberFormat="1" applyFont="1" applyFill="1" applyBorder="1" applyAlignment="1">
      <alignment horizontal="center" vertical="center" wrapText="1"/>
    </xf>
    <xf numFmtId="166" fontId="6" fillId="10" borderId="30" xfId="0" applyNumberFormat="1"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10" fontId="5" fillId="7" borderId="14" xfId="0" applyNumberFormat="1" applyFont="1" applyFill="1" applyBorder="1" applyAlignment="1">
      <alignment horizontal="center" vertical="center" wrapText="1"/>
    </xf>
    <xf numFmtId="0" fontId="0" fillId="7" borderId="2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0" fillId="7" borderId="36" xfId="0" quotePrefix="1" applyFont="1" applyFill="1" applyBorder="1" applyAlignment="1">
      <alignment horizontal="center" vertical="center" wrapText="1"/>
    </xf>
    <xf numFmtId="0" fontId="0" fillId="7" borderId="37" xfId="0" applyFont="1" applyFill="1" applyBorder="1" applyAlignment="1">
      <alignment horizontal="center" vertical="center" wrapText="1"/>
    </xf>
    <xf numFmtId="0" fontId="0" fillId="7" borderId="3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9" xfId="0" quotePrefix="1"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167" fontId="5" fillId="7" borderId="14" xfId="1" applyNumberFormat="1" applyFont="1" applyFill="1" applyBorder="1" applyAlignment="1">
      <alignment vertical="center" wrapText="1"/>
    </xf>
    <xf numFmtId="166" fontId="5" fillId="7" borderId="27" xfId="0" applyNumberFormat="1" applyFont="1" applyFill="1" applyBorder="1" applyAlignment="1">
      <alignment horizontal="center" vertical="center" wrapText="1"/>
    </xf>
    <xf numFmtId="0" fontId="10" fillId="4" borderId="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6" xfId="0" applyFont="1" applyFill="1" applyBorder="1" applyAlignment="1">
      <alignment horizontal="center" vertical="center"/>
    </xf>
    <xf numFmtId="0" fontId="5" fillId="7" borderId="29" xfId="0" applyFont="1" applyFill="1" applyBorder="1" applyAlignment="1">
      <alignment horizontal="center" vertical="center" wrapText="1"/>
    </xf>
    <xf numFmtId="0" fontId="16" fillId="0" borderId="14" xfId="0" applyFont="1" applyBorder="1" applyAlignment="1">
      <alignment horizontal="center" vertical="center" wrapText="1"/>
    </xf>
    <xf numFmtId="9" fontId="16" fillId="0" borderId="14" xfId="0" applyNumberFormat="1" applyFont="1" applyBorder="1" applyAlignment="1">
      <alignment horizontal="center" vertical="center" wrapText="1"/>
    </xf>
    <xf numFmtId="0" fontId="10" fillId="4" borderId="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 xfId="0" applyFont="1" applyFill="1" applyBorder="1" applyAlignment="1">
      <alignment horizontal="center" vertical="center"/>
    </xf>
    <xf numFmtId="1" fontId="0" fillId="0" borderId="28" xfId="0" applyNumberFormat="1" applyFont="1" applyFill="1" applyBorder="1" applyAlignment="1">
      <alignment horizontal="center" vertical="center" wrapText="1"/>
    </xf>
    <xf numFmtId="0" fontId="15" fillId="0" borderId="27"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27" xfId="0" applyFont="1" applyBorder="1" applyAlignment="1">
      <alignment horizontal="center" vertical="center" wrapText="1"/>
    </xf>
    <xf numFmtId="1" fontId="0" fillId="7" borderId="31" xfId="0" applyNumberFormat="1" applyFont="1" applyFill="1" applyBorder="1" applyAlignment="1">
      <alignment horizontal="center" vertical="center" wrapText="1"/>
    </xf>
    <xf numFmtId="1" fontId="0" fillId="7" borderId="28" xfId="0" applyNumberFormat="1"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14" xfId="0" applyFont="1" applyFill="1" applyBorder="1" applyAlignment="1">
      <alignment horizontal="center" vertical="center" wrapText="1"/>
    </xf>
    <xf numFmtId="3" fontId="16" fillId="0" borderId="14" xfId="0" applyNumberFormat="1"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9" fontId="16" fillId="0" borderId="27" xfId="0" applyNumberFormat="1" applyFont="1" applyBorder="1" applyAlignment="1">
      <alignment horizontal="center" vertical="center" wrapText="1"/>
    </xf>
    <xf numFmtId="0" fontId="15" fillId="8" borderId="28"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2" xfId="0" applyFont="1" applyFill="1" applyBorder="1" applyAlignment="1">
      <alignment horizontal="left" vertical="center"/>
    </xf>
    <xf numFmtId="0" fontId="17" fillId="0" borderId="2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15" fillId="7" borderId="1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5" fillId="9" borderId="28"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15" fillId="0" borderId="25" xfId="0" applyFont="1" applyBorder="1" applyAlignment="1">
      <alignment horizontal="center" vertical="center" wrapText="1"/>
    </xf>
    <xf numFmtId="0" fontId="16" fillId="0" borderId="25" xfId="0" applyFont="1" applyBorder="1" applyAlignment="1">
      <alignment horizontal="center" vertical="center" wrapText="1"/>
    </xf>
    <xf numFmtId="9" fontId="16" fillId="0" borderId="25" xfId="0" applyNumberFormat="1" applyFont="1" applyBorder="1" applyAlignment="1">
      <alignment horizontal="center" vertical="center" wrapText="1"/>
    </xf>
    <xf numFmtId="0" fontId="0" fillId="0" borderId="25"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42" xfId="0" applyFont="1" applyBorder="1" applyAlignment="1">
      <alignment horizontal="center" vertical="center" wrapText="1"/>
    </xf>
    <xf numFmtId="0" fontId="5" fillId="0" borderId="14" xfId="0" applyFont="1" applyFill="1" applyBorder="1" applyAlignment="1">
      <alignment horizontal="justify" vertical="center" wrapText="1"/>
    </xf>
    <xf numFmtId="0" fontId="16" fillId="0" borderId="34" xfId="0" applyFont="1" applyBorder="1" applyAlignment="1">
      <alignment horizontal="center" vertical="center" wrapText="1"/>
    </xf>
    <xf numFmtId="0" fontId="16" fillId="0" borderId="24" xfId="0" applyFont="1" applyBorder="1" applyAlignment="1">
      <alignment horizontal="center" vertical="center" wrapText="1"/>
    </xf>
    <xf numFmtId="0" fontId="0" fillId="0" borderId="27" xfId="0" applyFont="1" applyFill="1" applyBorder="1" applyAlignment="1">
      <alignment horizontal="center" vertical="center" wrapText="1"/>
    </xf>
    <xf numFmtId="3" fontId="16" fillId="0" borderId="34" xfId="0" applyNumberFormat="1" applyFont="1" applyBorder="1" applyAlignment="1">
      <alignment horizontal="center" vertical="center" wrapText="1"/>
    </xf>
    <xf numFmtId="9" fontId="16" fillId="0" borderId="14" xfId="2" applyFont="1" applyFill="1" applyBorder="1" applyAlignment="1">
      <alignment horizontal="center" vertical="center" wrapText="1"/>
    </xf>
    <xf numFmtId="9" fontId="16" fillId="0" borderId="25" xfId="2" applyFont="1" applyFill="1" applyBorder="1" applyAlignment="1">
      <alignment horizontal="center" vertical="center" wrapText="1"/>
    </xf>
    <xf numFmtId="9" fontId="16" fillId="0" borderId="34" xfId="2" applyFont="1" applyFill="1" applyBorder="1" applyAlignment="1">
      <alignment horizontal="center" vertical="center" wrapText="1"/>
    </xf>
    <xf numFmtId="9" fontId="16" fillId="0" borderId="35" xfId="2" applyFont="1" applyFill="1" applyBorder="1" applyAlignment="1">
      <alignment horizontal="center" vertical="center" wrapText="1"/>
    </xf>
    <xf numFmtId="1" fontId="0" fillId="0" borderId="33" xfId="0" applyNumberFormat="1" applyFont="1" applyFill="1" applyBorder="1" applyAlignment="1">
      <alignment horizontal="center" vertical="center" wrapText="1"/>
    </xf>
    <xf numFmtId="49" fontId="15" fillId="7" borderId="14" xfId="0" applyNumberFormat="1" applyFont="1" applyFill="1" applyBorder="1" applyAlignment="1">
      <alignment horizontal="center" vertical="center" wrapText="1"/>
    </xf>
    <xf numFmtId="49" fontId="15" fillId="7" borderId="25"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4" fillId="10" borderId="10"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4" fillId="10" borderId="18" xfId="0" applyFont="1" applyFill="1" applyBorder="1" applyAlignment="1">
      <alignment horizontal="right" vertical="center" wrapText="1"/>
    </xf>
    <xf numFmtId="0" fontId="4" fillId="10" borderId="20" xfId="0" applyFont="1" applyFill="1" applyBorder="1" applyAlignment="1">
      <alignment horizontal="right" vertical="center" wrapText="1"/>
    </xf>
    <xf numFmtId="0" fontId="12"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0" xfId="0" applyFont="1" applyBorder="1" applyAlignment="1">
      <alignment horizontal="left" vertical="center" wrapText="1"/>
    </xf>
    <xf numFmtId="166" fontId="4" fillId="10" borderId="10" xfId="0" applyNumberFormat="1" applyFont="1" applyFill="1" applyBorder="1" applyAlignment="1">
      <alignment horizontal="center" vertical="center" wrapText="1"/>
    </xf>
    <xf numFmtId="166" fontId="4" fillId="10" borderId="0" xfId="0" applyNumberFormat="1" applyFont="1" applyFill="1" applyBorder="1" applyAlignment="1">
      <alignment horizontal="center" vertical="center" wrapText="1"/>
    </xf>
    <xf numFmtId="166" fontId="4" fillId="10" borderId="12" xfId="0" applyNumberFormat="1" applyFont="1" applyFill="1" applyBorder="1" applyAlignment="1">
      <alignment horizontal="center" vertical="center" wrapText="1"/>
    </xf>
    <xf numFmtId="166" fontId="4" fillId="10" borderId="18" xfId="0" applyNumberFormat="1" applyFont="1" applyFill="1" applyBorder="1" applyAlignment="1">
      <alignment horizontal="center" vertical="center" wrapText="1"/>
    </xf>
    <xf numFmtId="166" fontId="4" fillId="10" borderId="20" xfId="0" applyNumberFormat="1" applyFont="1" applyFill="1" applyBorder="1" applyAlignment="1">
      <alignment horizontal="center" vertical="center" wrapText="1"/>
    </xf>
    <xf numFmtId="166" fontId="4" fillId="10" borderId="19" xfId="0" applyNumberFormat="1" applyFont="1" applyFill="1" applyBorder="1" applyAlignment="1">
      <alignment horizontal="center" vertical="center" wrapText="1"/>
    </xf>
    <xf numFmtId="0" fontId="3" fillId="2" borderId="0" xfId="0" applyFont="1" applyFill="1" applyAlignment="1">
      <alignment horizont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43" fontId="7" fillId="3" borderId="3" xfId="1" applyFont="1" applyFill="1" applyBorder="1" applyAlignment="1">
      <alignment horizontal="center" vertical="center" wrapText="1"/>
    </xf>
    <xf numFmtId="43" fontId="7" fillId="3" borderId="9" xfId="1" applyFont="1" applyFill="1" applyBorder="1" applyAlignment="1">
      <alignment horizontal="center" vertical="center" wrapText="1"/>
    </xf>
    <xf numFmtId="43" fontId="7" fillId="3" borderId="13" xfId="1" applyFont="1" applyFill="1" applyBorder="1" applyAlignment="1">
      <alignment horizontal="center" vertical="center" wrapText="1"/>
    </xf>
    <xf numFmtId="43" fontId="7" fillId="3" borderId="4" xfId="1" applyFont="1" applyFill="1" applyBorder="1" applyAlignment="1">
      <alignment horizontal="center" vertical="center" wrapText="1"/>
    </xf>
    <xf numFmtId="43" fontId="0" fillId="0" borderId="10" xfId="1" applyFont="1" applyBorder="1"/>
    <xf numFmtId="43" fontId="0" fillId="0" borderId="11" xfId="1" applyFont="1" applyBorder="1"/>
    <xf numFmtId="43" fontId="7" fillId="3" borderId="6" xfId="1" applyFont="1" applyFill="1" applyBorder="1" applyAlignment="1">
      <alignment horizontal="center" vertical="center" wrapText="1"/>
    </xf>
    <xf numFmtId="43" fontId="0" fillId="0" borderId="12" xfId="1" applyFont="1" applyBorder="1"/>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43" fontId="7" fillId="3" borderId="5" xfId="1" applyFont="1" applyFill="1" applyBorder="1" applyAlignment="1">
      <alignment horizontal="center" vertical="center" wrapText="1"/>
    </xf>
    <xf numFmtId="43" fontId="7" fillId="3" borderId="11" xfId="1" applyFont="1" applyFill="1" applyBorder="1" applyAlignment="1">
      <alignment horizontal="center" vertical="center" wrapText="1"/>
    </xf>
    <xf numFmtId="9" fontId="6" fillId="12" borderId="11" xfId="4" applyFont="1" applyFill="1" applyBorder="1" applyAlignment="1">
      <alignment horizontal="center" vertical="center" wrapText="1"/>
    </xf>
    <xf numFmtId="9" fontId="6" fillId="12" borderId="30" xfId="4" applyFont="1" applyFill="1" applyBorder="1" applyAlignment="1">
      <alignment horizontal="center" vertical="center" wrapText="1"/>
    </xf>
  </cellXfs>
  <cellStyles count="5">
    <cellStyle name="Millares" xfId="1" builtinId="3"/>
    <cellStyle name="Millares [0] 2" xfId="3"/>
    <cellStyle name="Normal" xfId="0" builtinId="0"/>
    <cellStyle name="Porcentaje" xfId="4"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1428750</xdr:colOff>
      <xdr:row>0</xdr:row>
      <xdr:rowOff>76200</xdr:rowOff>
    </xdr:from>
    <xdr:to>
      <xdr:col>1</xdr:col>
      <xdr:colOff>488950</xdr:colOff>
      <xdr:row>3</xdr:row>
      <xdr:rowOff>247650</xdr:rowOff>
    </xdr:to>
    <xdr:pic>
      <xdr:nvPicPr>
        <xdr:cNvPr id="2" name="3 Imagen" descr="E:\DOCUMENTOS LENIS\Memoria pasar\1Escud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76200"/>
          <a:ext cx="946150"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1402080</xdr:colOff>
      <xdr:row>0</xdr:row>
      <xdr:rowOff>76200</xdr:rowOff>
    </xdr:from>
    <xdr:to>
      <xdr:col>1</xdr:col>
      <xdr:colOff>480060</xdr:colOff>
      <xdr:row>3</xdr:row>
      <xdr:rowOff>251460</xdr:rowOff>
    </xdr:to>
    <xdr:pic>
      <xdr:nvPicPr>
        <xdr:cNvPr id="3" name="3 Imagen" descr="E:\DOCUMENTOS LENIS\Memoria pasar\1Escud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2080" y="76200"/>
          <a:ext cx="92964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abSelected="1" topLeftCell="O1" zoomScale="40" zoomScaleNormal="40" workbookViewId="0">
      <selection activeCell="X49" sqref="X48:X49"/>
    </sheetView>
  </sheetViews>
  <sheetFormatPr baseColWidth="10" defaultColWidth="11.453125" defaultRowHeight="12.5" x14ac:dyDescent="0.25"/>
  <cols>
    <col min="1" max="1" width="27" style="26" customWidth="1"/>
    <col min="2" max="2" width="20.1796875" style="26" customWidth="1"/>
    <col min="3" max="3" width="19.453125" style="26" customWidth="1"/>
    <col min="4" max="4" width="29.81640625" style="26" customWidth="1"/>
    <col min="5" max="5" width="12.81640625" style="26" customWidth="1"/>
    <col min="6" max="6" width="15.81640625" style="26" customWidth="1"/>
    <col min="7" max="7" width="24.54296875" style="26" customWidth="1"/>
    <col min="8" max="8" width="22.54296875" style="26" customWidth="1"/>
    <col min="9" max="9" width="29.81640625" style="26" customWidth="1"/>
    <col min="10" max="10" width="12.81640625" style="26" customWidth="1"/>
    <col min="11" max="11" width="15.81640625" style="26" customWidth="1"/>
    <col min="12" max="12" width="21.1796875" style="26" customWidth="1"/>
    <col min="13" max="13" width="20.1796875" style="26" customWidth="1"/>
    <col min="14" max="14" width="28.81640625" style="52" customWidth="1"/>
    <col min="15" max="15" width="38.453125" style="52" customWidth="1"/>
    <col min="16" max="16" width="15.81640625" style="52" customWidth="1"/>
    <col min="17" max="18" width="24.1796875" style="52" customWidth="1"/>
    <col min="19" max="19" width="37.7265625" style="52" customWidth="1"/>
    <col min="20" max="20" width="20.1796875" style="52" customWidth="1"/>
    <col min="21" max="21" width="17" style="52" customWidth="1"/>
    <col min="22" max="23" width="34.1796875" style="53" customWidth="1"/>
    <col min="24" max="24" width="37.7265625" style="53" customWidth="1"/>
    <col min="25" max="26" width="34.1796875" style="53" customWidth="1"/>
    <col min="27" max="27" width="41.81640625" style="53" customWidth="1"/>
    <col min="28" max="28" width="25.1796875" style="26" customWidth="1"/>
    <col min="29" max="263" width="11.453125" style="20"/>
    <col min="264" max="264" width="27" style="20" customWidth="1"/>
    <col min="265" max="265" width="20.1796875" style="20" customWidth="1"/>
    <col min="266" max="266" width="19.453125" style="20" customWidth="1"/>
    <col min="267" max="267" width="40.81640625" style="20" customWidth="1"/>
    <col min="268" max="268" width="12.81640625" style="20" customWidth="1"/>
    <col min="269" max="269" width="15.81640625" style="20" customWidth="1"/>
    <col min="270" max="270" width="32.1796875" style="20" customWidth="1"/>
    <col min="271" max="271" width="35.81640625" style="20" customWidth="1"/>
    <col min="272" max="272" width="40.81640625" style="20" customWidth="1"/>
    <col min="273" max="273" width="12.81640625" style="20" customWidth="1"/>
    <col min="274" max="274" width="15.81640625" style="20" customWidth="1"/>
    <col min="275" max="275" width="21.1796875" style="20" customWidth="1"/>
    <col min="276" max="276" width="20.1796875" style="20" customWidth="1"/>
    <col min="277" max="277" width="28.81640625" style="20" customWidth="1"/>
    <col min="278" max="278" width="38.453125" style="20" customWidth="1"/>
    <col min="279" max="279" width="15.81640625" style="20" customWidth="1"/>
    <col min="280" max="280" width="24.1796875" style="20" customWidth="1"/>
    <col min="281" max="281" width="20.1796875" style="20" customWidth="1"/>
    <col min="282" max="282" width="17" style="20" customWidth="1"/>
    <col min="283" max="283" width="34.1796875" style="20" customWidth="1"/>
    <col min="284" max="284" width="25.1796875" style="20" customWidth="1"/>
    <col min="285" max="519" width="11.453125" style="20"/>
    <col min="520" max="520" width="27" style="20" customWidth="1"/>
    <col min="521" max="521" width="20.1796875" style="20" customWidth="1"/>
    <col min="522" max="522" width="19.453125" style="20" customWidth="1"/>
    <col min="523" max="523" width="40.81640625" style="20" customWidth="1"/>
    <col min="524" max="524" width="12.81640625" style="20" customWidth="1"/>
    <col min="525" max="525" width="15.81640625" style="20" customWidth="1"/>
    <col min="526" max="526" width="32.1796875" style="20" customWidth="1"/>
    <col min="527" max="527" width="35.81640625" style="20" customWidth="1"/>
    <col min="528" max="528" width="40.81640625" style="20" customWidth="1"/>
    <col min="529" max="529" width="12.81640625" style="20" customWidth="1"/>
    <col min="530" max="530" width="15.81640625" style="20" customWidth="1"/>
    <col min="531" max="531" width="21.1796875" style="20" customWidth="1"/>
    <col min="532" max="532" width="20.1796875" style="20" customWidth="1"/>
    <col min="533" max="533" width="28.81640625" style="20" customWidth="1"/>
    <col min="534" max="534" width="38.453125" style="20" customWidth="1"/>
    <col min="535" max="535" width="15.81640625" style="20" customWidth="1"/>
    <col min="536" max="536" width="24.1796875" style="20" customWidth="1"/>
    <col min="537" max="537" width="20.1796875" style="20" customWidth="1"/>
    <col min="538" max="538" width="17" style="20" customWidth="1"/>
    <col min="539" max="539" width="34.1796875" style="20" customWidth="1"/>
    <col min="540" max="540" width="25.1796875" style="20" customWidth="1"/>
    <col min="541" max="775" width="11.453125" style="20"/>
    <col min="776" max="776" width="27" style="20" customWidth="1"/>
    <col min="777" max="777" width="20.1796875" style="20" customWidth="1"/>
    <col min="778" max="778" width="19.453125" style="20" customWidth="1"/>
    <col min="779" max="779" width="40.81640625" style="20" customWidth="1"/>
    <col min="780" max="780" width="12.81640625" style="20" customWidth="1"/>
    <col min="781" max="781" width="15.81640625" style="20" customWidth="1"/>
    <col min="782" max="782" width="32.1796875" style="20" customWidth="1"/>
    <col min="783" max="783" width="35.81640625" style="20" customWidth="1"/>
    <col min="784" max="784" width="40.81640625" style="20" customWidth="1"/>
    <col min="785" max="785" width="12.81640625" style="20" customWidth="1"/>
    <col min="786" max="786" width="15.81640625" style="20" customWidth="1"/>
    <col min="787" max="787" width="21.1796875" style="20" customWidth="1"/>
    <col min="788" max="788" width="20.1796875" style="20" customWidth="1"/>
    <col min="789" max="789" width="28.81640625" style="20" customWidth="1"/>
    <col min="790" max="790" width="38.453125" style="20" customWidth="1"/>
    <col min="791" max="791" width="15.81640625" style="20" customWidth="1"/>
    <col min="792" max="792" width="24.1796875" style="20" customWidth="1"/>
    <col min="793" max="793" width="20.1796875" style="20" customWidth="1"/>
    <col min="794" max="794" width="17" style="20" customWidth="1"/>
    <col min="795" max="795" width="34.1796875" style="20" customWidth="1"/>
    <col min="796" max="796" width="25.1796875" style="20" customWidth="1"/>
    <col min="797" max="1031" width="11.453125" style="20"/>
    <col min="1032" max="1032" width="27" style="20" customWidth="1"/>
    <col min="1033" max="1033" width="20.1796875" style="20" customWidth="1"/>
    <col min="1034" max="1034" width="19.453125" style="20" customWidth="1"/>
    <col min="1035" max="1035" width="40.81640625" style="20" customWidth="1"/>
    <col min="1036" max="1036" width="12.81640625" style="20" customWidth="1"/>
    <col min="1037" max="1037" width="15.81640625" style="20" customWidth="1"/>
    <col min="1038" max="1038" width="32.1796875" style="20" customWidth="1"/>
    <col min="1039" max="1039" width="35.81640625" style="20" customWidth="1"/>
    <col min="1040" max="1040" width="40.81640625" style="20" customWidth="1"/>
    <col min="1041" max="1041" width="12.81640625" style="20" customWidth="1"/>
    <col min="1042" max="1042" width="15.81640625" style="20" customWidth="1"/>
    <col min="1043" max="1043" width="21.1796875" style="20" customWidth="1"/>
    <col min="1044" max="1044" width="20.1796875" style="20" customWidth="1"/>
    <col min="1045" max="1045" width="28.81640625" style="20" customWidth="1"/>
    <col min="1046" max="1046" width="38.453125" style="20" customWidth="1"/>
    <col min="1047" max="1047" width="15.81640625" style="20" customWidth="1"/>
    <col min="1048" max="1048" width="24.1796875" style="20" customWidth="1"/>
    <col min="1049" max="1049" width="20.1796875" style="20" customWidth="1"/>
    <col min="1050" max="1050" width="17" style="20" customWidth="1"/>
    <col min="1051" max="1051" width="34.1796875" style="20" customWidth="1"/>
    <col min="1052" max="1052" width="25.1796875" style="20" customWidth="1"/>
    <col min="1053" max="1287" width="11.453125" style="20"/>
    <col min="1288" max="1288" width="27" style="20" customWidth="1"/>
    <col min="1289" max="1289" width="20.1796875" style="20" customWidth="1"/>
    <col min="1290" max="1290" width="19.453125" style="20" customWidth="1"/>
    <col min="1291" max="1291" width="40.81640625" style="20" customWidth="1"/>
    <col min="1292" max="1292" width="12.81640625" style="20" customWidth="1"/>
    <col min="1293" max="1293" width="15.81640625" style="20" customWidth="1"/>
    <col min="1294" max="1294" width="32.1796875" style="20" customWidth="1"/>
    <col min="1295" max="1295" width="35.81640625" style="20" customWidth="1"/>
    <col min="1296" max="1296" width="40.81640625" style="20" customWidth="1"/>
    <col min="1297" max="1297" width="12.81640625" style="20" customWidth="1"/>
    <col min="1298" max="1298" width="15.81640625" style="20" customWidth="1"/>
    <col min="1299" max="1299" width="21.1796875" style="20" customWidth="1"/>
    <col min="1300" max="1300" width="20.1796875" style="20" customWidth="1"/>
    <col min="1301" max="1301" width="28.81640625" style="20" customWidth="1"/>
    <col min="1302" max="1302" width="38.453125" style="20" customWidth="1"/>
    <col min="1303" max="1303" width="15.81640625" style="20" customWidth="1"/>
    <col min="1304" max="1304" width="24.1796875" style="20" customWidth="1"/>
    <col min="1305" max="1305" width="20.1796875" style="20" customWidth="1"/>
    <col min="1306" max="1306" width="17" style="20" customWidth="1"/>
    <col min="1307" max="1307" width="34.1796875" style="20" customWidth="1"/>
    <col min="1308" max="1308" width="25.1796875" style="20" customWidth="1"/>
    <col min="1309" max="1543" width="11.453125" style="20"/>
    <col min="1544" max="1544" width="27" style="20" customWidth="1"/>
    <col min="1545" max="1545" width="20.1796875" style="20" customWidth="1"/>
    <col min="1546" max="1546" width="19.453125" style="20" customWidth="1"/>
    <col min="1547" max="1547" width="40.81640625" style="20" customWidth="1"/>
    <col min="1548" max="1548" width="12.81640625" style="20" customWidth="1"/>
    <col min="1549" max="1549" width="15.81640625" style="20" customWidth="1"/>
    <col min="1550" max="1550" width="32.1796875" style="20" customWidth="1"/>
    <col min="1551" max="1551" width="35.81640625" style="20" customWidth="1"/>
    <col min="1552" max="1552" width="40.81640625" style="20" customWidth="1"/>
    <col min="1553" max="1553" width="12.81640625" style="20" customWidth="1"/>
    <col min="1554" max="1554" width="15.81640625" style="20" customWidth="1"/>
    <col min="1555" max="1555" width="21.1796875" style="20" customWidth="1"/>
    <col min="1556" max="1556" width="20.1796875" style="20" customWidth="1"/>
    <col min="1557" max="1557" width="28.81640625" style="20" customWidth="1"/>
    <col min="1558" max="1558" width="38.453125" style="20" customWidth="1"/>
    <col min="1559" max="1559" width="15.81640625" style="20" customWidth="1"/>
    <col min="1560" max="1560" width="24.1796875" style="20" customWidth="1"/>
    <col min="1561" max="1561" width="20.1796875" style="20" customWidth="1"/>
    <col min="1562" max="1562" width="17" style="20" customWidth="1"/>
    <col min="1563" max="1563" width="34.1796875" style="20" customWidth="1"/>
    <col min="1564" max="1564" width="25.1796875" style="20" customWidth="1"/>
    <col min="1565" max="1799" width="11.453125" style="20"/>
    <col min="1800" max="1800" width="27" style="20" customWidth="1"/>
    <col min="1801" max="1801" width="20.1796875" style="20" customWidth="1"/>
    <col min="1802" max="1802" width="19.453125" style="20" customWidth="1"/>
    <col min="1803" max="1803" width="40.81640625" style="20" customWidth="1"/>
    <col min="1804" max="1804" width="12.81640625" style="20" customWidth="1"/>
    <col min="1805" max="1805" width="15.81640625" style="20" customWidth="1"/>
    <col min="1806" max="1806" width="32.1796875" style="20" customWidth="1"/>
    <col min="1807" max="1807" width="35.81640625" style="20" customWidth="1"/>
    <col min="1808" max="1808" width="40.81640625" style="20" customWidth="1"/>
    <col min="1809" max="1809" width="12.81640625" style="20" customWidth="1"/>
    <col min="1810" max="1810" width="15.81640625" style="20" customWidth="1"/>
    <col min="1811" max="1811" width="21.1796875" style="20" customWidth="1"/>
    <col min="1812" max="1812" width="20.1796875" style="20" customWidth="1"/>
    <col min="1813" max="1813" width="28.81640625" style="20" customWidth="1"/>
    <col min="1814" max="1814" width="38.453125" style="20" customWidth="1"/>
    <col min="1815" max="1815" width="15.81640625" style="20" customWidth="1"/>
    <col min="1816" max="1816" width="24.1796875" style="20" customWidth="1"/>
    <col min="1817" max="1817" width="20.1796875" style="20" customWidth="1"/>
    <col min="1818" max="1818" width="17" style="20" customWidth="1"/>
    <col min="1819" max="1819" width="34.1796875" style="20" customWidth="1"/>
    <col min="1820" max="1820" width="25.1796875" style="20" customWidth="1"/>
    <col min="1821" max="2055" width="11.453125" style="20"/>
    <col min="2056" max="2056" width="27" style="20" customWidth="1"/>
    <col min="2057" max="2057" width="20.1796875" style="20" customWidth="1"/>
    <col min="2058" max="2058" width="19.453125" style="20" customWidth="1"/>
    <col min="2059" max="2059" width="40.81640625" style="20" customWidth="1"/>
    <col min="2060" max="2060" width="12.81640625" style="20" customWidth="1"/>
    <col min="2061" max="2061" width="15.81640625" style="20" customWidth="1"/>
    <col min="2062" max="2062" width="32.1796875" style="20" customWidth="1"/>
    <col min="2063" max="2063" width="35.81640625" style="20" customWidth="1"/>
    <col min="2064" max="2064" width="40.81640625" style="20" customWidth="1"/>
    <col min="2065" max="2065" width="12.81640625" style="20" customWidth="1"/>
    <col min="2066" max="2066" width="15.81640625" style="20" customWidth="1"/>
    <col min="2067" max="2067" width="21.1796875" style="20" customWidth="1"/>
    <col min="2068" max="2068" width="20.1796875" style="20" customWidth="1"/>
    <col min="2069" max="2069" width="28.81640625" style="20" customWidth="1"/>
    <col min="2070" max="2070" width="38.453125" style="20" customWidth="1"/>
    <col min="2071" max="2071" width="15.81640625" style="20" customWidth="1"/>
    <col min="2072" max="2072" width="24.1796875" style="20" customWidth="1"/>
    <col min="2073" max="2073" width="20.1796875" style="20" customWidth="1"/>
    <col min="2074" max="2074" width="17" style="20" customWidth="1"/>
    <col min="2075" max="2075" width="34.1796875" style="20" customWidth="1"/>
    <col min="2076" max="2076" width="25.1796875" style="20" customWidth="1"/>
    <col min="2077" max="2311" width="11.453125" style="20"/>
    <col min="2312" max="2312" width="27" style="20" customWidth="1"/>
    <col min="2313" max="2313" width="20.1796875" style="20" customWidth="1"/>
    <col min="2314" max="2314" width="19.453125" style="20" customWidth="1"/>
    <col min="2315" max="2315" width="40.81640625" style="20" customWidth="1"/>
    <col min="2316" max="2316" width="12.81640625" style="20" customWidth="1"/>
    <col min="2317" max="2317" width="15.81640625" style="20" customWidth="1"/>
    <col min="2318" max="2318" width="32.1796875" style="20" customWidth="1"/>
    <col min="2319" max="2319" width="35.81640625" style="20" customWidth="1"/>
    <col min="2320" max="2320" width="40.81640625" style="20" customWidth="1"/>
    <col min="2321" max="2321" width="12.81640625" style="20" customWidth="1"/>
    <col min="2322" max="2322" width="15.81640625" style="20" customWidth="1"/>
    <col min="2323" max="2323" width="21.1796875" style="20" customWidth="1"/>
    <col min="2324" max="2324" width="20.1796875" style="20" customWidth="1"/>
    <col min="2325" max="2325" width="28.81640625" style="20" customWidth="1"/>
    <col min="2326" max="2326" width="38.453125" style="20" customWidth="1"/>
    <col min="2327" max="2327" width="15.81640625" style="20" customWidth="1"/>
    <col min="2328" max="2328" width="24.1796875" style="20" customWidth="1"/>
    <col min="2329" max="2329" width="20.1796875" style="20" customWidth="1"/>
    <col min="2330" max="2330" width="17" style="20" customWidth="1"/>
    <col min="2331" max="2331" width="34.1796875" style="20" customWidth="1"/>
    <col min="2332" max="2332" width="25.1796875" style="20" customWidth="1"/>
    <col min="2333" max="2567" width="11.453125" style="20"/>
    <col min="2568" max="2568" width="27" style="20" customWidth="1"/>
    <col min="2569" max="2569" width="20.1796875" style="20" customWidth="1"/>
    <col min="2570" max="2570" width="19.453125" style="20" customWidth="1"/>
    <col min="2571" max="2571" width="40.81640625" style="20" customWidth="1"/>
    <col min="2572" max="2572" width="12.81640625" style="20" customWidth="1"/>
    <col min="2573" max="2573" width="15.81640625" style="20" customWidth="1"/>
    <col min="2574" max="2574" width="32.1796875" style="20" customWidth="1"/>
    <col min="2575" max="2575" width="35.81640625" style="20" customWidth="1"/>
    <col min="2576" max="2576" width="40.81640625" style="20" customWidth="1"/>
    <col min="2577" max="2577" width="12.81640625" style="20" customWidth="1"/>
    <col min="2578" max="2578" width="15.81640625" style="20" customWidth="1"/>
    <col min="2579" max="2579" width="21.1796875" style="20" customWidth="1"/>
    <col min="2580" max="2580" width="20.1796875" style="20" customWidth="1"/>
    <col min="2581" max="2581" width="28.81640625" style="20" customWidth="1"/>
    <col min="2582" max="2582" width="38.453125" style="20" customWidth="1"/>
    <col min="2583" max="2583" width="15.81640625" style="20" customWidth="1"/>
    <col min="2584" max="2584" width="24.1796875" style="20" customWidth="1"/>
    <col min="2585" max="2585" width="20.1796875" style="20" customWidth="1"/>
    <col min="2586" max="2586" width="17" style="20" customWidth="1"/>
    <col min="2587" max="2587" width="34.1796875" style="20" customWidth="1"/>
    <col min="2588" max="2588" width="25.1796875" style="20" customWidth="1"/>
    <col min="2589" max="2823" width="11.453125" style="20"/>
    <col min="2824" max="2824" width="27" style="20" customWidth="1"/>
    <col min="2825" max="2825" width="20.1796875" style="20" customWidth="1"/>
    <col min="2826" max="2826" width="19.453125" style="20" customWidth="1"/>
    <col min="2827" max="2827" width="40.81640625" style="20" customWidth="1"/>
    <col min="2828" max="2828" width="12.81640625" style="20" customWidth="1"/>
    <col min="2829" max="2829" width="15.81640625" style="20" customWidth="1"/>
    <col min="2830" max="2830" width="32.1796875" style="20" customWidth="1"/>
    <col min="2831" max="2831" width="35.81640625" style="20" customWidth="1"/>
    <col min="2832" max="2832" width="40.81640625" style="20" customWidth="1"/>
    <col min="2833" max="2833" width="12.81640625" style="20" customWidth="1"/>
    <col min="2834" max="2834" width="15.81640625" style="20" customWidth="1"/>
    <col min="2835" max="2835" width="21.1796875" style="20" customWidth="1"/>
    <col min="2836" max="2836" width="20.1796875" style="20" customWidth="1"/>
    <col min="2837" max="2837" width="28.81640625" style="20" customWidth="1"/>
    <col min="2838" max="2838" width="38.453125" style="20" customWidth="1"/>
    <col min="2839" max="2839" width="15.81640625" style="20" customWidth="1"/>
    <col min="2840" max="2840" width="24.1796875" style="20" customWidth="1"/>
    <col min="2841" max="2841" width="20.1796875" style="20" customWidth="1"/>
    <col min="2842" max="2842" width="17" style="20" customWidth="1"/>
    <col min="2843" max="2843" width="34.1796875" style="20" customWidth="1"/>
    <col min="2844" max="2844" width="25.1796875" style="20" customWidth="1"/>
    <col min="2845" max="3079" width="11.453125" style="20"/>
    <col min="3080" max="3080" width="27" style="20" customWidth="1"/>
    <col min="3081" max="3081" width="20.1796875" style="20" customWidth="1"/>
    <col min="3082" max="3082" width="19.453125" style="20" customWidth="1"/>
    <col min="3083" max="3083" width="40.81640625" style="20" customWidth="1"/>
    <col min="3084" max="3084" width="12.81640625" style="20" customWidth="1"/>
    <col min="3085" max="3085" width="15.81640625" style="20" customWidth="1"/>
    <col min="3086" max="3086" width="32.1796875" style="20" customWidth="1"/>
    <col min="3087" max="3087" width="35.81640625" style="20" customWidth="1"/>
    <col min="3088" max="3088" width="40.81640625" style="20" customWidth="1"/>
    <col min="3089" max="3089" width="12.81640625" style="20" customWidth="1"/>
    <col min="3090" max="3090" width="15.81640625" style="20" customWidth="1"/>
    <col min="3091" max="3091" width="21.1796875" style="20" customWidth="1"/>
    <col min="3092" max="3092" width="20.1796875" style="20" customWidth="1"/>
    <col min="3093" max="3093" width="28.81640625" style="20" customWidth="1"/>
    <col min="3094" max="3094" width="38.453125" style="20" customWidth="1"/>
    <col min="3095" max="3095" width="15.81640625" style="20" customWidth="1"/>
    <col min="3096" max="3096" width="24.1796875" style="20" customWidth="1"/>
    <col min="3097" max="3097" width="20.1796875" style="20" customWidth="1"/>
    <col min="3098" max="3098" width="17" style="20" customWidth="1"/>
    <col min="3099" max="3099" width="34.1796875" style="20" customWidth="1"/>
    <col min="3100" max="3100" width="25.1796875" style="20" customWidth="1"/>
    <col min="3101" max="3335" width="11.453125" style="20"/>
    <col min="3336" max="3336" width="27" style="20" customWidth="1"/>
    <col min="3337" max="3337" width="20.1796875" style="20" customWidth="1"/>
    <col min="3338" max="3338" width="19.453125" style="20" customWidth="1"/>
    <col min="3339" max="3339" width="40.81640625" style="20" customWidth="1"/>
    <col min="3340" max="3340" width="12.81640625" style="20" customWidth="1"/>
    <col min="3341" max="3341" width="15.81640625" style="20" customWidth="1"/>
    <col min="3342" max="3342" width="32.1796875" style="20" customWidth="1"/>
    <col min="3343" max="3343" width="35.81640625" style="20" customWidth="1"/>
    <col min="3344" max="3344" width="40.81640625" style="20" customWidth="1"/>
    <col min="3345" max="3345" width="12.81640625" style="20" customWidth="1"/>
    <col min="3346" max="3346" width="15.81640625" style="20" customWidth="1"/>
    <col min="3347" max="3347" width="21.1796875" style="20" customWidth="1"/>
    <col min="3348" max="3348" width="20.1796875" style="20" customWidth="1"/>
    <col min="3349" max="3349" width="28.81640625" style="20" customWidth="1"/>
    <col min="3350" max="3350" width="38.453125" style="20" customWidth="1"/>
    <col min="3351" max="3351" width="15.81640625" style="20" customWidth="1"/>
    <col min="3352" max="3352" width="24.1796875" style="20" customWidth="1"/>
    <col min="3353" max="3353" width="20.1796875" style="20" customWidth="1"/>
    <col min="3354" max="3354" width="17" style="20" customWidth="1"/>
    <col min="3355" max="3355" width="34.1796875" style="20" customWidth="1"/>
    <col min="3356" max="3356" width="25.1796875" style="20" customWidth="1"/>
    <col min="3357" max="3591" width="11.453125" style="20"/>
    <col min="3592" max="3592" width="27" style="20" customWidth="1"/>
    <col min="3593" max="3593" width="20.1796875" style="20" customWidth="1"/>
    <col min="3594" max="3594" width="19.453125" style="20" customWidth="1"/>
    <col min="3595" max="3595" width="40.81640625" style="20" customWidth="1"/>
    <col min="3596" max="3596" width="12.81640625" style="20" customWidth="1"/>
    <col min="3597" max="3597" width="15.81640625" style="20" customWidth="1"/>
    <col min="3598" max="3598" width="32.1796875" style="20" customWidth="1"/>
    <col min="3599" max="3599" width="35.81640625" style="20" customWidth="1"/>
    <col min="3600" max="3600" width="40.81640625" style="20" customWidth="1"/>
    <col min="3601" max="3601" width="12.81640625" style="20" customWidth="1"/>
    <col min="3602" max="3602" width="15.81640625" style="20" customWidth="1"/>
    <col min="3603" max="3603" width="21.1796875" style="20" customWidth="1"/>
    <col min="3604" max="3604" width="20.1796875" style="20" customWidth="1"/>
    <col min="3605" max="3605" width="28.81640625" style="20" customWidth="1"/>
    <col min="3606" max="3606" width="38.453125" style="20" customWidth="1"/>
    <col min="3607" max="3607" width="15.81640625" style="20" customWidth="1"/>
    <col min="3608" max="3608" width="24.1796875" style="20" customWidth="1"/>
    <col min="3609" max="3609" width="20.1796875" style="20" customWidth="1"/>
    <col min="3610" max="3610" width="17" style="20" customWidth="1"/>
    <col min="3611" max="3611" width="34.1796875" style="20" customWidth="1"/>
    <col min="3612" max="3612" width="25.1796875" style="20" customWidth="1"/>
    <col min="3613" max="3847" width="11.453125" style="20"/>
    <col min="3848" max="3848" width="27" style="20" customWidth="1"/>
    <col min="3849" max="3849" width="20.1796875" style="20" customWidth="1"/>
    <col min="3850" max="3850" width="19.453125" style="20" customWidth="1"/>
    <col min="3851" max="3851" width="40.81640625" style="20" customWidth="1"/>
    <col min="3852" max="3852" width="12.81640625" style="20" customWidth="1"/>
    <col min="3853" max="3853" width="15.81640625" style="20" customWidth="1"/>
    <col min="3854" max="3854" width="32.1796875" style="20" customWidth="1"/>
    <col min="3855" max="3855" width="35.81640625" style="20" customWidth="1"/>
    <col min="3856" max="3856" width="40.81640625" style="20" customWidth="1"/>
    <col min="3857" max="3857" width="12.81640625" style="20" customWidth="1"/>
    <col min="3858" max="3858" width="15.81640625" style="20" customWidth="1"/>
    <col min="3859" max="3859" width="21.1796875" style="20" customWidth="1"/>
    <col min="3860" max="3860" width="20.1796875" style="20" customWidth="1"/>
    <col min="3861" max="3861" width="28.81640625" style="20" customWidth="1"/>
    <col min="3862" max="3862" width="38.453125" style="20" customWidth="1"/>
    <col min="3863" max="3863" width="15.81640625" style="20" customWidth="1"/>
    <col min="3864" max="3864" width="24.1796875" style="20" customWidth="1"/>
    <col min="3865" max="3865" width="20.1796875" style="20" customWidth="1"/>
    <col min="3866" max="3866" width="17" style="20" customWidth="1"/>
    <col min="3867" max="3867" width="34.1796875" style="20" customWidth="1"/>
    <col min="3868" max="3868" width="25.1796875" style="20" customWidth="1"/>
    <col min="3869" max="4103" width="11.453125" style="20"/>
    <col min="4104" max="4104" width="27" style="20" customWidth="1"/>
    <col min="4105" max="4105" width="20.1796875" style="20" customWidth="1"/>
    <col min="4106" max="4106" width="19.453125" style="20" customWidth="1"/>
    <col min="4107" max="4107" width="40.81640625" style="20" customWidth="1"/>
    <col min="4108" max="4108" width="12.81640625" style="20" customWidth="1"/>
    <col min="4109" max="4109" width="15.81640625" style="20" customWidth="1"/>
    <col min="4110" max="4110" width="32.1796875" style="20" customWidth="1"/>
    <col min="4111" max="4111" width="35.81640625" style="20" customWidth="1"/>
    <col min="4112" max="4112" width="40.81640625" style="20" customWidth="1"/>
    <col min="4113" max="4113" width="12.81640625" style="20" customWidth="1"/>
    <col min="4114" max="4114" width="15.81640625" style="20" customWidth="1"/>
    <col min="4115" max="4115" width="21.1796875" style="20" customWidth="1"/>
    <col min="4116" max="4116" width="20.1796875" style="20" customWidth="1"/>
    <col min="4117" max="4117" width="28.81640625" style="20" customWidth="1"/>
    <col min="4118" max="4118" width="38.453125" style="20" customWidth="1"/>
    <col min="4119" max="4119" width="15.81640625" style="20" customWidth="1"/>
    <col min="4120" max="4120" width="24.1796875" style="20" customWidth="1"/>
    <col min="4121" max="4121" width="20.1796875" style="20" customWidth="1"/>
    <col min="4122" max="4122" width="17" style="20" customWidth="1"/>
    <col min="4123" max="4123" width="34.1796875" style="20" customWidth="1"/>
    <col min="4124" max="4124" width="25.1796875" style="20" customWidth="1"/>
    <col min="4125" max="4359" width="11.453125" style="20"/>
    <col min="4360" max="4360" width="27" style="20" customWidth="1"/>
    <col min="4361" max="4361" width="20.1796875" style="20" customWidth="1"/>
    <col min="4362" max="4362" width="19.453125" style="20" customWidth="1"/>
    <col min="4363" max="4363" width="40.81640625" style="20" customWidth="1"/>
    <col min="4364" max="4364" width="12.81640625" style="20" customWidth="1"/>
    <col min="4365" max="4365" width="15.81640625" style="20" customWidth="1"/>
    <col min="4366" max="4366" width="32.1796875" style="20" customWidth="1"/>
    <col min="4367" max="4367" width="35.81640625" style="20" customWidth="1"/>
    <col min="4368" max="4368" width="40.81640625" style="20" customWidth="1"/>
    <col min="4369" max="4369" width="12.81640625" style="20" customWidth="1"/>
    <col min="4370" max="4370" width="15.81640625" style="20" customWidth="1"/>
    <col min="4371" max="4371" width="21.1796875" style="20" customWidth="1"/>
    <col min="4372" max="4372" width="20.1796875" style="20" customWidth="1"/>
    <col min="4373" max="4373" width="28.81640625" style="20" customWidth="1"/>
    <col min="4374" max="4374" width="38.453125" style="20" customWidth="1"/>
    <col min="4375" max="4375" width="15.81640625" style="20" customWidth="1"/>
    <col min="4376" max="4376" width="24.1796875" style="20" customWidth="1"/>
    <col min="4377" max="4377" width="20.1796875" style="20" customWidth="1"/>
    <col min="4378" max="4378" width="17" style="20" customWidth="1"/>
    <col min="4379" max="4379" width="34.1796875" style="20" customWidth="1"/>
    <col min="4380" max="4380" width="25.1796875" style="20" customWidth="1"/>
    <col min="4381" max="4615" width="11.453125" style="20"/>
    <col min="4616" max="4616" width="27" style="20" customWidth="1"/>
    <col min="4617" max="4617" width="20.1796875" style="20" customWidth="1"/>
    <col min="4618" max="4618" width="19.453125" style="20" customWidth="1"/>
    <col min="4619" max="4619" width="40.81640625" style="20" customWidth="1"/>
    <col min="4620" max="4620" width="12.81640625" style="20" customWidth="1"/>
    <col min="4621" max="4621" width="15.81640625" style="20" customWidth="1"/>
    <col min="4622" max="4622" width="32.1796875" style="20" customWidth="1"/>
    <col min="4623" max="4623" width="35.81640625" style="20" customWidth="1"/>
    <col min="4624" max="4624" width="40.81640625" style="20" customWidth="1"/>
    <col min="4625" max="4625" width="12.81640625" style="20" customWidth="1"/>
    <col min="4626" max="4626" width="15.81640625" style="20" customWidth="1"/>
    <col min="4627" max="4627" width="21.1796875" style="20" customWidth="1"/>
    <col min="4628" max="4628" width="20.1796875" style="20" customWidth="1"/>
    <col min="4629" max="4629" width="28.81640625" style="20" customWidth="1"/>
    <col min="4630" max="4630" width="38.453125" style="20" customWidth="1"/>
    <col min="4631" max="4631" width="15.81640625" style="20" customWidth="1"/>
    <col min="4632" max="4632" width="24.1796875" style="20" customWidth="1"/>
    <col min="4633" max="4633" width="20.1796875" style="20" customWidth="1"/>
    <col min="4634" max="4634" width="17" style="20" customWidth="1"/>
    <col min="4635" max="4635" width="34.1796875" style="20" customWidth="1"/>
    <col min="4636" max="4636" width="25.1796875" style="20" customWidth="1"/>
    <col min="4637" max="4871" width="11.453125" style="20"/>
    <col min="4872" max="4872" width="27" style="20" customWidth="1"/>
    <col min="4873" max="4873" width="20.1796875" style="20" customWidth="1"/>
    <col min="4874" max="4874" width="19.453125" style="20" customWidth="1"/>
    <col min="4875" max="4875" width="40.81640625" style="20" customWidth="1"/>
    <col min="4876" max="4876" width="12.81640625" style="20" customWidth="1"/>
    <col min="4877" max="4877" width="15.81640625" style="20" customWidth="1"/>
    <col min="4878" max="4878" width="32.1796875" style="20" customWidth="1"/>
    <col min="4879" max="4879" width="35.81640625" style="20" customWidth="1"/>
    <col min="4880" max="4880" width="40.81640625" style="20" customWidth="1"/>
    <col min="4881" max="4881" width="12.81640625" style="20" customWidth="1"/>
    <col min="4882" max="4882" width="15.81640625" style="20" customWidth="1"/>
    <col min="4883" max="4883" width="21.1796875" style="20" customWidth="1"/>
    <col min="4884" max="4884" width="20.1796875" style="20" customWidth="1"/>
    <col min="4885" max="4885" width="28.81640625" style="20" customWidth="1"/>
    <col min="4886" max="4886" width="38.453125" style="20" customWidth="1"/>
    <col min="4887" max="4887" width="15.81640625" style="20" customWidth="1"/>
    <col min="4888" max="4888" width="24.1796875" style="20" customWidth="1"/>
    <col min="4889" max="4889" width="20.1796875" style="20" customWidth="1"/>
    <col min="4890" max="4890" width="17" style="20" customWidth="1"/>
    <col min="4891" max="4891" width="34.1796875" style="20" customWidth="1"/>
    <col min="4892" max="4892" width="25.1796875" style="20" customWidth="1"/>
    <col min="4893" max="5127" width="11.453125" style="20"/>
    <col min="5128" max="5128" width="27" style="20" customWidth="1"/>
    <col min="5129" max="5129" width="20.1796875" style="20" customWidth="1"/>
    <col min="5130" max="5130" width="19.453125" style="20" customWidth="1"/>
    <col min="5131" max="5131" width="40.81640625" style="20" customWidth="1"/>
    <col min="5132" max="5132" width="12.81640625" style="20" customWidth="1"/>
    <col min="5133" max="5133" width="15.81640625" style="20" customWidth="1"/>
    <col min="5134" max="5134" width="32.1796875" style="20" customWidth="1"/>
    <col min="5135" max="5135" width="35.81640625" style="20" customWidth="1"/>
    <col min="5136" max="5136" width="40.81640625" style="20" customWidth="1"/>
    <col min="5137" max="5137" width="12.81640625" style="20" customWidth="1"/>
    <col min="5138" max="5138" width="15.81640625" style="20" customWidth="1"/>
    <col min="5139" max="5139" width="21.1796875" style="20" customWidth="1"/>
    <col min="5140" max="5140" width="20.1796875" style="20" customWidth="1"/>
    <col min="5141" max="5141" width="28.81640625" style="20" customWidth="1"/>
    <col min="5142" max="5142" width="38.453125" style="20" customWidth="1"/>
    <col min="5143" max="5143" width="15.81640625" style="20" customWidth="1"/>
    <col min="5144" max="5144" width="24.1796875" style="20" customWidth="1"/>
    <col min="5145" max="5145" width="20.1796875" style="20" customWidth="1"/>
    <col min="5146" max="5146" width="17" style="20" customWidth="1"/>
    <col min="5147" max="5147" width="34.1796875" style="20" customWidth="1"/>
    <col min="5148" max="5148" width="25.1796875" style="20" customWidth="1"/>
    <col min="5149" max="5383" width="11.453125" style="20"/>
    <col min="5384" max="5384" width="27" style="20" customWidth="1"/>
    <col min="5385" max="5385" width="20.1796875" style="20" customWidth="1"/>
    <col min="5386" max="5386" width="19.453125" style="20" customWidth="1"/>
    <col min="5387" max="5387" width="40.81640625" style="20" customWidth="1"/>
    <col min="5388" max="5388" width="12.81640625" style="20" customWidth="1"/>
    <col min="5389" max="5389" width="15.81640625" style="20" customWidth="1"/>
    <col min="5390" max="5390" width="32.1796875" style="20" customWidth="1"/>
    <col min="5391" max="5391" width="35.81640625" style="20" customWidth="1"/>
    <col min="5392" max="5392" width="40.81640625" style="20" customWidth="1"/>
    <col min="5393" max="5393" width="12.81640625" style="20" customWidth="1"/>
    <col min="5394" max="5394" width="15.81640625" style="20" customWidth="1"/>
    <col min="5395" max="5395" width="21.1796875" style="20" customWidth="1"/>
    <col min="5396" max="5396" width="20.1796875" style="20" customWidth="1"/>
    <col min="5397" max="5397" width="28.81640625" style="20" customWidth="1"/>
    <col min="5398" max="5398" width="38.453125" style="20" customWidth="1"/>
    <col min="5399" max="5399" width="15.81640625" style="20" customWidth="1"/>
    <col min="5400" max="5400" width="24.1796875" style="20" customWidth="1"/>
    <col min="5401" max="5401" width="20.1796875" style="20" customWidth="1"/>
    <col min="5402" max="5402" width="17" style="20" customWidth="1"/>
    <col min="5403" max="5403" width="34.1796875" style="20" customWidth="1"/>
    <col min="5404" max="5404" width="25.1796875" style="20" customWidth="1"/>
    <col min="5405" max="5639" width="11.453125" style="20"/>
    <col min="5640" max="5640" width="27" style="20" customWidth="1"/>
    <col min="5641" max="5641" width="20.1796875" style="20" customWidth="1"/>
    <col min="5642" max="5642" width="19.453125" style="20" customWidth="1"/>
    <col min="5643" max="5643" width="40.81640625" style="20" customWidth="1"/>
    <col min="5644" max="5644" width="12.81640625" style="20" customWidth="1"/>
    <col min="5645" max="5645" width="15.81640625" style="20" customWidth="1"/>
    <col min="5646" max="5646" width="32.1796875" style="20" customWidth="1"/>
    <col min="5647" max="5647" width="35.81640625" style="20" customWidth="1"/>
    <col min="5648" max="5648" width="40.81640625" style="20" customWidth="1"/>
    <col min="5649" max="5649" width="12.81640625" style="20" customWidth="1"/>
    <col min="5650" max="5650" width="15.81640625" style="20" customWidth="1"/>
    <col min="5651" max="5651" width="21.1796875" style="20" customWidth="1"/>
    <col min="5652" max="5652" width="20.1796875" style="20" customWidth="1"/>
    <col min="5653" max="5653" width="28.81640625" style="20" customWidth="1"/>
    <col min="5654" max="5654" width="38.453125" style="20" customWidth="1"/>
    <col min="5655" max="5655" width="15.81640625" style="20" customWidth="1"/>
    <col min="5656" max="5656" width="24.1796875" style="20" customWidth="1"/>
    <col min="5657" max="5657" width="20.1796875" style="20" customWidth="1"/>
    <col min="5658" max="5658" width="17" style="20" customWidth="1"/>
    <col min="5659" max="5659" width="34.1796875" style="20" customWidth="1"/>
    <col min="5660" max="5660" width="25.1796875" style="20" customWidth="1"/>
    <col min="5661" max="5895" width="11.453125" style="20"/>
    <col min="5896" max="5896" width="27" style="20" customWidth="1"/>
    <col min="5897" max="5897" width="20.1796875" style="20" customWidth="1"/>
    <col min="5898" max="5898" width="19.453125" style="20" customWidth="1"/>
    <col min="5899" max="5899" width="40.81640625" style="20" customWidth="1"/>
    <col min="5900" max="5900" width="12.81640625" style="20" customWidth="1"/>
    <col min="5901" max="5901" width="15.81640625" style="20" customWidth="1"/>
    <col min="5902" max="5902" width="32.1796875" style="20" customWidth="1"/>
    <col min="5903" max="5903" width="35.81640625" style="20" customWidth="1"/>
    <col min="5904" max="5904" width="40.81640625" style="20" customWidth="1"/>
    <col min="5905" max="5905" width="12.81640625" style="20" customWidth="1"/>
    <col min="5906" max="5906" width="15.81640625" style="20" customWidth="1"/>
    <col min="5907" max="5907" width="21.1796875" style="20" customWidth="1"/>
    <col min="5908" max="5908" width="20.1796875" style="20" customWidth="1"/>
    <col min="5909" max="5909" width="28.81640625" style="20" customWidth="1"/>
    <col min="5910" max="5910" width="38.453125" style="20" customWidth="1"/>
    <col min="5911" max="5911" width="15.81640625" style="20" customWidth="1"/>
    <col min="5912" max="5912" width="24.1796875" style="20" customWidth="1"/>
    <col min="5913" max="5913" width="20.1796875" style="20" customWidth="1"/>
    <col min="5914" max="5914" width="17" style="20" customWidth="1"/>
    <col min="5915" max="5915" width="34.1796875" style="20" customWidth="1"/>
    <col min="5916" max="5916" width="25.1796875" style="20" customWidth="1"/>
    <col min="5917" max="6151" width="11.453125" style="20"/>
    <col min="6152" max="6152" width="27" style="20" customWidth="1"/>
    <col min="6153" max="6153" width="20.1796875" style="20" customWidth="1"/>
    <col min="6154" max="6154" width="19.453125" style="20" customWidth="1"/>
    <col min="6155" max="6155" width="40.81640625" style="20" customWidth="1"/>
    <col min="6156" max="6156" width="12.81640625" style="20" customWidth="1"/>
    <col min="6157" max="6157" width="15.81640625" style="20" customWidth="1"/>
    <col min="6158" max="6158" width="32.1796875" style="20" customWidth="1"/>
    <col min="6159" max="6159" width="35.81640625" style="20" customWidth="1"/>
    <col min="6160" max="6160" width="40.81640625" style="20" customWidth="1"/>
    <col min="6161" max="6161" width="12.81640625" style="20" customWidth="1"/>
    <col min="6162" max="6162" width="15.81640625" style="20" customWidth="1"/>
    <col min="6163" max="6163" width="21.1796875" style="20" customWidth="1"/>
    <col min="6164" max="6164" width="20.1796875" style="20" customWidth="1"/>
    <col min="6165" max="6165" width="28.81640625" style="20" customWidth="1"/>
    <col min="6166" max="6166" width="38.453125" style="20" customWidth="1"/>
    <col min="6167" max="6167" width="15.81640625" style="20" customWidth="1"/>
    <col min="6168" max="6168" width="24.1796875" style="20" customWidth="1"/>
    <col min="6169" max="6169" width="20.1796875" style="20" customWidth="1"/>
    <col min="6170" max="6170" width="17" style="20" customWidth="1"/>
    <col min="6171" max="6171" width="34.1796875" style="20" customWidth="1"/>
    <col min="6172" max="6172" width="25.1796875" style="20" customWidth="1"/>
    <col min="6173" max="6407" width="11.453125" style="20"/>
    <col min="6408" max="6408" width="27" style="20" customWidth="1"/>
    <col min="6409" max="6409" width="20.1796875" style="20" customWidth="1"/>
    <col min="6410" max="6410" width="19.453125" style="20" customWidth="1"/>
    <col min="6411" max="6411" width="40.81640625" style="20" customWidth="1"/>
    <col min="6412" max="6412" width="12.81640625" style="20" customWidth="1"/>
    <col min="6413" max="6413" width="15.81640625" style="20" customWidth="1"/>
    <col min="6414" max="6414" width="32.1796875" style="20" customWidth="1"/>
    <col min="6415" max="6415" width="35.81640625" style="20" customWidth="1"/>
    <col min="6416" max="6416" width="40.81640625" style="20" customWidth="1"/>
    <col min="6417" max="6417" width="12.81640625" style="20" customWidth="1"/>
    <col min="6418" max="6418" width="15.81640625" style="20" customWidth="1"/>
    <col min="6419" max="6419" width="21.1796875" style="20" customWidth="1"/>
    <col min="6420" max="6420" width="20.1796875" style="20" customWidth="1"/>
    <col min="6421" max="6421" width="28.81640625" style="20" customWidth="1"/>
    <col min="6422" max="6422" width="38.453125" style="20" customWidth="1"/>
    <col min="6423" max="6423" width="15.81640625" style="20" customWidth="1"/>
    <col min="6424" max="6424" width="24.1796875" style="20" customWidth="1"/>
    <col min="6425" max="6425" width="20.1796875" style="20" customWidth="1"/>
    <col min="6426" max="6426" width="17" style="20" customWidth="1"/>
    <col min="6427" max="6427" width="34.1796875" style="20" customWidth="1"/>
    <col min="6428" max="6428" width="25.1796875" style="20" customWidth="1"/>
    <col min="6429" max="6663" width="11.453125" style="20"/>
    <col min="6664" max="6664" width="27" style="20" customWidth="1"/>
    <col min="6665" max="6665" width="20.1796875" style="20" customWidth="1"/>
    <col min="6666" max="6666" width="19.453125" style="20" customWidth="1"/>
    <col min="6667" max="6667" width="40.81640625" style="20" customWidth="1"/>
    <col min="6668" max="6668" width="12.81640625" style="20" customWidth="1"/>
    <col min="6669" max="6669" width="15.81640625" style="20" customWidth="1"/>
    <col min="6670" max="6670" width="32.1796875" style="20" customWidth="1"/>
    <col min="6671" max="6671" width="35.81640625" style="20" customWidth="1"/>
    <col min="6672" max="6672" width="40.81640625" style="20" customWidth="1"/>
    <col min="6673" max="6673" width="12.81640625" style="20" customWidth="1"/>
    <col min="6674" max="6674" width="15.81640625" style="20" customWidth="1"/>
    <col min="6675" max="6675" width="21.1796875" style="20" customWidth="1"/>
    <col min="6676" max="6676" width="20.1796875" style="20" customWidth="1"/>
    <col min="6677" max="6677" width="28.81640625" style="20" customWidth="1"/>
    <col min="6678" max="6678" width="38.453125" style="20" customWidth="1"/>
    <col min="6679" max="6679" width="15.81640625" style="20" customWidth="1"/>
    <col min="6680" max="6680" width="24.1796875" style="20" customWidth="1"/>
    <col min="6681" max="6681" width="20.1796875" style="20" customWidth="1"/>
    <col min="6682" max="6682" width="17" style="20" customWidth="1"/>
    <col min="6683" max="6683" width="34.1796875" style="20" customWidth="1"/>
    <col min="6684" max="6684" width="25.1796875" style="20" customWidth="1"/>
    <col min="6685" max="6919" width="11.453125" style="20"/>
    <col min="6920" max="6920" width="27" style="20" customWidth="1"/>
    <col min="6921" max="6921" width="20.1796875" style="20" customWidth="1"/>
    <col min="6922" max="6922" width="19.453125" style="20" customWidth="1"/>
    <col min="6923" max="6923" width="40.81640625" style="20" customWidth="1"/>
    <col min="6924" max="6924" width="12.81640625" style="20" customWidth="1"/>
    <col min="6925" max="6925" width="15.81640625" style="20" customWidth="1"/>
    <col min="6926" max="6926" width="32.1796875" style="20" customWidth="1"/>
    <col min="6927" max="6927" width="35.81640625" style="20" customWidth="1"/>
    <col min="6928" max="6928" width="40.81640625" style="20" customWidth="1"/>
    <col min="6929" max="6929" width="12.81640625" style="20" customWidth="1"/>
    <col min="6930" max="6930" width="15.81640625" style="20" customWidth="1"/>
    <col min="6931" max="6931" width="21.1796875" style="20" customWidth="1"/>
    <col min="6932" max="6932" width="20.1796875" style="20" customWidth="1"/>
    <col min="6933" max="6933" width="28.81640625" style="20" customWidth="1"/>
    <col min="6934" max="6934" width="38.453125" style="20" customWidth="1"/>
    <col min="6935" max="6935" width="15.81640625" style="20" customWidth="1"/>
    <col min="6936" max="6936" width="24.1796875" style="20" customWidth="1"/>
    <col min="6937" max="6937" width="20.1796875" style="20" customWidth="1"/>
    <col min="6938" max="6938" width="17" style="20" customWidth="1"/>
    <col min="6939" max="6939" width="34.1796875" style="20" customWidth="1"/>
    <col min="6940" max="6940" width="25.1796875" style="20" customWidth="1"/>
    <col min="6941" max="7175" width="11.453125" style="20"/>
    <col min="7176" max="7176" width="27" style="20" customWidth="1"/>
    <col min="7177" max="7177" width="20.1796875" style="20" customWidth="1"/>
    <col min="7178" max="7178" width="19.453125" style="20" customWidth="1"/>
    <col min="7179" max="7179" width="40.81640625" style="20" customWidth="1"/>
    <col min="7180" max="7180" width="12.81640625" style="20" customWidth="1"/>
    <col min="7181" max="7181" width="15.81640625" style="20" customWidth="1"/>
    <col min="7182" max="7182" width="32.1796875" style="20" customWidth="1"/>
    <col min="7183" max="7183" width="35.81640625" style="20" customWidth="1"/>
    <col min="7184" max="7184" width="40.81640625" style="20" customWidth="1"/>
    <col min="7185" max="7185" width="12.81640625" style="20" customWidth="1"/>
    <col min="7186" max="7186" width="15.81640625" style="20" customWidth="1"/>
    <col min="7187" max="7187" width="21.1796875" style="20" customWidth="1"/>
    <col min="7188" max="7188" width="20.1796875" style="20" customWidth="1"/>
    <col min="7189" max="7189" width="28.81640625" style="20" customWidth="1"/>
    <col min="7190" max="7190" width="38.453125" style="20" customWidth="1"/>
    <col min="7191" max="7191" width="15.81640625" style="20" customWidth="1"/>
    <col min="7192" max="7192" width="24.1796875" style="20" customWidth="1"/>
    <col min="7193" max="7193" width="20.1796875" style="20" customWidth="1"/>
    <col min="7194" max="7194" width="17" style="20" customWidth="1"/>
    <col min="7195" max="7195" width="34.1796875" style="20" customWidth="1"/>
    <col min="7196" max="7196" width="25.1796875" style="20" customWidth="1"/>
    <col min="7197" max="7431" width="11.453125" style="20"/>
    <col min="7432" max="7432" width="27" style="20" customWidth="1"/>
    <col min="7433" max="7433" width="20.1796875" style="20" customWidth="1"/>
    <col min="7434" max="7434" width="19.453125" style="20" customWidth="1"/>
    <col min="7435" max="7435" width="40.81640625" style="20" customWidth="1"/>
    <col min="7436" max="7436" width="12.81640625" style="20" customWidth="1"/>
    <col min="7437" max="7437" width="15.81640625" style="20" customWidth="1"/>
    <col min="7438" max="7438" width="32.1796875" style="20" customWidth="1"/>
    <col min="7439" max="7439" width="35.81640625" style="20" customWidth="1"/>
    <col min="7440" max="7440" width="40.81640625" style="20" customWidth="1"/>
    <col min="7441" max="7441" width="12.81640625" style="20" customWidth="1"/>
    <col min="7442" max="7442" width="15.81640625" style="20" customWidth="1"/>
    <col min="7443" max="7443" width="21.1796875" style="20" customWidth="1"/>
    <col min="7444" max="7444" width="20.1796875" style="20" customWidth="1"/>
    <col min="7445" max="7445" width="28.81640625" style="20" customWidth="1"/>
    <col min="7446" max="7446" width="38.453125" style="20" customWidth="1"/>
    <col min="7447" max="7447" width="15.81640625" style="20" customWidth="1"/>
    <col min="7448" max="7448" width="24.1796875" style="20" customWidth="1"/>
    <col min="7449" max="7449" width="20.1796875" style="20" customWidth="1"/>
    <col min="7450" max="7450" width="17" style="20" customWidth="1"/>
    <col min="7451" max="7451" width="34.1796875" style="20" customWidth="1"/>
    <col min="7452" max="7452" width="25.1796875" style="20" customWidth="1"/>
    <col min="7453" max="7687" width="11.453125" style="20"/>
    <col min="7688" max="7688" width="27" style="20" customWidth="1"/>
    <col min="7689" max="7689" width="20.1796875" style="20" customWidth="1"/>
    <col min="7690" max="7690" width="19.453125" style="20" customWidth="1"/>
    <col min="7691" max="7691" width="40.81640625" style="20" customWidth="1"/>
    <col min="7692" max="7692" width="12.81640625" style="20" customWidth="1"/>
    <col min="7693" max="7693" width="15.81640625" style="20" customWidth="1"/>
    <col min="7694" max="7694" width="32.1796875" style="20" customWidth="1"/>
    <col min="7695" max="7695" width="35.81640625" style="20" customWidth="1"/>
    <col min="7696" max="7696" width="40.81640625" style="20" customWidth="1"/>
    <col min="7697" max="7697" width="12.81640625" style="20" customWidth="1"/>
    <col min="7698" max="7698" width="15.81640625" style="20" customWidth="1"/>
    <col min="7699" max="7699" width="21.1796875" style="20" customWidth="1"/>
    <col min="7700" max="7700" width="20.1796875" style="20" customWidth="1"/>
    <col min="7701" max="7701" width="28.81640625" style="20" customWidth="1"/>
    <col min="7702" max="7702" width="38.453125" style="20" customWidth="1"/>
    <col min="7703" max="7703" width="15.81640625" style="20" customWidth="1"/>
    <col min="7704" max="7704" width="24.1796875" style="20" customWidth="1"/>
    <col min="7705" max="7705" width="20.1796875" style="20" customWidth="1"/>
    <col min="7706" max="7706" width="17" style="20" customWidth="1"/>
    <col min="7707" max="7707" width="34.1796875" style="20" customWidth="1"/>
    <col min="7708" max="7708" width="25.1796875" style="20" customWidth="1"/>
    <col min="7709" max="7943" width="11.453125" style="20"/>
    <col min="7944" max="7944" width="27" style="20" customWidth="1"/>
    <col min="7945" max="7945" width="20.1796875" style="20" customWidth="1"/>
    <col min="7946" max="7946" width="19.453125" style="20" customWidth="1"/>
    <col min="7947" max="7947" width="40.81640625" style="20" customWidth="1"/>
    <col min="7948" max="7948" width="12.81640625" style="20" customWidth="1"/>
    <col min="7949" max="7949" width="15.81640625" style="20" customWidth="1"/>
    <col min="7950" max="7950" width="32.1796875" style="20" customWidth="1"/>
    <col min="7951" max="7951" width="35.81640625" style="20" customWidth="1"/>
    <col min="7952" max="7952" width="40.81640625" style="20" customWidth="1"/>
    <col min="7953" max="7953" width="12.81640625" style="20" customWidth="1"/>
    <col min="7954" max="7954" width="15.81640625" style="20" customWidth="1"/>
    <col min="7955" max="7955" width="21.1796875" style="20" customWidth="1"/>
    <col min="7956" max="7956" width="20.1796875" style="20" customWidth="1"/>
    <col min="7957" max="7957" width="28.81640625" style="20" customWidth="1"/>
    <col min="7958" max="7958" width="38.453125" style="20" customWidth="1"/>
    <col min="7959" max="7959" width="15.81640625" style="20" customWidth="1"/>
    <col min="7960" max="7960" width="24.1796875" style="20" customWidth="1"/>
    <col min="7961" max="7961" width="20.1796875" style="20" customWidth="1"/>
    <col min="7962" max="7962" width="17" style="20" customWidth="1"/>
    <col min="7963" max="7963" width="34.1796875" style="20" customWidth="1"/>
    <col min="7964" max="7964" width="25.1796875" style="20" customWidth="1"/>
    <col min="7965" max="8199" width="11.453125" style="20"/>
    <col min="8200" max="8200" width="27" style="20" customWidth="1"/>
    <col min="8201" max="8201" width="20.1796875" style="20" customWidth="1"/>
    <col min="8202" max="8202" width="19.453125" style="20" customWidth="1"/>
    <col min="8203" max="8203" width="40.81640625" style="20" customWidth="1"/>
    <col min="8204" max="8204" width="12.81640625" style="20" customWidth="1"/>
    <col min="8205" max="8205" width="15.81640625" style="20" customWidth="1"/>
    <col min="8206" max="8206" width="32.1796875" style="20" customWidth="1"/>
    <col min="8207" max="8207" width="35.81640625" style="20" customWidth="1"/>
    <col min="8208" max="8208" width="40.81640625" style="20" customWidth="1"/>
    <col min="8209" max="8209" width="12.81640625" style="20" customWidth="1"/>
    <col min="8210" max="8210" width="15.81640625" style="20" customWidth="1"/>
    <col min="8211" max="8211" width="21.1796875" style="20" customWidth="1"/>
    <col min="8212" max="8212" width="20.1796875" style="20" customWidth="1"/>
    <col min="8213" max="8213" width="28.81640625" style="20" customWidth="1"/>
    <col min="8214" max="8214" width="38.453125" style="20" customWidth="1"/>
    <col min="8215" max="8215" width="15.81640625" style="20" customWidth="1"/>
    <col min="8216" max="8216" width="24.1796875" style="20" customWidth="1"/>
    <col min="8217" max="8217" width="20.1796875" style="20" customWidth="1"/>
    <col min="8218" max="8218" width="17" style="20" customWidth="1"/>
    <col min="8219" max="8219" width="34.1796875" style="20" customWidth="1"/>
    <col min="8220" max="8220" width="25.1796875" style="20" customWidth="1"/>
    <col min="8221" max="8455" width="11.453125" style="20"/>
    <col min="8456" max="8456" width="27" style="20" customWidth="1"/>
    <col min="8457" max="8457" width="20.1796875" style="20" customWidth="1"/>
    <col min="8458" max="8458" width="19.453125" style="20" customWidth="1"/>
    <col min="8459" max="8459" width="40.81640625" style="20" customWidth="1"/>
    <col min="8460" max="8460" width="12.81640625" style="20" customWidth="1"/>
    <col min="8461" max="8461" width="15.81640625" style="20" customWidth="1"/>
    <col min="8462" max="8462" width="32.1796875" style="20" customWidth="1"/>
    <col min="8463" max="8463" width="35.81640625" style="20" customWidth="1"/>
    <col min="8464" max="8464" width="40.81640625" style="20" customWidth="1"/>
    <col min="8465" max="8465" width="12.81640625" style="20" customWidth="1"/>
    <col min="8466" max="8466" width="15.81640625" style="20" customWidth="1"/>
    <col min="8467" max="8467" width="21.1796875" style="20" customWidth="1"/>
    <col min="8468" max="8468" width="20.1796875" style="20" customWidth="1"/>
    <col min="8469" max="8469" width="28.81640625" style="20" customWidth="1"/>
    <col min="8470" max="8470" width="38.453125" style="20" customWidth="1"/>
    <col min="8471" max="8471" width="15.81640625" style="20" customWidth="1"/>
    <col min="8472" max="8472" width="24.1796875" style="20" customWidth="1"/>
    <col min="8473" max="8473" width="20.1796875" style="20" customWidth="1"/>
    <col min="8474" max="8474" width="17" style="20" customWidth="1"/>
    <col min="8475" max="8475" width="34.1796875" style="20" customWidth="1"/>
    <col min="8476" max="8476" width="25.1796875" style="20" customWidth="1"/>
    <col min="8477" max="8711" width="11.453125" style="20"/>
    <col min="8712" max="8712" width="27" style="20" customWidth="1"/>
    <col min="8713" max="8713" width="20.1796875" style="20" customWidth="1"/>
    <col min="8714" max="8714" width="19.453125" style="20" customWidth="1"/>
    <col min="8715" max="8715" width="40.81640625" style="20" customWidth="1"/>
    <col min="8716" max="8716" width="12.81640625" style="20" customWidth="1"/>
    <col min="8717" max="8717" width="15.81640625" style="20" customWidth="1"/>
    <col min="8718" max="8718" width="32.1796875" style="20" customWidth="1"/>
    <col min="8719" max="8719" width="35.81640625" style="20" customWidth="1"/>
    <col min="8720" max="8720" width="40.81640625" style="20" customWidth="1"/>
    <col min="8721" max="8721" width="12.81640625" style="20" customWidth="1"/>
    <col min="8722" max="8722" width="15.81640625" style="20" customWidth="1"/>
    <col min="8723" max="8723" width="21.1796875" style="20" customWidth="1"/>
    <col min="8724" max="8724" width="20.1796875" style="20" customWidth="1"/>
    <col min="8725" max="8725" width="28.81640625" style="20" customWidth="1"/>
    <col min="8726" max="8726" width="38.453125" style="20" customWidth="1"/>
    <col min="8727" max="8727" width="15.81640625" style="20" customWidth="1"/>
    <col min="8728" max="8728" width="24.1796875" style="20" customWidth="1"/>
    <col min="8729" max="8729" width="20.1796875" style="20" customWidth="1"/>
    <col min="8730" max="8730" width="17" style="20" customWidth="1"/>
    <col min="8731" max="8731" width="34.1796875" style="20" customWidth="1"/>
    <col min="8732" max="8732" width="25.1796875" style="20" customWidth="1"/>
    <col min="8733" max="8967" width="11.453125" style="20"/>
    <col min="8968" max="8968" width="27" style="20" customWidth="1"/>
    <col min="8969" max="8969" width="20.1796875" style="20" customWidth="1"/>
    <col min="8970" max="8970" width="19.453125" style="20" customWidth="1"/>
    <col min="8971" max="8971" width="40.81640625" style="20" customWidth="1"/>
    <col min="8972" max="8972" width="12.81640625" style="20" customWidth="1"/>
    <col min="8973" max="8973" width="15.81640625" style="20" customWidth="1"/>
    <col min="8974" max="8974" width="32.1796875" style="20" customWidth="1"/>
    <col min="8975" max="8975" width="35.81640625" style="20" customWidth="1"/>
    <col min="8976" max="8976" width="40.81640625" style="20" customWidth="1"/>
    <col min="8977" max="8977" width="12.81640625" style="20" customWidth="1"/>
    <col min="8978" max="8978" width="15.81640625" style="20" customWidth="1"/>
    <col min="8979" max="8979" width="21.1796875" style="20" customWidth="1"/>
    <col min="8980" max="8980" width="20.1796875" style="20" customWidth="1"/>
    <col min="8981" max="8981" width="28.81640625" style="20" customWidth="1"/>
    <col min="8982" max="8982" width="38.453125" style="20" customWidth="1"/>
    <col min="8983" max="8983" width="15.81640625" style="20" customWidth="1"/>
    <col min="8984" max="8984" width="24.1796875" style="20" customWidth="1"/>
    <col min="8985" max="8985" width="20.1796875" style="20" customWidth="1"/>
    <col min="8986" max="8986" width="17" style="20" customWidth="1"/>
    <col min="8987" max="8987" width="34.1796875" style="20" customWidth="1"/>
    <col min="8988" max="8988" width="25.1796875" style="20" customWidth="1"/>
    <col min="8989" max="9223" width="11.453125" style="20"/>
    <col min="9224" max="9224" width="27" style="20" customWidth="1"/>
    <col min="9225" max="9225" width="20.1796875" style="20" customWidth="1"/>
    <col min="9226" max="9226" width="19.453125" style="20" customWidth="1"/>
    <col min="9227" max="9227" width="40.81640625" style="20" customWidth="1"/>
    <col min="9228" max="9228" width="12.81640625" style="20" customWidth="1"/>
    <col min="9229" max="9229" width="15.81640625" style="20" customWidth="1"/>
    <col min="9230" max="9230" width="32.1796875" style="20" customWidth="1"/>
    <col min="9231" max="9231" width="35.81640625" style="20" customWidth="1"/>
    <col min="9232" max="9232" width="40.81640625" style="20" customWidth="1"/>
    <col min="9233" max="9233" width="12.81640625" style="20" customWidth="1"/>
    <col min="9234" max="9234" width="15.81640625" style="20" customWidth="1"/>
    <col min="9235" max="9235" width="21.1796875" style="20" customWidth="1"/>
    <col min="9236" max="9236" width="20.1796875" style="20" customWidth="1"/>
    <col min="9237" max="9237" width="28.81640625" style="20" customWidth="1"/>
    <col min="9238" max="9238" width="38.453125" style="20" customWidth="1"/>
    <col min="9239" max="9239" width="15.81640625" style="20" customWidth="1"/>
    <col min="9240" max="9240" width="24.1796875" style="20" customWidth="1"/>
    <col min="9241" max="9241" width="20.1796875" style="20" customWidth="1"/>
    <col min="9242" max="9242" width="17" style="20" customWidth="1"/>
    <col min="9243" max="9243" width="34.1796875" style="20" customWidth="1"/>
    <col min="9244" max="9244" width="25.1796875" style="20" customWidth="1"/>
    <col min="9245" max="9479" width="11.453125" style="20"/>
    <col min="9480" max="9480" width="27" style="20" customWidth="1"/>
    <col min="9481" max="9481" width="20.1796875" style="20" customWidth="1"/>
    <col min="9482" max="9482" width="19.453125" style="20" customWidth="1"/>
    <col min="9483" max="9483" width="40.81640625" style="20" customWidth="1"/>
    <col min="9484" max="9484" width="12.81640625" style="20" customWidth="1"/>
    <col min="9485" max="9485" width="15.81640625" style="20" customWidth="1"/>
    <col min="9486" max="9486" width="32.1796875" style="20" customWidth="1"/>
    <col min="9487" max="9487" width="35.81640625" style="20" customWidth="1"/>
    <col min="9488" max="9488" width="40.81640625" style="20" customWidth="1"/>
    <col min="9489" max="9489" width="12.81640625" style="20" customWidth="1"/>
    <col min="9490" max="9490" width="15.81640625" style="20" customWidth="1"/>
    <col min="9491" max="9491" width="21.1796875" style="20" customWidth="1"/>
    <col min="9492" max="9492" width="20.1796875" style="20" customWidth="1"/>
    <col min="9493" max="9493" width="28.81640625" style="20" customWidth="1"/>
    <col min="9494" max="9494" width="38.453125" style="20" customWidth="1"/>
    <col min="9495" max="9495" width="15.81640625" style="20" customWidth="1"/>
    <col min="9496" max="9496" width="24.1796875" style="20" customWidth="1"/>
    <col min="9497" max="9497" width="20.1796875" style="20" customWidth="1"/>
    <col min="9498" max="9498" width="17" style="20" customWidth="1"/>
    <col min="9499" max="9499" width="34.1796875" style="20" customWidth="1"/>
    <col min="9500" max="9500" width="25.1796875" style="20" customWidth="1"/>
    <col min="9501" max="9735" width="11.453125" style="20"/>
    <col min="9736" max="9736" width="27" style="20" customWidth="1"/>
    <col min="9737" max="9737" width="20.1796875" style="20" customWidth="1"/>
    <col min="9738" max="9738" width="19.453125" style="20" customWidth="1"/>
    <col min="9739" max="9739" width="40.81640625" style="20" customWidth="1"/>
    <col min="9740" max="9740" width="12.81640625" style="20" customWidth="1"/>
    <col min="9741" max="9741" width="15.81640625" style="20" customWidth="1"/>
    <col min="9742" max="9742" width="32.1796875" style="20" customWidth="1"/>
    <col min="9743" max="9743" width="35.81640625" style="20" customWidth="1"/>
    <col min="9744" max="9744" width="40.81640625" style="20" customWidth="1"/>
    <col min="9745" max="9745" width="12.81640625" style="20" customWidth="1"/>
    <col min="9746" max="9746" width="15.81640625" style="20" customWidth="1"/>
    <col min="9747" max="9747" width="21.1796875" style="20" customWidth="1"/>
    <col min="9748" max="9748" width="20.1796875" style="20" customWidth="1"/>
    <col min="9749" max="9749" width="28.81640625" style="20" customWidth="1"/>
    <col min="9750" max="9750" width="38.453125" style="20" customWidth="1"/>
    <col min="9751" max="9751" width="15.81640625" style="20" customWidth="1"/>
    <col min="9752" max="9752" width="24.1796875" style="20" customWidth="1"/>
    <col min="9753" max="9753" width="20.1796875" style="20" customWidth="1"/>
    <col min="9754" max="9754" width="17" style="20" customWidth="1"/>
    <col min="9755" max="9755" width="34.1796875" style="20" customWidth="1"/>
    <col min="9756" max="9756" width="25.1796875" style="20" customWidth="1"/>
    <col min="9757" max="9991" width="11.453125" style="20"/>
    <col min="9992" max="9992" width="27" style="20" customWidth="1"/>
    <col min="9993" max="9993" width="20.1796875" style="20" customWidth="1"/>
    <col min="9994" max="9994" width="19.453125" style="20" customWidth="1"/>
    <col min="9995" max="9995" width="40.81640625" style="20" customWidth="1"/>
    <col min="9996" max="9996" width="12.81640625" style="20" customWidth="1"/>
    <col min="9997" max="9997" width="15.81640625" style="20" customWidth="1"/>
    <col min="9998" max="9998" width="32.1796875" style="20" customWidth="1"/>
    <col min="9999" max="9999" width="35.81640625" style="20" customWidth="1"/>
    <col min="10000" max="10000" width="40.81640625" style="20" customWidth="1"/>
    <col min="10001" max="10001" width="12.81640625" style="20" customWidth="1"/>
    <col min="10002" max="10002" width="15.81640625" style="20" customWidth="1"/>
    <col min="10003" max="10003" width="21.1796875" style="20" customWidth="1"/>
    <col min="10004" max="10004" width="20.1796875" style="20" customWidth="1"/>
    <col min="10005" max="10005" width="28.81640625" style="20" customWidth="1"/>
    <col min="10006" max="10006" width="38.453125" style="20" customWidth="1"/>
    <col min="10007" max="10007" width="15.81640625" style="20" customWidth="1"/>
    <col min="10008" max="10008" width="24.1796875" style="20" customWidth="1"/>
    <col min="10009" max="10009" width="20.1796875" style="20" customWidth="1"/>
    <col min="10010" max="10010" width="17" style="20" customWidth="1"/>
    <col min="10011" max="10011" width="34.1796875" style="20" customWidth="1"/>
    <col min="10012" max="10012" width="25.1796875" style="20" customWidth="1"/>
    <col min="10013" max="10247" width="11.453125" style="20"/>
    <col min="10248" max="10248" width="27" style="20" customWidth="1"/>
    <col min="10249" max="10249" width="20.1796875" style="20" customWidth="1"/>
    <col min="10250" max="10250" width="19.453125" style="20" customWidth="1"/>
    <col min="10251" max="10251" width="40.81640625" style="20" customWidth="1"/>
    <col min="10252" max="10252" width="12.81640625" style="20" customWidth="1"/>
    <col min="10253" max="10253" width="15.81640625" style="20" customWidth="1"/>
    <col min="10254" max="10254" width="32.1796875" style="20" customWidth="1"/>
    <col min="10255" max="10255" width="35.81640625" style="20" customWidth="1"/>
    <col min="10256" max="10256" width="40.81640625" style="20" customWidth="1"/>
    <col min="10257" max="10257" width="12.81640625" style="20" customWidth="1"/>
    <col min="10258" max="10258" width="15.81640625" style="20" customWidth="1"/>
    <col min="10259" max="10259" width="21.1796875" style="20" customWidth="1"/>
    <col min="10260" max="10260" width="20.1796875" style="20" customWidth="1"/>
    <col min="10261" max="10261" width="28.81640625" style="20" customWidth="1"/>
    <col min="10262" max="10262" width="38.453125" style="20" customWidth="1"/>
    <col min="10263" max="10263" width="15.81640625" style="20" customWidth="1"/>
    <col min="10264" max="10264" width="24.1796875" style="20" customWidth="1"/>
    <col min="10265" max="10265" width="20.1796875" style="20" customWidth="1"/>
    <col min="10266" max="10266" width="17" style="20" customWidth="1"/>
    <col min="10267" max="10267" width="34.1796875" style="20" customWidth="1"/>
    <col min="10268" max="10268" width="25.1796875" style="20" customWidth="1"/>
    <col min="10269" max="10503" width="11.453125" style="20"/>
    <col min="10504" max="10504" width="27" style="20" customWidth="1"/>
    <col min="10505" max="10505" width="20.1796875" style="20" customWidth="1"/>
    <col min="10506" max="10506" width="19.453125" style="20" customWidth="1"/>
    <col min="10507" max="10507" width="40.81640625" style="20" customWidth="1"/>
    <col min="10508" max="10508" width="12.81640625" style="20" customWidth="1"/>
    <col min="10509" max="10509" width="15.81640625" style="20" customWidth="1"/>
    <col min="10510" max="10510" width="32.1796875" style="20" customWidth="1"/>
    <col min="10511" max="10511" width="35.81640625" style="20" customWidth="1"/>
    <col min="10512" max="10512" width="40.81640625" style="20" customWidth="1"/>
    <col min="10513" max="10513" width="12.81640625" style="20" customWidth="1"/>
    <col min="10514" max="10514" width="15.81640625" style="20" customWidth="1"/>
    <col min="10515" max="10515" width="21.1796875" style="20" customWidth="1"/>
    <col min="10516" max="10516" width="20.1796875" style="20" customWidth="1"/>
    <col min="10517" max="10517" width="28.81640625" style="20" customWidth="1"/>
    <col min="10518" max="10518" width="38.453125" style="20" customWidth="1"/>
    <col min="10519" max="10519" width="15.81640625" style="20" customWidth="1"/>
    <col min="10520" max="10520" width="24.1796875" style="20" customWidth="1"/>
    <col min="10521" max="10521" width="20.1796875" style="20" customWidth="1"/>
    <col min="10522" max="10522" width="17" style="20" customWidth="1"/>
    <col min="10523" max="10523" width="34.1796875" style="20" customWidth="1"/>
    <col min="10524" max="10524" width="25.1796875" style="20" customWidth="1"/>
    <col min="10525" max="10759" width="11.453125" style="20"/>
    <col min="10760" max="10760" width="27" style="20" customWidth="1"/>
    <col min="10761" max="10761" width="20.1796875" style="20" customWidth="1"/>
    <col min="10762" max="10762" width="19.453125" style="20" customWidth="1"/>
    <col min="10763" max="10763" width="40.81640625" style="20" customWidth="1"/>
    <col min="10764" max="10764" width="12.81640625" style="20" customWidth="1"/>
    <col min="10765" max="10765" width="15.81640625" style="20" customWidth="1"/>
    <col min="10766" max="10766" width="32.1796875" style="20" customWidth="1"/>
    <col min="10767" max="10767" width="35.81640625" style="20" customWidth="1"/>
    <col min="10768" max="10768" width="40.81640625" style="20" customWidth="1"/>
    <col min="10769" max="10769" width="12.81640625" style="20" customWidth="1"/>
    <col min="10770" max="10770" width="15.81640625" style="20" customWidth="1"/>
    <col min="10771" max="10771" width="21.1796875" style="20" customWidth="1"/>
    <col min="10772" max="10772" width="20.1796875" style="20" customWidth="1"/>
    <col min="10773" max="10773" width="28.81640625" style="20" customWidth="1"/>
    <col min="10774" max="10774" width="38.453125" style="20" customWidth="1"/>
    <col min="10775" max="10775" width="15.81640625" style="20" customWidth="1"/>
    <col min="10776" max="10776" width="24.1796875" style="20" customWidth="1"/>
    <col min="10777" max="10777" width="20.1796875" style="20" customWidth="1"/>
    <col min="10778" max="10778" width="17" style="20" customWidth="1"/>
    <col min="10779" max="10779" width="34.1796875" style="20" customWidth="1"/>
    <col min="10780" max="10780" width="25.1796875" style="20" customWidth="1"/>
    <col min="10781" max="11015" width="11.453125" style="20"/>
    <col min="11016" max="11016" width="27" style="20" customWidth="1"/>
    <col min="11017" max="11017" width="20.1796875" style="20" customWidth="1"/>
    <col min="11018" max="11018" width="19.453125" style="20" customWidth="1"/>
    <col min="11019" max="11019" width="40.81640625" style="20" customWidth="1"/>
    <col min="11020" max="11020" width="12.81640625" style="20" customWidth="1"/>
    <col min="11021" max="11021" width="15.81640625" style="20" customWidth="1"/>
    <col min="11022" max="11022" width="32.1796875" style="20" customWidth="1"/>
    <col min="11023" max="11023" width="35.81640625" style="20" customWidth="1"/>
    <col min="11024" max="11024" width="40.81640625" style="20" customWidth="1"/>
    <col min="11025" max="11025" width="12.81640625" style="20" customWidth="1"/>
    <col min="11026" max="11026" width="15.81640625" style="20" customWidth="1"/>
    <col min="11027" max="11027" width="21.1796875" style="20" customWidth="1"/>
    <col min="11028" max="11028" width="20.1796875" style="20" customWidth="1"/>
    <col min="11029" max="11029" width="28.81640625" style="20" customWidth="1"/>
    <col min="11030" max="11030" width="38.453125" style="20" customWidth="1"/>
    <col min="11031" max="11031" width="15.81640625" style="20" customWidth="1"/>
    <col min="11032" max="11032" width="24.1796875" style="20" customWidth="1"/>
    <col min="11033" max="11033" width="20.1796875" style="20" customWidth="1"/>
    <col min="11034" max="11034" width="17" style="20" customWidth="1"/>
    <col min="11035" max="11035" width="34.1796875" style="20" customWidth="1"/>
    <col min="11036" max="11036" width="25.1796875" style="20" customWidth="1"/>
    <col min="11037" max="11271" width="11.453125" style="20"/>
    <col min="11272" max="11272" width="27" style="20" customWidth="1"/>
    <col min="11273" max="11273" width="20.1796875" style="20" customWidth="1"/>
    <col min="11274" max="11274" width="19.453125" style="20" customWidth="1"/>
    <col min="11275" max="11275" width="40.81640625" style="20" customWidth="1"/>
    <col min="11276" max="11276" width="12.81640625" style="20" customWidth="1"/>
    <col min="11277" max="11277" width="15.81640625" style="20" customWidth="1"/>
    <col min="11278" max="11278" width="32.1796875" style="20" customWidth="1"/>
    <col min="11279" max="11279" width="35.81640625" style="20" customWidth="1"/>
    <col min="11280" max="11280" width="40.81640625" style="20" customWidth="1"/>
    <col min="11281" max="11281" width="12.81640625" style="20" customWidth="1"/>
    <col min="11282" max="11282" width="15.81640625" style="20" customWidth="1"/>
    <col min="11283" max="11283" width="21.1796875" style="20" customWidth="1"/>
    <col min="11284" max="11284" width="20.1796875" style="20" customWidth="1"/>
    <col min="11285" max="11285" width="28.81640625" style="20" customWidth="1"/>
    <col min="11286" max="11286" width="38.453125" style="20" customWidth="1"/>
    <col min="11287" max="11287" width="15.81640625" style="20" customWidth="1"/>
    <col min="11288" max="11288" width="24.1796875" style="20" customWidth="1"/>
    <col min="11289" max="11289" width="20.1796875" style="20" customWidth="1"/>
    <col min="11290" max="11290" width="17" style="20" customWidth="1"/>
    <col min="11291" max="11291" width="34.1796875" style="20" customWidth="1"/>
    <col min="11292" max="11292" width="25.1796875" style="20" customWidth="1"/>
    <col min="11293" max="11527" width="11.453125" style="20"/>
    <col min="11528" max="11528" width="27" style="20" customWidth="1"/>
    <col min="11529" max="11529" width="20.1796875" style="20" customWidth="1"/>
    <col min="11530" max="11530" width="19.453125" style="20" customWidth="1"/>
    <col min="11531" max="11531" width="40.81640625" style="20" customWidth="1"/>
    <col min="11532" max="11532" width="12.81640625" style="20" customWidth="1"/>
    <col min="11533" max="11533" width="15.81640625" style="20" customWidth="1"/>
    <col min="11534" max="11534" width="32.1796875" style="20" customWidth="1"/>
    <col min="11535" max="11535" width="35.81640625" style="20" customWidth="1"/>
    <col min="11536" max="11536" width="40.81640625" style="20" customWidth="1"/>
    <col min="11537" max="11537" width="12.81640625" style="20" customWidth="1"/>
    <col min="11538" max="11538" width="15.81640625" style="20" customWidth="1"/>
    <col min="11539" max="11539" width="21.1796875" style="20" customWidth="1"/>
    <col min="11540" max="11540" width="20.1796875" style="20" customWidth="1"/>
    <col min="11541" max="11541" width="28.81640625" style="20" customWidth="1"/>
    <col min="11542" max="11542" width="38.453125" style="20" customWidth="1"/>
    <col min="11543" max="11543" width="15.81640625" style="20" customWidth="1"/>
    <col min="11544" max="11544" width="24.1796875" style="20" customWidth="1"/>
    <col min="11545" max="11545" width="20.1796875" style="20" customWidth="1"/>
    <col min="11546" max="11546" width="17" style="20" customWidth="1"/>
    <col min="11547" max="11547" width="34.1796875" style="20" customWidth="1"/>
    <col min="11548" max="11548" width="25.1796875" style="20" customWidth="1"/>
    <col min="11549" max="11783" width="11.453125" style="20"/>
    <col min="11784" max="11784" width="27" style="20" customWidth="1"/>
    <col min="11785" max="11785" width="20.1796875" style="20" customWidth="1"/>
    <col min="11786" max="11786" width="19.453125" style="20" customWidth="1"/>
    <col min="11787" max="11787" width="40.81640625" style="20" customWidth="1"/>
    <col min="11788" max="11788" width="12.81640625" style="20" customWidth="1"/>
    <col min="11789" max="11789" width="15.81640625" style="20" customWidth="1"/>
    <col min="11790" max="11790" width="32.1796875" style="20" customWidth="1"/>
    <col min="11791" max="11791" width="35.81640625" style="20" customWidth="1"/>
    <col min="11792" max="11792" width="40.81640625" style="20" customWidth="1"/>
    <col min="11793" max="11793" width="12.81640625" style="20" customWidth="1"/>
    <col min="11794" max="11794" width="15.81640625" style="20" customWidth="1"/>
    <col min="11795" max="11795" width="21.1796875" style="20" customWidth="1"/>
    <col min="11796" max="11796" width="20.1796875" style="20" customWidth="1"/>
    <col min="11797" max="11797" width="28.81640625" style="20" customWidth="1"/>
    <col min="11798" max="11798" width="38.453125" style="20" customWidth="1"/>
    <col min="11799" max="11799" width="15.81640625" style="20" customWidth="1"/>
    <col min="11800" max="11800" width="24.1796875" style="20" customWidth="1"/>
    <col min="11801" max="11801" width="20.1796875" style="20" customWidth="1"/>
    <col min="11802" max="11802" width="17" style="20" customWidth="1"/>
    <col min="11803" max="11803" width="34.1796875" style="20" customWidth="1"/>
    <col min="11804" max="11804" width="25.1796875" style="20" customWidth="1"/>
    <col min="11805" max="12039" width="11.453125" style="20"/>
    <col min="12040" max="12040" width="27" style="20" customWidth="1"/>
    <col min="12041" max="12041" width="20.1796875" style="20" customWidth="1"/>
    <col min="12042" max="12042" width="19.453125" style="20" customWidth="1"/>
    <col min="12043" max="12043" width="40.81640625" style="20" customWidth="1"/>
    <col min="12044" max="12044" width="12.81640625" style="20" customWidth="1"/>
    <col min="12045" max="12045" width="15.81640625" style="20" customWidth="1"/>
    <col min="12046" max="12046" width="32.1796875" style="20" customWidth="1"/>
    <col min="12047" max="12047" width="35.81640625" style="20" customWidth="1"/>
    <col min="12048" max="12048" width="40.81640625" style="20" customWidth="1"/>
    <col min="12049" max="12049" width="12.81640625" style="20" customWidth="1"/>
    <col min="12050" max="12050" width="15.81640625" style="20" customWidth="1"/>
    <col min="12051" max="12051" width="21.1796875" style="20" customWidth="1"/>
    <col min="12052" max="12052" width="20.1796875" style="20" customWidth="1"/>
    <col min="12053" max="12053" width="28.81640625" style="20" customWidth="1"/>
    <col min="12054" max="12054" width="38.453125" style="20" customWidth="1"/>
    <col min="12055" max="12055" width="15.81640625" style="20" customWidth="1"/>
    <col min="12056" max="12056" width="24.1796875" style="20" customWidth="1"/>
    <col min="12057" max="12057" width="20.1796875" style="20" customWidth="1"/>
    <col min="12058" max="12058" width="17" style="20" customWidth="1"/>
    <col min="12059" max="12059" width="34.1796875" style="20" customWidth="1"/>
    <col min="12060" max="12060" width="25.1796875" style="20" customWidth="1"/>
    <col min="12061" max="12295" width="11.453125" style="20"/>
    <col min="12296" max="12296" width="27" style="20" customWidth="1"/>
    <col min="12297" max="12297" width="20.1796875" style="20" customWidth="1"/>
    <col min="12298" max="12298" width="19.453125" style="20" customWidth="1"/>
    <col min="12299" max="12299" width="40.81640625" style="20" customWidth="1"/>
    <col min="12300" max="12300" width="12.81640625" style="20" customWidth="1"/>
    <col min="12301" max="12301" width="15.81640625" style="20" customWidth="1"/>
    <col min="12302" max="12302" width="32.1796875" style="20" customWidth="1"/>
    <col min="12303" max="12303" width="35.81640625" style="20" customWidth="1"/>
    <col min="12304" max="12304" width="40.81640625" style="20" customWidth="1"/>
    <col min="12305" max="12305" width="12.81640625" style="20" customWidth="1"/>
    <col min="12306" max="12306" width="15.81640625" style="20" customWidth="1"/>
    <col min="12307" max="12307" width="21.1796875" style="20" customWidth="1"/>
    <col min="12308" max="12308" width="20.1796875" style="20" customWidth="1"/>
    <col min="12309" max="12309" width="28.81640625" style="20" customWidth="1"/>
    <col min="12310" max="12310" width="38.453125" style="20" customWidth="1"/>
    <col min="12311" max="12311" width="15.81640625" style="20" customWidth="1"/>
    <col min="12312" max="12312" width="24.1796875" style="20" customWidth="1"/>
    <col min="12313" max="12313" width="20.1796875" style="20" customWidth="1"/>
    <col min="12314" max="12314" width="17" style="20" customWidth="1"/>
    <col min="12315" max="12315" width="34.1796875" style="20" customWidth="1"/>
    <col min="12316" max="12316" width="25.1796875" style="20" customWidth="1"/>
    <col min="12317" max="12551" width="11.453125" style="20"/>
    <col min="12552" max="12552" width="27" style="20" customWidth="1"/>
    <col min="12553" max="12553" width="20.1796875" style="20" customWidth="1"/>
    <col min="12554" max="12554" width="19.453125" style="20" customWidth="1"/>
    <col min="12555" max="12555" width="40.81640625" style="20" customWidth="1"/>
    <col min="12556" max="12556" width="12.81640625" style="20" customWidth="1"/>
    <col min="12557" max="12557" width="15.81640625" style="20" customWidth="1"/>
    <col min="12558" max="12558" width="32.1796875" style="20" customWidth="1"/>
    <col min="12559" max="12559" width="35.81640625" style="20" customWidth="1"/>
    <col min="12560" max="12560" width="40.81640625" style="20" customWidth="1"/>
    <col min="12561" max="12561" width="12.81640625" style="20" customWidth="1"/>
    <col min="12562" max="12562" width="15.81640625" style="20" customWidth="1"/>
    <col min="12563" max="12563" width="21.1796875" style="20" customWidth="1"/>
    <col min="12564" max="12564" width="20.1796875" style="20" customWidth="1"/>
    <col min="12565" max="12565" width="28.81640625" style="20" customWidth="1"/>
    <col min="12566" max="12566" width="38.453125" style="20" customWidth="1"/>
    <col min="12567" max="12567" width="15.81640625" style="20" customWidth="1"/>
    <col min="12568" max="12568" width="24.1796875" style="20" customWidth="1"/>
    <col min="12569" max="12569" width="20.1796875" style="20" customWidth="1"/>
    <col min="12570" max="12570" width="17" style="20" customWidth="1"/>
    <col min="12571" max="12571" width="34.1796875" style="20" customWidth="1"/>
    <col min="12572" max="12572" width="25.1796875" style="20" customWidth="1"/>
    <col min="12573" max="12807" width="11.453125" style="20"/>
    <col min="12808" max="12808" width="27" style="20" customWidth="1"/>
    <col min="12809" max="12809" width="20.1796875" style="20" customWidth="1"/>
    <col min="12810" max="12810" width="19.453125" style="20" customWidth="1"/>
    <col min="12811" max="12811" width="40.81640625" style="20" customWidth="1"/>
    <col min="12812" max="12812" width="12.81640625" style="20" customWidth="1"/>
    <col min="12813" max="12813" width="15.81640625" style="20" customWidth="1"/>
    <col min="12814" max="12814" width="32.1796875" style="20" customWidth="1"/>
    <col min="12815" max="12815" width="35.81640625" style="20" customWidth="1"/>
    <col min="12816" max="12816" width="40.81640625" style="20" customWidth="1"/>
    <col min="12817" max="12817" width="12.81640625" style="20" customWidth="1"/>
    <col min="12818" max="12818" width="15.81640625" style="20" customWidth="1"/>
    <col min="12819" max="12819" width="21.1796875" style="20" customWidth="1"/>
    <col min="12820" max="12820" width="20.1796875" style="20" customWidth="1"/>
    <col min="12821" max="12821" width="28.81640625" style="20" customWidth="1"/>
    <col min="12822" max="12822" width="38.453125" style="20" customWidth="1"/>
    <col min="12823" max="12823" width="15.81640625" style="20" customWidth="1"/>
    <col min="12824" max="12824" width="24.1796875" style="20" customWidth="1"/>
    <col min="12825" max="12825" width="20.1796875" style="20" customWidth="1"/>
    <col min="12826" max="12826" width="17" style="20" customWidth="1"/>
    <col min="12827" max="12827" width="34.1796875" style="20" customWidth="1"/>
    <col min="12828" max="12828" width="25.1796875" style="20" customWidth="1"/>
    <col min="12829" max="13063" width="11.453125" style="20"/>
    <col min="13064" max="13064" width="27" style="20" customWidth="1"/>
    <col min="13065" max="13065" width="20.1796875" style="20" customWidth="1"/>
    <col min="13066" max="13066" width="19.453125" style="20" customWidth="1"/>
    <col min="13067" max="13067" width="40.81640625" style="20" customWidth="1"/>
    <col min="13068" max="13068" width="12.81640625" style="20" customWidth="1"/>
    <col min="13069" max="13069" width="15.81640625" style="20" customWidth="1"/>
    <col min="13070" max="13070" width="32.1796875" style="20" customWidth="1"/>
    <col min="13071" max="13071" width="35.81640625" style="20" customWidth="1"/>
    <col min="13072" max="13072" width="40.81640625" style="20" customWidth="1"/>
    <col min="13073" max="13073" width="12.81640625" style="20" customWidth="1"/>
    <col min="13074" max="13074" width="15.81640625" style="20" customWidth="1"/>
    <col min="13075" max="13075" width="21.1796875" style="20" customWidth="1"/>
    <col min="13076" max="13076" width="20.1796875" style="20" customWidth="1"/>
    <col min="13077" max="13077" width="28.81640625" style="20" customWidth="1"/>
    <col min="13078" max="13078" width="38.453125" style="20" customWidth="1"/>
    <col min="13079" max="13079" width="15.81640625" style="20" customWidth="1"/>
    <col min="13080" max="13080" width="24.1796875" style="20" customWidth="1"/>
    <col min="13081" max="13081" width="20.1796875" style="20" customWidth="1"/>
    <col min="13082" max="13082" width="17" style="20" customWidth="1"/>
    <col min="13083" max="13083" width="34.1796875" style="20" customWidth="1"/>
    <col min="13084" max="13084" width="25.1796875" style="20" customWidth="1"/>
    <col min="13085" max="13319" width="11.453125" style="20"/>
    <col min="13320" max="13320" width="27" style="20" customWidth="1"/>
    <col min="13321" max="13321" width="20.1796875" style="20" customWidth="1"/>
    <col min="13322" max="13322" width="19.453125" style="20" customWidth="1"/>
    <col min="13323" max="13323" width="40.81640625" style="20" customWidth="1"/>
    <col min="13324" max="13324" width="12.81640625" style="20" customWidth="1"/>
    <col min="13325" max="13325" width="15.81640625" style="20" customWidth="1"/>
    <col min="13326" max="13326" width="32.1796875" style="20" customWidth="1"/>
    <col min="13327" max="13327" width="35.81640625" style="20" customWidth="1"/>
    <col min="13328" max="13328" width="40.81640625" style="20" customWidth="1"/>
    <col min="13329" max="13329" width="12.81640625" style="20" customWidth="1"/>
    <col min="13330" max="13330" width="15.81640625" style="20" customWidth="1"/>
    <col min="13331" max="13331" width="21.1796875" style="20" customWidth="1"/>
    <col min="13332" max="13332" width="20.1796875" style="20" customWidth="1"/>
    <col min="13333" max="13333" width="28.81640625" style="20" customWidth="1"/>
    <col min="13334" max="13334" width="38.453125" style="20" customWidth="1"/>
    <col min="13335" max="13335" width="15.81640625" style="20" customWidth="1"/>
    <col min="13336" max="13336" width="24.1796875" style="20" customWidth="1"/>
    <col min="13337" max="13337" width="20.1796875" style="20" customWidth="1"/>
    <col min="13338" max="13338" width="17" style="20" customWidth="1"/>
    <col min="13339" max="13339" width="34.1796875" style="20" customWidth="1"/>
    <col min="13340" max="13340" width="25.1796875" style="20" customWidth="1"/>
    <col min="13341" max="13575" width="11.453125" style="20"/>
    <col min="13576" max="13576" width="27" style="20" customWidth="1"/>
    <col min="13577" max="13577" width="20.1796875" style="20" customWidth="1"/>
    <col min="13578" max="13578" width="19.453125" style="20" customWidth="1"/>
    <col min="13579" max="13579" width="40.81640625" style="20" customWidth="1"/>
    <col min="13580" max="13580" width="12.81640625" style="20" customWidth="1"/>
    <col min="13581" max="13581" width="15.81640625" style="20" customWidth="1"/>
    <col min="13582" max="13582" width="32.1796875" style="20" customWidth="1"/>
    <col min="13583" max="13583" width="35.81640625" style="20" customWidth="1"/>
    <col min="13584" max="13584" width="40.81640625" style="20" customWidth="1"/>
    <col min="13585" max="13585" width="12.81640625" style="20" customWidth="1"/>
    <col min="13586" max="13586" width="15.81640625" style="20" customWidth="1"/>
    <col min="13587" max="13587" width="21.1796875" style="20" customWidth="1"/>
    <col min="13588" max="13588" width="20.1796875" style="20" customWidth="1"/>
    <col min="13589" max="13589" width="28.81640625" style="20" customWidth="1"/>
    <col min="13590" max="13590" width="38.453125" style="20" customWidth="1"/>
    <col min="13591" max="13591" width="15.81640625" style="20" customWidth="1"/>
    <col min="13592" max="13592" width="24.1796875" style="20" customWidth="1"/>
    <col min="13593" max="13593" width="20.1796875" style="20" customWidth="1"/>
    <col min="13594" max="13594" width="17" style="20" customWidth="1"/>
    <col min="13595" max="13595" width="34.1796875" style="20" customWidth="1"/>
    <col min="13596" max="13596" width="25.1796875" style="20" customWidth="1"/>
    <col min="13597" max="13831" width="11.453125" style="20"/>
    <col min="13832" max="13832" width="27" style="20" customWidth="1"/>
    <col min="13833" max="13833" width="20.1796875" style="20" customWidth="1"/>
    <col min="13834" max="13834" width="19.453125" style="20" customWidth="1"/>
    <col min="13835" max="13835" width="40.81640625" style="20" customWidth="1"/>
    <col min="13836" max="13836" width="12.81640625" style="20" customWidth="1"/>
    <col min="13837" max="13837" width="15.81640625" style="20" customWidth="1"/>
    <col min="13838" max="13838" width="32.1796875" style="20" customWidth="1"/>
    <col min="13839" max="13839" width="35.81640625" style="20" customWidth="1"/>
    <col min="13840" max="13840" width="40.81640625" style="20" customWidth="1"/>
    <col min="13841" max="13841" width="12.81640625" style="20" customWidth="1"/>
    <col min="13842" max="13842" width="15.81640625" style="20" customWidth="1"/>
    <col min="13843" max="13843" width="21.1796875" style="20" customWidth="1"/>
    <col min="13844" max="13844" width="20.1796875" style="20" customWidth="1"/>
    <col min="13845" max="13845" width="28.81640625" style="20" customWidth="1"/>
    <col min="13846" max="13846" width="38.453125" style="20" customWidth="1"/>
    <col min="13847" max="13847" width="15.81640625" style="20" customWidth="1"/>
    <col min="13848" max="13848" width="24.1796875" style="20" customWidth="1"/>
    <col min="13849" max="13849" width="20.1796875" style="20" customWidth="1"/>
    <col min="13850" max="13850" width="17" style="20" customWidth="1"/>
    <col min="13851" max="13851" width="34.1796875" style="20" customWidth="1"/>
    <col min="13852" max="13852" width="25.1796875" style="20" customWidth="1"/>
    <col min="13853" max="14087" width="11.453125" style="20"/>
    <col min="14088" max="14088" width="27" style="20" customWidth="1"/>
    <col min="14089" max="14089" width="20.1796875" style="20" customWidth="1"/>
    <col min="14090" max="14090" width="19.453125" style="20" customWidth="1"/>
    <col min="14091" max="14091" width="40.81640625" style="20" customWidth="1"/>
    <col min="14092" max="14092" width="12.81640625" style="20" customWidth="1"/>
    <col min="14093" max="14093" width="15.81640625" style="20" customWidth="1"/>
    <col min="14094" max="14094" width="32.1796875" style="20" customWidth="1"/>
    <col min="14095" max="14095" width="35.81640625" style="20" customWidth="1"/>
    <col min="14096" max="14096" width="40.81640625" style="20" customWidth="1"/>
    <col min="14097" max="14097" width="12.81640625" style="20" customWidth="1"/>
    <col min="14098" max="14098" width="15.81640625" style="20" customWidth="1"/>
    <col min="14099" max="14099" width="21.1796875" style="20" customWidth="1"/>
    <col min="14100" max="14100" width="20.1796875" style="20" customWidth="1"/>
    <col min="14101" max="14101" width="28.81640625" style="20" customWidth="1"/>
    <col min="14102" max="14102" width="38.453125" style="20" customWidth="1"/>
    <col min="14103" max="14103" width="15.81640625" style="20" customWidth="1"/>
    <col min="14104" max="14104" width="24.1796875" style="20" customWidth="1"/>
    <col min="14105" max="14105" width="20.1796875" style="20" customWidth="1"/>
    <col min="14106" max="14106" width="17" style="20" customWidth="1"/>
    <col min="14107" max="14107" width="34.1796875" style="20" customWidth="1"/>
    <col min="14108" max="14108" width="25.1796875" style="20" customWidth="1"/>
    <col min="14109" max="14343" width="11.453125" style="20"/>
    <col min="14344" max="14344" width="27" style="20" customWidth="1"/>
    <col min="14345" max="14345" width="20.1796875" style="20" customWidth="1"/>
    <col min="14346" max="14346" width="19.453125" style="20" customWidth="1"/>
    <col min="14347" max="14347" width="40.81640625" style="20" customWidth="1"/>
    <col min="14348" max="14348" width="12.81640625" style="20" customWidth="1"/>
    <col min="14349" max="14349" width="15.81640625" style="20" customWidth="1"/>
    <col min="14350" max="14350" width="32.1796875" style="20" customWidth="1"/>
    <col min="14351" max="14351" width="35.81640625" style="20" customWidth="1"/>
    <col min="14352" max="14352" width="40.81640625" style="20" customWidth="1"/>
    <col min="14353" max="14353" width="12.81640625" style="20" customWidth="1"/>
    <col min="14354" max="14354" width="15.81640625" style="20" customWidth="1"/>
    <col min="14355" max="14355" width="21.1796875" style="20" customWidth="1"/>
    <col min="14356" max="14356" width="20.1796875" style="20" customWidth="1"/>
    <col min="14357" max="14357" width="28.81640625" style="20" customWidth="1"/>
    <col min="14358" max="14358" width="38.453125" style="20" customWidth="1"/>
    <col min="14359" max="14359" width="15.81640625" style="20" customWidth="1"/>
    <col min="14360" max="14360" width="24.1796875" style="20" customWidth="1"/>
    <col min="14361" max="14361" width="20.1796875" style="20" customWidth="1"/>
    <col min="14362" max="14362" width="17" style="20" customWidth="1"/>
    <col min="14363" max="14363" width="34.1796875" style="20" customWidth="1"/>
    <col min="14364" max="14364" width="25.1796875" style="20" customWidth="1"/>
    <col min="14365" max="14599" width="11.453125" style="20"/>
    <col min="14600" max="14600" width="27" style="20" customWidth="1"/>
    <col min="14601" max="14601" width="20.1796875" style="20" customWidth="1"/>
    <col min="14602" max="14602" width="19.453125" style="20" customWidth="1"/>
    <col min="14603" max="14603" width="40.81640625" style="20" customWidth="1"/>
    <col min="14604" max="14604" width="12.81640625" style="20" customWidth="1"/>
    <col min="14605" max="14605" width="15.81640625" style="20" customWidth="1"/>
    <col min="14606" max="14606" width="32.1796875" style="20" customWidth="1"/>
    <col min="14607" max="14607" width="35.81640625" style="20" customWidth="1"/>
    <col min="14608" max="14608" width="40.81640625" style="20" customWidth="1"/>
    <col min="14609" max="14609" width="12.81640625" style="20" customWidth="1"/>
    <col min="14610" max="14610" width="15.81640625" style="20" customWidth="1"/>
    <col min="14611" max="14611" width="21.1796875" style="20" customWidth="1"/>
    <col min="14612" max="14612" width="20.1796875" style="20" customWidth="1"/>
    <col min="14613" max="14613" width="28.81640625" style="20" customWidth="1"/>
    <col min="14614" max="14614" width="38.453125" style="20" customWidth="1"/>
    <col min="14615" max="14615" width="15.81640625" style="20" customWidth="1"/>
    <col min="14616" max="14616" width="24.1796875" style="20" customWidth="1"/>
    <col min="14617" max="14617" width="20.1796875" style="20" customWidth="1"/>
    <col min="14618" max="14618" width="17" style="20" customWidth="1"/>
    <col min="14619" max="14619" width="34.1796875" style="20" customWidth="1"/>
    <col min="14620" max="14620" width="25.1796875" style="20" customWidth="1"/>
    <col min="14621" max="14855" width="11.453125" style="20"/>
    <col min="14856" max="14856" width="27" style="20" customWidth="1"/>
    <col min="14857" max="14857" width="20.1796875" style="20" customWidth="1"/>
    <col min="14858" max="14858" width="19.453125" style="20" customWidth="1"/>
    <col min="14859" max="14859" width="40.81640625" style="20" customWidth="1"/>
    <col min="14860" max="14860" width="12.81640625" style="20" customWidth="1"/>
    <col min="14861" max="14861" width="15.81640625" style="20" customWidth="1"/>
    <col min="14862" max="14862" width="32.1796875" style="20" customWidth="1"/>
    <col min="14863" max="14863" width="35.81640625" style="20" customWidth="1"/>
    <col min="14864" max="14864" width="40.81640625" style="20" customWidth="1"/>
    <col min="14865" max="14865" width="12.81640625" style="20" customWidth="1"/>
    <col min="14866" max="14866" width="15.81640625" style="20" customWidth="1"/>
    <col min="14867" max="14867" width="21.1796875" style="20" customWidth="1"/>
    <col min="14868" max="14868" width="20.1796875" style="20" customWidth="1"/>
    <col min="14869" max="14869" width="28.81640625" style="20" customWidth="1"/>
    <col min="14870" max="14870" width="38.453125" style="20" customWidth="1"/>
    <col min="14871" max="14871" width="15.81640625" style="20" customWidth="1"/>
    <col min="14872" max="14872" width="24.1796875" style="20" customWidth="1"/>
    <col min="14873" max="14873" width="20.1796875" style="20" customWidth="1"/>
    <col min="14874" max="14874" width="17" style="20" customWidth="1"/>
    <col min="14875" max="14875" width="34.1796875" style="20" customWidth="1"/>
    <col min="14876" max="14876" width="25.1796875" style="20" customWidth="1"/>
    <col min="14877" max="15111" width="11.453125" style="20"/>
    <col min="15112" max="15112" width="27" style="20" customWidth="1"/>
    <col min="15113" max="15113" width="20.1796875" style="20" customWidth="1"/>
    <col min="15114" max="15114" width="19.453125" style="20" customWidth="1"/>
    <col min="15115" max="15115" width="40.81640625" style="20" customWidth="1"/>
    <col min="15116" max="15116" width="12.81640625" style="20" customWidth="1"/>
    <col min="15117" max="15117" width="15.81640625" style="20" customWidth="1"/>
    <col min="15118" max="15118" width="32.1796875" style="20" customWidth="1"/>
    <col min="15119" max="15119" width="35.81640625" style="20" customWidth="1"/>
    <col min="15120" max="15120" width="40.81640625" style="20" customWidth="1"/>
    <col min="15121" max="15121" width="12.81640625" style="20" customWidth="1"/>
    <col min="15122" max="15122" width="15.81640625" style="20" customWidth="1"/>
    <col min="15123" max="15123" width="21.1796875" style="20" customWidth="1"/>
    <col min="15124" max="15124" width="20.1796875" style="20" customWidth="1"/>
    <col min="15125" max="15125" width="28.81640625" style="20" customWidth="1"/>
    <col min="15126" max="15126" width="38.453125" style="20" customWidth="1"/>
    <col min="15127" max="15127" width="15.81640625" style="20" customWidth="1"/>
    <col min="15128" max="15128" width="24.1796875" style="20" customWidth="1"/>
    <col min="15129" max="15129" width="20.1796875" style="20" customWidth="1"/>
    <col min="15130" max="15130" width="17" style="20" customWidth="1"/>
    <col min="15131" max="15131" width="34.1796875" style="20" customWidth="1"/>
    <col min="15132" max="15132" width="25.1796875" style="20" customWidth="1"/>
    <col min="15133" max="15367" width="11.453125" style="20"/>
    <col min="15368" max="15368" width="27" style="20" customWidth="1"/>
    <col min="15369" max="15369" width="20.1796875" style="20" customWidth="1"/>
    <col min="15370" max="15370" width="19.453125" style="20" customWidth="1"/>
    <col min="15371" max="15371" width="40.81640625" style="20" customWidth="1"/>
    <col min="15372" max="15372" width="12.81640625" style="20" customWidth="1"/>
    <col min="15373" max="15373" width="15.81640625" style="20" customWidth="1"/>
    <col min="15374" max="15374" width="32.1796875" style="20" customWidth="1"/>
    <col min="15375" max="15375" width="35.81640625" style="20" customWidth="1"/>
    <col min="15376" max="15376" width="40.81640625" style="20" customWidth="1"/>
    <col min="15377" max="15377" width="12.81640625" style="20" customWidth="1"/>
    <col min="15378" max="15378" width="15.81640625" style="20" customWidth="1"/>
    <col min="15379" max="15379" width="21.1796875" style="20" customWidth="1"/>
    <col min="15380" max="15380" width="20.1796875" style="20" customWidth="1"/>
    <col min="15381" max="15381" width="28.81640625" style="20" customWidth="1"/>
    <col min="15382" max="15382" width="38.453125" style="20" customWidth="1"/>
    <col min="15383" max="15383" width="15.81640625" style="20" customWidth="1"/>
    <col min="15384" max="15384" width="24.1796875" style="20" customWidth="1"/>
    <col min="15385" max="15385" width="20.1796875" style="20" customWidth="1"/>
    <col min="15386" max="15386" width="17" style="20" customWidth="1"/>
    <col min="15387" max="15387" width="34.1796875" style="20" customWidth="1"/>
    <col min="15388" max="15388" width="25.1796875" style="20" customWidth="1"/>
    <col min="15389" max="15623" width="11.453125" style="20"/>
    <col min="15624" max="15624" width="27" style="20" customWidth="1"/>
    <col min="15625" max="15625" width="20.1796875" style="20" customWidth="1"/>
    <col min="15626" max="15626" width="19.453125" style="20" customWidth="1"/>
    <col min="15627" max="15627" width="40.81640625" style="20" customWidth="1"/>
    <col min="15628" max="15628" width="12.81640625" style="20" customWidth="1"/>
    <col min="15629" max="15629" width="15.81640625" style="20" customWidth="1"/>
    <col min="15630" max="15630" width="32.1796875" style="20" customWidth="1"/>
    <col min="15631" max="15631" width="35.81640625" style="20" customWidth="1"/>
    <col min="15632" max="15632" width="40.81640625" style="20" customWidth="1"/>
    <col min="15633" max="15633" width="12.81640625" style="20" customWidth="1"/>
    <col min="15634" max="15634" width="15.81640625" style="20" customWidth="1"/>
    <col min="15635" max="15635" width="21.1796875" style="20" customWidth="1"/>
    <col min="15636" max="15636" width="20.1796875" style="20" customWidth="1"/>
    <col min="15637" max="15637" width="28.81640625" style="20" customWidth="1"/>
    <col min="15638" max="15638" width="38.453125" style="20" customWidth="1"/>
    <col min="15639" max="15639" width="15.81640625" style="20" customWidth="1"/>
    <col min="15640" max="15640" width="24.1796875" style="20" customWidth="1"/>
    <col min="15641" max="15641" width="20.1796875" style="20" customWidth="1"/>
    <col min="15642" max="15642" width="17" style="20" customWidth="1"/>
    <col min="15643" max="15643" width="34.1796875" style="20" customWidth="1"/>
    <col min="15644" max="15644" width="25.1796875" style="20" customWidth="1"/>
    <col min="15645" max="15879" width="11.453125" style="20"/>
    <col min="15880" max="15880" width="27" style="20" customWidth="1"/>
    <col min="15881" max="15881" width="20.1796875" style="20" customWidth="1"/>
    <col min="15882" max="15882" width="19.453125" style="20" customWidth="1"/>
    <col min="15883" max="15883" width="40.81640625" style="20" customWidth="1"/>
    <col min="15884" max="15884" width="12.81640625" style="20" customWidth="1"/>
    <col min="15885" max="15885" width="15.81640625" style="20" customWidth="1"/>
    <col min="15886" max="15886" width="32.1796875" style="20" customWidth="1"/>
    <col min="15887" max="15887" width="35.81640625" style="20" customWidth="1"/>
    <col min="15888" max="15888" width="40.81640625" style="20" customWidth="1"/>
    <col min="15889" max="15889" width="12.81640625" style="20" customWidth="1"/>
    <col min="15890" max="15890" width="15.81640625" style="20" customWidth="1"/>
    <col min="15891" max="15891" width="21.1796875" style="20" customWidth="1"/>
    <col min="15892" max="15892" width="20.1796875" style="20" customWidth="1"/>
    <col min="15893" max="15893" width="28.81640625" style="20" customWidth="1"/>
    <col min="15894" max="15894" width="38.453125" style="20" customWidth="1"/>
    <col min="15895" max="15895" width="15.81640625" style="20" customWidth="1"/>
    <col min="15896" max="15896" width="24.1796875" style="20" customWidth="1"/>
    <col min="15897" max="15897" width="20.1796875" style="20" customWidth="1"/>
    <col min="15898" max="15898" width="17" style="20" customWidth="1"/>
    <col min="15899" max="15899" width="34.1796875" style="20" customWidth="1"/>
    <col min="15900" max="15900" width="25.1796875" style="20" customWidth="1"/>
    <col min="15901" max="16135" width="11.453125" style="20"/>
    <col min="16136" max="16136" width="27" style="20" customWidth="1"/>
    <col min="16137" max="16137" width="20.1796875" style="20" customWidth="1"/>
    <col min="16138" max="16138" width="19.453125" style="20" customWidth="1"/>
    <col min="16139" max="16139" width="40.81640625" style="20" customWidth="1"/>
    <col min="16140" max="16140" width="12.81640625" style="20" customWidth="1"/>
    <col min="16141" max="16141" width="15.81640625" style="20" customWidth="1"/>
    <col min="16142" max="16142" width="32.1796875" style="20" customWidth="1"/>
    <col min="16143" max="16143" width="35.81640625" style="20" customWidth="1"/>
    <col min="16144" max="16144" width="40.81640625" style="20" customWidth="1"/>
    <col min="16145" max="16145" width="12.81640625" style="20" customWidth="1"/>
    <col min="16146" max="16146" width="15.81640625" style="20" customWidth="1"/>
    <col min="16147" max="16147" width="21.1796875" style="20" customWidth="1"/>
    <col min="16148" max="16148" width="20.1796875" style="20" customWidth="1"/>
    <col min="16149" max="16149" width="28.81640625" style="20" customWidth="1"/>
    <col min="16150" max="16150" width="38.453125" style="20" customWidth="1"/>
    <col min="16151" max="16151" width="15.81640625" style="20" customWidth="1"/>
    <col min="16152" max="16152" width="24.1796875" style="20" customWidth="1"/>
    <col min="16153" max="16153" width="20.1796875" style="20" customWidth="1"/>
    <col min="16154" max="16154" width="17" style="20" customWidth="1"/>
    <col min="16155" max="16155" width="34.1796875" style="20" customWidth="1"/>
    <col min="16156" max="16156" width="25.1796875" style="20" customWidth="1"/>
    <col min="16157" max="16384" width="11.453125" style="20"/>
  </cols>
  <sheetData>
    <row r="1" spans="1:28" ht="22.5" customHeight="1" x14ac:dyDescent="0.25">
      <c r="A1" s="143"/>
      <c r="B1" s="144"/>
      <c r="C1" s="153" t="s">
        <v>142</v>
      </c>
      <c r="D1" s="154"/>
      <c r="E1" s="154"/>
      <c r="F1" s="154"/>
      <c r="G1" s="154"/>
      <c r="H1" s="154"/>
      <c r="I1" s="154"/>
      <c r="J1" s="154"/>
      <c r="K1" s="154"/>
      <c r="L1" s="154"/>
      <c r="M1" s="154"/>
      <c r="N1" s="154"/>
      <c r="O1" s="154"/>
      <c r="P1" s="154"/>
      <c r="Q1" s="154"/>
      <c r="R1" s="154"/>
      <c r="S1" s="154"/>
      <c r="T1" s="154"/>
      <c r="U1" s="154"/>
      <c r="V1" s="154"/>
      <c r="W1" s="154"/>
      <c r="X1" s="154"/>
      <c r="Y1" s="154"/>
      <c r="Z1" s="154"/>
      <c r="AA1" s="155"/>
      <c r="AB1" s="19" t="s">
        <v>143</v>
      </c>
    </row>
    <row r="2" spans="1:28" ht="25.5" customHeight="1" x14ac:dyDescent="0.25">
      <c r="A2" s="145"/>
      <c r="B2" s="146"/>
      <c r="C2" s="21"/>
      <c r="D2" s="22"/>
      <c r="E2" s="22"/>
      <c r="F2" s="22"/>
      <c r="G2" s="22"/>
      <c r="H2" s="22"/>
      <c r="I2" s="22"/>
      <c r="J2" s="22"/>
      <c r="K2" s="22"/>
      <c r="L2" s="22"/>
      <c r="M2" s="22"/>
      <c r="N2" s="22"/>
      <c r="O2" s="22"/>
      <c r="P2" s="22"/>
      <c r="Q2" s="22"/>
      <c r="R2" s="22"/>
      <c r="S2" s="22"/>
      <c r="T2" s="22"/>
      <c r="U2" s="22"/>
      <c r="V2" s="22"/>
      <c r="W2" s="22"/>
      <c r="X2" s="22"/>
      <c r="Y2" s="22"/>
      <c r="Z2" s="22"/>
      <c r="AA2" s="23"/>
      <c r="AB2" s="24" t="s">
        <v>165</v>
      </c>
    </row>
    <row r="3" spans="1:28" ht="20.25" customHeight="1" x14ac:dyDescent="0.25">
      <c r="A3" s="145"/>
      <c r="B3" s="146"/>
      <c r="C3" s="156" t="s">
        <v>43</v>
      </c>
      <c r="D3" s="157"/>
      <c r="E3" s="157"/>
      <c r="F3" s="157"/>
      <c r="G3" s="157"/>
      <c r="H3" s="157"/>
      <c r="I3" s="157"/>
      <c r="J3" s="157"/>
      <c r="K3" s="157"/>
      <c r="L3" s="157"/>
      <c r="M3" s="157"/>
      <c r="N3" s="157"/>
      <c r="O3" s="157"/>
      <c r="P3" s="157"/>
      <c r="Q3" s="157"/>
      <c r="R3" s="157"/>
      <c r="S3" s="157"/>
      <c r="T3" s="157"/>
      <c r="U3" s="157"/>
      <c r="V3" s="157"/>
      <c r="W3" s="157"/>
      <c r="X3" s="157"/>
      <c r="Y3" s="157"/>
      <c r="Z3" s="157"/>
      <c r="AA3" s="158"/>
      <c r="AB3" s="24" t="s">
        <v>166</v>
      </c>
    </row>
    <row r="4" spans="1:28" ht="27.75" customHeight="1" thickBot="1" x14ac:dyDescent="0.3">
      <c r="A4" s="147"/>
      <c r="B4" s="148"/>
      <c r="C4" s="159" t="s">
        <v>44</v>
      </c>
      <c r="D4" s="160"/>
      <c r="E4" s="160"/>
      <c r="F4" s="160"/>
      <c r="G4" s="160"/>
      <c r="H4" s="160"/>
      <c r="I4" s="160"/>
      <c r="J4" s="160"/>
      <c r="K4" s="160"/>
      <c r="L4" s="160"/>
      <c r="M4" s="160"/>
      <c r="N4" s="160"/>
      <c r="O4" s="160"/>
      <c r="P4" s="160"/>
      <c r="Q4" s="160"/>
      <c r="R4" s="160"/>
      <c r="S4" s="160"/>
      <c r="T4" s="160"/>
      <c r="U4" s="160"/>
      <c r="V4" s="160"/>
      <c r="W4" s="160"/>
      <c r="X4" s="160"/>
      <c r="Y4" s="160"/>
      <c r="Z4" s="160"/>
      <c r="AA4" s="161"/>
      <c r="AB4" s="25" t="s">
        <v>45</v>
      </c>
    </row>
    <row r="5" spans="1:28" ht="20.25" customHeight="1" thickBot="1" x14ac:dyDescent="0.3">
      <c r="A5" s="162" t="s">
        <v>144</v>
      </c>
      <c r="B5" s="163"/>
      <c r="C5" s="163"/>
      <c r="D5" s="163"/>
      <c r="E5" s="163"/>
      <c r="F5" s="163"/>
      <c r="G5" s="164"/>
      <c r="H5" s="165" t="s">
        <v>163</v>
      </c>
      <c r="I5" s="165"/>
      <c r="J5" s="165"/>
      <c r="K5" s="165"/>
      <c r="L5" s="165"/>
      <c r="M5" s="165"/>
      <c r="N5" s="166"/>
      <c r="O5" s="167"/>
      <c r="P5" s="167"/>
      <c r="Q5" s="167"/>
      <c r="R5" s="167"/>
      <c r="S5" s="167"/>
      <c r="T5" s="167"/>
      <c r="U5" s="167"/>
      <c r="V5" s="167"/>
      <c r="W5" s="167"/>
      <c r="X5" s="167"/>
      <c r="Y5" s="167"/>
      <c r="Z5" s="167"/>
      <c r="AA5" s="167"/>
      <c r="AB5" s="168"/>
    </row>
    <row r="6" spans="1:28" ht="24" customHeight="1" thickBot="1" x14ac:dyDescent="0.3">
      <c r="A6" s="169" t="s">
        <v>161</v>
      </c>
      <c r="B6" s="170"/>
      <c r="C6" s="170"/>
      <c r="D6" s="170"/>
      <c r="E6" s="170"/>
      <c r="F6" s="170"/>
      <c r="G6" s="170"/>
      <c r="H6" s="170"/>
      <c r="I6" s="170"/>
      <c r="J6" s="170"/>
      <c r="K6" s="56"/>
      <c r="L6" s="111" t="s">
        <v>162</v>
      </c>
      <c r="M6" s="112"/>
      <c r="N6" s="112"/>
      <c r="O6" s="112"/>
      <c r="P6" s="112"/>
      <c r="Q6" s="112"/>
      <c r="R6" s="112"/>
      <c r="S6" s="112"/>
      <c r="T6" s="112"/>
      <c r="U6" s="112"/>
      <c r="V6" s="112"/>
      <c r="W6" s="112"/>
      <c r="X6" s="112"/>
      <c r="Y6" s="112"/>
      <c r="Z6" s="112"/>
      <c r="AA6" s="112"/>
      <c r="AB6" s="119"/>
    </row>
    <row r="7" spans="1:28" s="30" customFormat="1" ht="9" customHeight="1" thickBot="1" x14ac:dyDescent="0.3">
      <c r="A7" s="116"/>
      <c r="B7" s="116"/>
      <c r="C7" s="116"/>
      <c r="D7" s="116"/>
      <c r="E7" s="116"/>
      <c r="F7" s="116"/>
      <c r="G7" s="116"/>
      <c r="H7" s="55"/>
      <c r="I7" s="28"/>
      <c r="J7" s="28"/>
      <c r="K7" s="28"/>
      <c r="L7" s="28"/>
      <c r="M7" s="28"/>
      <c r="N7" s="28"/>
      <c r="O7" s="28"/>
      <c r="P7" s="28"/>
      <c r="Q7" s="28"/>
      <c r="R7" s="28"/>
      <c r="S7" s="28"/>
      <c r="T7" s="28"/>
      <c r="U7" s="28"/>
      <c r="V7" s="28"/>
      <c r="W7" s="28"/>
      <c r="X7" s="28"/>
      <c r="Y7" s="28"/>
      <c r="Z7" s="28"/>
      <c r="AA7" s="29"/>
      <c r="AB7" s="28"/>
    </row>
    <row r="8" spans="1:28" s="30" customFormat="1" ht="24.4" customHeight="1" thickBot="1" x14ac:dyDescent="0.3">
      <c r="A8" s="117" t="s">
        <v>46</v>
      </c>
      <c r="B8" s="118"/>
      <c r="C8" s="118"/>
      <c r="D8" s="118"/>
      <c r="E8" s="118"/>
      <c r="F8" s="118"/>
      <c r="G8" s="118"/>
      <c r="H8" s="118"/>
      <c r="I8" s="118"/>
      <c r="J8" s="118"/>
      <c r="K8" s="118"/>
      <c r="L8" s="112" t="s">
        <v>47</v>
      </c>
      <c r="M8" s="112"/>
      <c r="N8" s="119"/>
      <c r="O8" s="111" t="s">
        <v>48</v>
      </c>
      <c r="P8" s="112"/>
      <c r="Q8" s="119"/>
      <c r="R8" s="111" t="s">
        <v>145</v>
      </c>
      <c r="S8" s="119"/>
      <c r="T8" s="111" t="s">
        <v>146</v>
      </c>
      <c r="U8" s="112"/>
      <c r="V8" s="112"/>
      <c r="W8" s="112"/>
      <c r="X8" s="119"/>
      <c r="Y8" s="111" t="s">
        <v>147</v>
      </c>
      <c r="Z8" s="112"/>
      <c r="AA8" s="31" t="s">
        <v>148</v>
      </c>
      <c r="AB8" s="31" t="s">
        <v>49</v>
      </c>
    </row>
    <row r="9" spans="1:28" s="32" customFormat="1" ht="24" customHeight="1" thickBot="1" x14ac:dyDescent="0.3">
      <c r="A9" s="113" t="s">
        <v>50</v>
      </c>
      <c r="B9" s="113" t="s">
        <v>51</v>
      </c>
      <c r="C9" s="113" t="s">
        <v>52</v>
      </c>
      <c r="D9" s="125" t="s">
        <v>53</v>
      </c>
      <c r="E9" s="126"/>
      <c r="F9" s="127"/>
      <c r="G9" s="113" t="s">
        <v>54</v>
      </c>
      <c r="H9" s="113" t="s">
        <v>55</v>
      </c>
      <c r="I9" s="131" t="s">
        <v>149</v>
      </c>
      <c r="J9" s="132"/>
      <c r="K9" s="133"/>
      <c r="L9" s="61">
        <v>1</v>
      </c>
      <c r="M9" s="61">
        <v>2</v>
      </c>
      <c r="N9" s="61">
        <v>3</v>
      </c>
      <c r="O9" s="61">
        <v>4</v>
      </c>
      <c r="P9" s="61">
        <v>5</v>
      </c>
      <c r="Q9" s="61">
        <v>6</v>
      </c>
      <c r="R9" s="61">
        <v>7</v>
      </c>
      <c r="S9" s="61">
        <v>8</v>
      </c>
      <c r="T9" s="61">
        <v>9</v>
      </c>
      <c r="U9" s="61">
        <v>10</v>
      </c>
      <c r="V9" s="61">
        <v>11</v>
      </c>
      <c r="W9" s="61">
        <v>12</v>
      </c>
      <c r="X9" s="61">
        <v>13</v>
      </c>
      <c r="Y9" s="61">
        <v>14</v>
      </c>
      <c r="Z9" s="61">
        <v>15</v>
      </c>
      <c r="AA9" s="61">
        <v>16</v>
      </c>
      <c r="AB9" s="61">
        <v>17</v>
      </c>
    </row>
    <row r="10" spans="1:28" s="33" customFormat="1" ht="84" customHeight="1" thickBot="1" x14ac:dyDescent="0.3">
      <c r="A10" s="114"/>
      <c r="B10" s="114"/>
      <c r="C10" s="114"/>
      <c r="D10" s="113" t="s">
        <v>56</v>
      </c>
      <c r="E10" s="113" t="s">
        <v>57</v>
      </c>
      <c r="F10" s="113" t="s">
        <v>58</v>
      </c>
      <c r="G10" s="114"/>
      <c r="H10" s="114"/>
      <c r="I10" s="113" t="s">
        <v>56</v>
      </c>
      <c r="J10" s="113" t="s">
        <v>59</v>
      </c>
      <c r="K10" s="113" t="s">
        <v>60</v>
      </c>
      <c r="L10" s="100" t="s">
        <v>61</v>
      </c>
      <c r="M10" s="100" t="s">
        <v>62</v>
      </c>
      <c r="N10" s="100" t="s">
        <v>63</v>
      </c>
      <c r="O10" s="100" t="s">
        <v>64</v>
      </c>
      <c r="P10" s="100" t="s">
        <v>65</v>
      </c>
      <c r="Q10" s="100" t="s">
        <v>66</v>
      </c>
      <c r="R10" s="98" t="s">
        <v>150</v>
      </c>
      <c r="S10" s="62" t="s">
        <v>151</v>
      </c>
      <c r="T10" s="106" t="s">
        <v>67</v>
      </c>
      <c r="U10" s="106" t="s">
        <v>68</v>
      </c>
      <c r="V10" s="106" t="s">
        <v>152</v>
      </c>
      <c r="W10" s="98" t="s">
        <v>153</v>
      </c>
      <c r="X10" s="63" t="s">
        <v>154</v>
      </c>
      <c r="Y10" s="98" t="s">
        <v>155</v>
      </c>
      <c r="Z10" s="98" t="s">
        <v>156</v>
      </c>
      <c r="AA10" s="98" t="s">
        <v>157</v>
      </c>
      <c r="AB10" s="100" t="s">
        <v>69</v>
      </c>
    </row>
    <row r="11" spans="1:28" s="33" customFormat="1" ht="43.9" customHeight="1" thickBot="1" x14ac:dyDescent="0.3">
      <c r="A11" s="115"/>
      <c r="B11" s="115"/>
      <c r="C11" s="115"/>
      <c r="D11" s="115"/>
      <c r="E11" s="115"/>
      <c r="F11" s="115"/>
      <c r="G11" s="115"/>
      <c r="H11" s="115"/>
      <c r="I11" s="115"/>
      <c r="J11" s="115"/>
      <c r="K11" s="115"/>
      <c r="L11" s="101"/>
      <c r="M11" s="101"/>
      <c r="N11" s="101"/>
      <c r="O11" s="101"/>
      <c r="P11" s="101"/>
      <c r="Q11" s="101"/>
      <c r="R11" s="99"/>
      <c r="S11" s="65" t="s">
        <v>158</v>
      </c>
      <c r="T11" s="107"/>
      <c r="U11" s="107"/>
      <c r="V11" s="107"/>
      <c r="W11" s="99"/>
      <c r="X11" s="66" t="s">
        <v>159</v>
      </c>
      <c r="Y11" s="99"/>
      <c r="Z11" s="99"/>
      <c r="AA11" s="99"/>
      <c r="AB11" s="101"/>
    </row>
    <row r="12" spans="1:28" s="33" customFormat="1" ht="70.900000000000006" customHeight="1" x14ac:dyDescent="0.25">
      <c r="A12" s="151" t="s">
        <v>70</v>
      </c>
      <c r="B12" s="135" t="s">
        <v>71</v>
      </c>
      <c r="C12" s="137" t="s">
        <v>72</v>
      </c>
      <c r="D12" s="137" t="s">
        <v>73</v>
      </c>
      <c r="E12" s="137" t="s">
        <v>74</v>
      </c>
      <c r="F12" s="149">
        <v>0.2</v>
      </c>
      <c r="G12" s="137" t="s">
        <v>75</v>
      </c>
      <c r="H12" s="137" t="s">
        <v>76</v>
      </c>
      <c r="I12" s="137" t="s">
        <v>77</v>
      </c>
      <c r="J12" s="137">
        <v>1</v>
      </c>
      <c r="K12" s="183">
        <v>1</v>
      </c>
      <c r="L12" s="138"/>
      <c r="M12" s="140" t="s">
        <v>78</v>
      </c>
      <c r="N12" s="184" t="s">
        <v>79</v>
      </c>
      <c r="O12" s="85" t="s">
        <v>80</v>
      </c>
      <c r="P12" s="77">
        <v>236</v>
      </c>
      <c r="Q12" s="77">
        <v>124</v>
      </c>
      <c r="R12" s="77">
        <v>124</v>
      </c>
      <c r="S12" s="78">
        <f>R12/Q12</f>
        <v>1</v>
      </c>
      <c r="T12" s="108" t="s">
        <v>167</v>
      </c>
      <c r="U12" s="104" t="s">
        <v>81</v>
      </c>
      <c r="V12" s="124">
        <v>2858258316</v>
      </c>
      <c r="W12" s="124">
        <v>133736841</v>
      </c>
      <c r="X12" s="93">
        <f>W12/V12</f>
        <v>4.678962718357748E-2</v>
      </c>
      <c r="Y12" s="68" t="s">
        <v>168</v>
      </c>
      <c r="Z12" s="68" t="s">
        <v>169</v>
      </c>
      <c r="AA12" s="68" t="s">
        <v>170</v>
      </c>
      <c r="AB12" s="69" t="s">
        <v>82</v>
      </c>
    </row>
    <row r="13" spans="1:28" s="33" customFormat="1" ht="96" customHeight="1" x14ac:dyDescent="0.25">
      <c r="A13" s="152"/>
      <c r="B13" s="136"/>
      <c r="C13" s="129"/>
      <c r="D13" s="129"/>
      <c r="E13" s="129"/>
      <c r="F13" s="130"/>
      <c r="G13" s="129"/>
      <c r="H13" s="129"/>
      <c r="I13" s="129"/>
      <c r="J13" s="129"/>
      <c r="K13" s="182"/>
      <c r="L13" s="139"/>
      <c r="M13" s="141"/>
      <c r="N13" s="172"/>
      <c r="O13" s="86" t="s">
        <v>123</v>
      </c>
      <c r="P13" s="79">
        <v>1</v>
      </c>
      <c r="Q13" s="79">
        <v>1</v>
      </c>
      <c r="R13" s="79">
        <v>1</v>
      </c>
      <c r="S13" s="80">
        <f t="shared" ref="S13:S41" si="0">R13/Q13</f>
        <v>1</v>
      </c>
      <c r="T13" s="109"/>
      <c r="U13" s="105"/>
      <c r="V13" s="91"/>
      <c r="W13" s="91"/>
      <c r="X13" s="94"/>
      <c r="Y13" s="70" t="s">
        <v>172</v>
      </c>
      <c r="Z13" s="68" t="s">
        <v>171</v>
      </c>
      <c r="AA13" s="68" t="s">
        <v>173</v>
      </c>
      <c r="AB13" s="71" t="s">
        <v>82</v>
      </c>
    </row>
    <row r="14" spans="1:28" s="33" customFormat="1" ht="108" customHeight="1" x14ac:dyDescent="0.25">
      <c r="A14" s="152"/>
      <c r="B14" s="136"/>
      <c r="C14" s="129"/>
      <c r="D14" s="129"/>
      <c r="E14" s="129"/>
      <c r="F14" s="130"/>
      <c r="G14" s="129"/>
      <c r="H14" s="129"/>
      <c r="I14" s="129"/>
      <c r="J14" s="129"/>
      <c r="K14" s="182"/>
      <c r="L14" s="139"/>
      <c r="M14" s="141"/>
      <c r="N14" s="172"/>
      <c r="O14" s="86" t="s">
        <v>124</v>
      </c>
      <c r="P14" s="79">
        <v>1</v>
      </c>
      <c r="Q14" s="79">
        <v>1</v>
      </c>
      <c r="R14" s="79">
        <v>1</v>
      </c>
      <c r="S14" s="80">
        <f t="shared" si="0"/>
        <v>1</v>
      </c>
      <c r="T14" s="109"/>
      <c r="U14" s="105"/>
      <c r="V14" s="91"/>
      <c r="W14" s="91"/>
      <c r="X14" s="94"/>
      <c r="Y14" s="70" t="s">
        <v>199</v>
      </c>
      <c r="Z14" s="70" t="s">
        <v>198</v>
      </c>
      <c r="AA14" s="70" t="s">
        <v>200</v>
      </c>
      <c r="AB14" s="71" t="s">
        <v>82</v>
      </c>
    </row>
    <row r="15" spans="1:28" s="33" customFormat="1" ht="90" customHeight="1" x14ac:dyDescent="0.25">
      <c r="A15" s="152"/>
      <c r="B15" s="136"/>
      <c r="C15" s="129"/>
      <c r="D15" s="129"/>
      <c r="E15" s="129"/>
      <c r="F15" s="130"/>
      <c r="G15" s="129"/>
      <c r="H15" s="129"/>
      <c r="I15" s="129"/>
      <c r="J15" s="129"/>
      <c r="K15" s="182"/>
      <c r="L15" s="139"/>
      <c r="M15" s="141"/>
      <c r="N15" s="172"/>
      <c r="O15" s="181" t="s">
        <v>118</v>
      </c>
      <c r="P15" s="102">
        <v>1</v>
      </c>
      <c r="Q15" s="102">
        <v>1</v>
      </c>
      <c r="R15" s="102">
        <v>0</v>
      </c>
      <c r="S15" s="103">
        <f t="shared" si="0"/>
        <v>0</v>
      </c>
      <c r="T15" s="109"/>
      <c r="U15" s="105"/>
      <c r="V15" s="91"/>
      <c r="W15" s="91"/>
      <c r="X15" s="94"/>
      <c r="Y15" s="91" t="s">
        <v>174</v>
      </c>
      <c r="Z15" s="91" t="s">
        <v>174</v>
      </c>
      <c r="AA15" s="91" t="s">
        <v>201</v>
      </c>
      <c r="AB15" s="128" t="s">
        <v>82</v>
      </c>
    </row>
    <row r="16" spans="1:28" s="33" customFormat="1" ht="33.65" customHeight="1" x14ac:dyDescent="0.25">
      <c r="A16" s="152"/>
      <c r="B16" s="136"/>
      <c r="C16" s="129"/>
      <c r="D16" s="129"/>
      <c r="E16" s="129"/>
      <c r="F16" s="130"/>
      <c r="G16" s="129"/>
      <c r="H16" s="129"/>
      <c r="I16" s="129"/>
      <c r="J16" s="129"/>
      <c r="K16" s="182"/>
      <c r="L16" s="139"/>
      <c r="M16" s="141"/>
      <c r="N16" s="172"/>
      <c r="O16" s="181"/>
      <c r="P16" s="102"/>
      <c r="Q16" s="102"/>
      <c r="R16" s="102"/>
      <c r="S16" s="103"/>
      <c r="T16" s="109"/>
      <c r="U16" s="105"/>
      <c r="V16" s="91"/>
      <c r="W16" s="91"/>
      <c r="X16" s="94"/>
      <c r="Y16" s="91"/>
      <c r="Z16" s="91"/>
      <c r="AA16" s="91"/>
      <c r="AB16" s="128"/>
    </row>
    <row r="17" spans="1:29" s="33" customFormat="1" ht="69" customHeight="1" x14ac:dyDescent="0.25">
      <c r="A17" s="152"/>
      <c r="B17" s="136"/>
      <c r="C17" s="129"/>
      <c r="D17" s="129"/>
      <c r="E17" s="129"/>
      <c r="F17" s="130"/>
      <c r="G17" s="129"/>
      <c r="H17" s="129"/>
      <c r="I17" s="129"/>
      <c r="J17" s="129"/>
      <c r="K17" s="182"/>
      <c r="L17" s="139"/>
      <c r="M17" s="141"/>
      <c r="N17" s="172"/>
      <c r="O17" s="181"/>
      <c r="P17" s="102"/>
      <c r="Q17" s="102"/>
      <c r="R17" s="102"/>
      <c r="S17" s="103"/>
      <c r="T17" s="109"/>
      <c r="U17" s="105"/>
      <c r="V17" s="91"/>
      <c r="W17" s="91"/>
      <c r="X17" s="94"/>
      <c r="Y17" s="91"/>
      <c r="Z17" s="91"/>
      <c r="AA17" s="91"/>
      <c r="AB17" s="128"/>
    </row>
    <row r="18" spans="1:29" s="33" customFormat="1" ht="69" customHeight="1" x14ac:dyDescent="0.25">
      <c r="A18" s="152"/>
      <c r="B18" s="136"/>
      <c r="C18" s="129"/>
      <c r="D18" s="129"/>
      <c r="E18" s="129"/>
      <c r="F18" s="130"/>
      <c r="G18" s="129"/>
      <c r="H18" s="129"/>
      <c r="I18" s="129"/>
      <c r="J18" s="129"/>
      <c r="K18" s="182"/>
      <c r="L18" s="139"/>
      <c r="M18" s="141"/>
      <c r="N18" s="172"/>
      <c r="O18" s="87" t="s">
        <v>125</v>
      </c>
      <c r="P18" s="81">
        <v>1</v>
      </c>
      <c r="Q18" s="81">
        <v>1</v>
      </c>
      <c r="R18" s="81">
        <v>0.3</v>
      </c>
      <c r="S18" s="80">
        <f t="shared" si="0"/>
        <v>0.3</v>
      </c>
      <c r="T18" s="109"/>
      <c r="U18" s="105"/>
      <c r="V18" s="91"/>
      <c r="W18" s="91"/>
      <c r="X18" s="94"/>
      <c r="Y18" s="70" t="s">
        <v>176</v>
      </c>
      <c r="Z18" s="68" t="s">
        <v>177</v>
      </c>
      <c r="AA18" s="68" t="s">
        <v>202</v>
      </c>
      <c r="AB18" s="71" t="s">
        <v>82</v>
      </c>
    </row>
    <row r="19" spans="1:29" s="33" customFormat="1" ht="101.5" customHeight="1" x14ac:dyDescent="0.25">
      <c r="A19" s="152"/>
      <c r="B19" s="136"/>
      <c r="C19" s="129"/>
      <c r="D19" s="129"/>
      <c r="E19" s="129"/>
      <c r="F19" s="130"/>
      <c r="G19" s="129"/>
      <c r="H19" s="129"/>
      <c r="I19" s="129"/>
      <c r="J19" s="129"/>
      <c r="K19" s="182"/>
      <c r="L19" s="139"/>
      <c r="M19" s="141"/>
      <c r="N19" s="172"/>
      <c r="O19" s="86" t="s">
        <v>128</v>
      </c>
      <c r="P19" s="81">
        <v>1</v>
      </c>
      <c r="Q19" s="81">
        <v>1</v>
      </c>
      <c r="R19" s="81">
        <v>1</v>
      </c>
      <c r="S19" s="80">
        <f t="shared" si="0"/>
        <v>1</v>
      </c>
      <c r="T19" s="109"/>
      <c r="U19" s="105"/>
      <c r="V19" s="91"/>
      <c r="W19" s="91"/>
      <c r="X19" s="94"/>
      <c r="Y19" s="70" t="s">
        <v>175</v>
      </c>
      <c r="Z19" s="68" t="s">
        <v>178</v>
      </c>
      <c r="AA19" s="68" t="s">
        <v>179</v>
      </c>
      <c r="AB19" s="71" t="s">
        <v>82</v>
      </c>
      <c r="AC19" s="33" t="s">
        <v>117</v>
      </c>
    </row>
    <row r="20" spans="1:29" s="33" customFormat="1" ht="75.650000000000006" customHeight="1" x14ac:dyDescent="0.25">
      <c r="A20" s="152"/>
      <c r="B20" s="136"/>
      <c r="C20" s="129"/>
      <c r="D20" s="129"/>
      <c r="E20" s="129"/>
      <c r="F20" s="130"/>
      <c r="G20" s="129"/>
      <c r="H20" s="129"/>
      <c r="I20" s="129"/>
      <c r="J20" s="129"/>
      <c r="K20" s="182"/>
      <c r="L20" s="139"/>
      <c r="M20" s="141"/>
      <c r="N20" s="172"/>
      <c r="O20" s="86" t="s">
        <v>126</v>
      </c>
      <c r="P20" s="81">
        <v>1</v>
      </c>
      <c r="Q20" s="81">
        <v>1</v>
      </c>
      <c r="R20" s="81">
        <v>0.7</v>
      </c>
      <c r="S20" s="80">
        <f t="shared" si="0"/>
        <v>0.7</v>
      </c>
      <c r="T20" s="109"/>
      <c r="U20" s="105"/>
      <c r="V20" s="91"/>
      <c r="W20" s="91"/>
      <c r="X20" s="94"/>
      <c r="Y20" s="72" t="s">
        <v>174</v>
      </c>
      <c r="Z20" s="73" t="s">
        <v>178</v>
      </c>
      <c r="AA20" s="68" t="s">
        <v>206</v>
      </c>
      <c r="AB20" s="71" t="s">
        <v>82</v>
      </c>
    </row>
    <row r="21" spans="1:29" s="33" customFormat="1" ht="84.65" customHeight="1" x14ac:dyDescent="0.25">
      <c r="A21" s="34" t="s">
        <v>70</v>
      </c>
      <c r="B21" s="35" t="s">
        <v>71</v>
      </c>
      <c r="C21" s="36" t="s">
        <v>72</v>
      </c>
      <c r="D21" s="36" t="s">
        <v>73</v>
      </c>
      <c r="E21" s="36" t="s">
        <v>74</v>
      </c>
      <c r="F21" s="37">
        <v>0.2</v>
      </c>
      <c r="G21" s="36" t="s">
        <v>75</v>
      </c>
      <c r="H21" s="38" t="s">
        <v>83</v>
      </c>
      <c r="I21" s="38" t="s">
        <v>84</v>
      </c>
      <c r="J21" s="36">
        <v>53000</v>
      </c>
      <c r="K21" s="64">
        <v>53000</v>
      </c>
      <c r="L21" s="139"/>
      <c r="M21" s="141"/>
      <c r="N21" s="172"/>
      <c r="O21" s="86" t="s">
        <v>129</v>
      </c>
      <c r="P21" s="79" t="s">
        <v>85</v>
      </c>
      <c r="Q21" s="79">
        <v>6</v>
      </c>
      <c r="R21" s="79">
        <v>0.6</v>
      </c>
      <c r="S21" s="80">
        <f t="shared" si="0"/>
        <v>9.9999999999999992E-2</v>
      </c>
      <c r="T21" s="109"/>
      <c r="U21" s="105"/>
      <c r="V21" s="91"/>
      <c r="W21" s="91"/>
      <c r="X21" s="94"/>
      <c r="Y21" s="72" t="s">
        <v>174</v>
      </c>
      <c r="Z21" s="68" t="s">
        <v>178</v>
      </c>
      <c r="AA21" s="68" t="s">
        <v>213</v>
      </c>
      <c r="AB21" s="71" t="s">
        <v>82</v>
      </c>
    </row>
    <row r="22" spans="1:29" s="33" customFormat="1" ht="42" customHeight="1" x14ac:dyDescent="0.25">
      <c r="A22" s="34" t="s">
        <v>70</v>
      </c>
      <c r="B22" s="35" t="s">
        <v>71</v>
      </c>
      <c r="C22" s="36" t="s">
        <v>72</v>
      </c>
      <c r="D22" s="36" t="s">
        <v>73</v>
      </c>
      <c r="E22" s="36" t="s">
        <v>74</v>
      </c>
      <c r="F22" s="37">
        <v>0.2</v>
      </c>
      <c r="G22" s="36" t="s">
        <v>75</v>
      </c>
      <c r="H22" s="38" t="s">
        <v>86</v>
      </c>
      <c r="I22" s="38" t="s">
        <v>87</v>
      </c>
      <c r="J22" s="36">
        <v>0</v>
      </c>
      <c r="K22" s="64">
        <v>3</v>
      </c>
      <c r="L22" s="139"/>
      <c r="M22" s="141"/>
      <c r="N22" s="172"/>
      <c r="O22" s="86" t="s">
        <v>127</v>
      </c>
      <c r="P22" s="79">
        <v>1</v>
      </c>
      <c r="Q22" s="79">
        <v>2</v>
      </c>
      <c r="R22" s="79">
        <v>2</v>
      </c>
      <c r="S22" s="80">
        <f t="shared" si="0"/>
        <v>1</v>
      </c>
      <c r="T22" s="109"/>
      <c r="U22" s="105"/>
      <c r="V22" s="91"/>
      <c r="W22" s="91"/>
      <c r="X22" s="94"/>
      <c r="Y22" s="70" t="s">
        <v>174</v>
      </c>
      <c r="Z22" s="70" t="s">
        <v>204</v>
      </c>
      <c r="AA22" s="70" t="s">
        <v>205</v>
      </c>
      <c r="AB22" s="71" t="s">
        <v>82</v>
      </c>
    </row>
    <row r="23" spans="1:29" s="33" customFormat="1" ht="18.649999999999999" customHeight="1" x14ac:dyDescent="0.25">
      <c r="A23" s="150" t="s">
        <v>70</v>
      </c>
      <c r="B23" s="136" t="s">
        <v>71</v>
      </c>
      <c r="C23" s="129" t="s">
        <v>72</v>
      </c>
      <c r="D23" s="129" t="s">
        <v>73</v>
      </c>
      <c r="E23" s="129" t="s">
        <v>74</v>
      </c>
      <c r="F23" s="130">
        <v>0.2</v>
      </c>
      <c r="G23" s="129" t="s">
        <v>75</v>
      </c>
      <c r="H23" s="129" t="s">
        <v>88</v>
      </c>
      <c r="I23" s="129" t="s">
        <v>89</v>
      </c>
      <c r="J23" s="142">
        <v>240000</v>
      </c>
      <c r="K23" s="185">
        <v>240000</v>
      </c>
      <c r="L23" s="139"/>
      <c r="M23" s="141"/>
      <c r="N23" s="172"/>
      <c r="O23" s="181" t="s">
        <v>116</v>
      </c>
      <c r="P23" s="102">
        <v>37184</v>
      </c>
      <c r="Q23" s="102">
        <v>4240</v>
      </c>
      <c r="R23" s="102">
        <v>4240</v>
      </c>
      <c r="S23" s="103">
        <f t="shared" si="0"/>
        <v>1</v>
      </c>
      <c r="T23" s="109"/>
      <c r="U23" s="105"/>
      <c r="V23" s="91"/>
      <c r="W23" s="91"/>
      <c r="X23" s="94"/>
      <c r="Y23" s="123">
        <v>4240</v>
      </c>
      <c r="Z23" s="91" t="s">
        <v>180</v>
      </c>
      <c r="AA23" s="91" t="s">
        <v>207</v>
      </c>
      <c r="AB23" s="128" t="s">
        <v>82</v>
      </c>
    </row>
    <row r="24" spans="1:29" s="33" customFormat="1" ht="18.649999999999999" customHeight="1" x14ac:dyDescent="0.25">
      <c r="A24" s="150"/>
      <c r="B24" s="136"/>
      <c r="C24" s="129"/>
      <c r="D24" s="129"/>
      <c r="E24" s="129"/>
      <c r="F24" s="130"/>
      <c r="G24" s="129"/>
      <c r="H24" s="129"/>
      <c r="I24" s="129"/>
      <c r="J24" s="142"/>
      <c r="K24" s="185"/>
      <c r="L24" s="139"/>
      <c r="M24" s="141"/>
      <c r="N24" s="172"/>
      <c r="O24" s="181"/>
      <c r="P24" s="102"/>
      <c r="Q24" s="102"/>
      <c r="R24" s="102"/>
      <c r="S24" s="103"/>
      <c r="T24" s="109"/>
      <c r="U24" s="105"/>
      <c r="V24" s="91"/>
      <c r="W24" s="91"/>
      <c r="X24" s="94"/>
      <c r="Y24" s="123"/>
      <c r="Z24" s="91"/>
      <c r="AA24" s="91"/>
      <c r="AB24" s="128"/>
    </row>
    <row r="25" spans="1:29" s="33" customFormat="1" ht="18.649999999999999" customHeight="1" x14ac:dyDescent="0.25">
      <c r="A25" s="150"/>
      <c r="B25" s="136"/>
      <c r="C25" s="129"/>
      <c r="D25" s="129"/>
      <c r="E25" s="129"/>
      <c r="F25" s="130"/>
      <c r="G25" s="129"/>
      <c r="H25" s="129"/>
      <c r="I25" s="129"/>
      <c r="J25" s="142"/>
      <c r="K25" s="185"/>
      <c r="L25" s="139"/>
      <c r="M25" s="141"/>
      <c r="N25" s="172"/>
      <c r="O25" s="181"/>
      <c r="P25" s="102"/>
      <c r="Q25" s="102"/>
      <c r="R25" s="102"/>
      <c r="S25" s="103"/>
      <c r="T25" s="109"/>
      <c r="U25" s="105"/>
      <c r="V25" s="91"/>
      <c r="W25" s="91"/>
      <c r="X25" s="94"/>
      <c r="Y25" s="123"/>
      <c r="Z25" s="91"/>
      <c r="AA25" s="91"/>
      <c r="AB25" s="128"/>
    </row>
    <row r="26" spans="1:29" s="33" customFormat="1" ht="18.649999999999999" customHeight="1" x14ac:dyDescent="0.25">
      <c r="A26" s="150"/>
      <c r="B26" s="136"/>
      <c r="C26" s="129"/>
      <c r="D26" s="129"/>
      <c r="E26" s="129"/>
      <c r="F26" s="130"/>
      <c r="G26" s="129"/>
      <c r="H26" s="129"/>
      <c r="I26" s="129"/>
      <c r="J26" s="142"/>
      <c r="K26" s="185"/>
      <c r="L26" s="139"/>
      <c r="M26" s="141"/>
      <c r="N26" s="172"/>
      <c r="O26" s="181"/>
      <c r="P26" s="102"/>
      <c r="Q26" s="102"/>
      <c r="R26" s="102"/>
      <c r="S26" s="103"/>
      <c r="T26" s="109"/>
      <c r="U26" s="105"/>
      <c r="V26" s="91"/>
      <c r="W26" s="91"/>
      <c r="X26" s="94"/>
      <c r="Y26" s="123"/>
      <c r="Z26" s="91"/>
      <c r="AA26" s="91"/>
      <c r="AB26" s="128"/>
    </row>
    <row r="27" spans="1:29" s="33" customFormat="1" ht="21.65" customHeight="1" x14ac:dyDescent="0.25">
      <c r="A27" s="150"/>
      <c r="B27" s="136"/>
      <c r="C27" s="129"/>
      <c r="D27" s="129"/>
      <c r="E27" s="129"/>
      <c r="F27" s="130"/>
      <c r="G27" s="129"/>
      <c r="H27" s="129"/>
      <c r="I27" s="129"/>
      <c r="J27" s="142"/>
      <c r="K27" s="185"/>
      <c r="L27" s="139"/>
      <c r="M27" s="141"/>
      <c r="N27" s="172"/>
      <c r="O27" s="181"/>
      <c r="P27" s="102"/>
      <c r="Q27" s="102"/>
      <c r="R27" s="102"/>
      <c r="S27" s="103"/>
      <c r="T27" s="110"/>
      <c r="U27" s="105"/>
      <c r="V27" s="91"/>
      <c r="W27" s="91"/>
      <c r="X27" s="94"/>
      <c r="Y27" s="123"/>
      <c r="Z27" s="91"/>
      <c r="AA27" s="91"/>
      <c r="AB27" s="128"/>
    </row>
    <row r="28" spans="1:29" s="33" customFormat="1" ht="41.5" customHeight="1" x14ac:dyDescent="0.25">
      <c r="A28" s="150" t="s">
        <v>70</v>
      </c>
      <c r="B28" s="136" t="s">
        <v>71</v>
      </c>
      <c r="C28" s="129" t="s">
        <v>72</v>
      </c>
      <c r="D28" s="129" t="s">
        <v>73</v>
      </c>
      <c r="E28" s="129" t="s">
        <v>74</v>
      </c>
      <c r="F28" s="130">
        <v>0.2</v>
      </c>
      <c r="G28" s="129" t="s">
        <v>140</v>
      </c>
      <c r="H28" s="129" t="s">
        <v>90</v>
      </c>
      <c r="I28" s="129" t="s">
        <v>91</v>
      </c>
      <c r="J28" s="129">
        <v>0</v>
      </c>
      <c r="K28" s="182">
        <v>4</v>
      </c>
      <c r="L28" s="134"/>
      <c r="M28" s="171" t="s">
        <v>92</v>
      </c>
      <c r="N28" s="172" t="s">
        <v>93</v>
      </c>
      <c r="O28" s="86" t="s">
        <v>119</v>
      </c>
      <c r="P28" s="79">
        <v>0</v>
      </c>
      <c r="Q28" s="79">
        <v>1</v>
      </c>
      <c r="R28" s="79">
        <v>0</v>
      </c>
      <c r="S28" s="80">
        <f t="shared" si="0"/>
        <v>0</v>
      </c>
      <c r="T28" s="120" t="s">
        <v>195</v>
      </c>
      <c r="U28" s="105" t="s">
        <v>81</v>
      </c>
      <c r="V28" s="91">
        <v>150000000</v>
      </c>
      <c r="W28" s="91">
        <v>0</v>
      </c>
      <c r="X28" s="94">
        <f>W28/V28</f>
        <v>0</v>
      </c>
      <c r="Y28" s="70" t="s">
        <v>174</v>
      </c>
      <c r="Z28" s="70" t="s">
        <v>174</v>
      </c>
      <c r="AA28" s="70" t="s">
        <v>182</v>
      </c>
      <c r="AB28" s="71" t="s">
        <v>82</v>
      </c>
    </row>
    <row r="29" spans="1:29" s="33" customFormat="1" ht="41.5" customHeight="1" x14ac:dyDescent="0.25">
      <c r="A29" s="150"/>
      <c r="B29" s="136"/>
      <c r="C29" s="129"/>
      <c r="D29" s="129"/>
      <c r="E29" s="129"/>
      <c r="F29" s="130"/>
      <c r="G29" s="129"/>
      <c r="H29" s="129"/>
      <c r="I29" s="129"/>
      <c r="J29" s="129"/>
      <c r="K29" s="182"/>
      <c r="L29" s="134"/>
      <c r="M29" s="171"/>
      <c r="N29" s="172"/>
      <c r="O29" s="86" t="s">
        <v>120</v>
      </c>
      <c r="P29" s="79">
        <v>0</v>
      </c>
      <c r="Q29" s="79">
        <v>1</v>
      </c>
      <c r="R29" s="79">
        <v>0</v>
      </c>
      <c r="S29" s="80">
        <f t="shared" si="0"/>
        <v>0</v>
      </c>
      <c r="T29" s="121"/>
      <c r="U29" s="105"/>
      <c r="V29" s="91"/>
      <c r="W29" s="91"/>
      <c r="X29" s="94"/>
      <c r="Y29" s="70" t="s">
        <v>181</v>
      </c>
      <c r="Z29" s="70" t="s">
        <v>174</v>
      </c>
      <c r="AA29" s="70" t="s">
        <v>182</v>
      </c>
      <c r="AB29" s="71" t="s">
        <v>82</v>
      </c>
      <c r="AC29" s="33" t="s">
        <v>115</v>
      </c>
    </row>
    <row r="30" spans="1:29" s="33" customFormat="1" ht="57" customHeight="1" x14ac:dyDescent="0.25">
      <c r="A30" s="150"/>
      <c r="B30" s="136"/>
      <c r="C30" s="129"/>
      <c r="D30" s="129"/>
      <c r="E30" s="129"/>
      <c r="F30" s="130"/>
      <c r="G30" s="129"/>
      <c r="H30" s="129"/>
      <c r="I30" s="129"/>
      <c r="J30" s="129"/>
      <c r="K30" s="182"/>
      <c r="L30" s="134"/>
      <c r="M30" s="171"/>
      <c r="N30" s="172"/>
      <c r="O30" s="86" t="s">
        <v>121</v>
      </c>
      <c r="P30" s="79">
        <v>0</v>
      </c>
      <c r="Q30" s="79">
        <v>1</v>
      </c>
      <c r="R30" s="79">
        <v>0</v>
      </c>
      <c r="S30" s="80">
        <f t="shared" si="0"/>
        <v>0</v>
      </c>
      <c r="T30" s="121"/>
      <c r="U30" s="105"/>
      <c r="V30" s="91"/>
      <c r="W30" s="91"/>
      <c r="X30" s="94"/>
      <c r="Y30" s="70" t="s">
        <v>181</v>
      </c>
      <c r="Z30" s="70" t="s">
        <v>174</v>
      </c>
      <c r="AA30" s="70" t="s">
        <v>174</v>
      </c>
      <c r="AB30" s="71" t="s">
        <v>82</v>
      </c>
    </row>
    <row r="31" spans="1:29" s="33" customFormat="1" ht="48" customHeight="1" x14ac:dyDescent="0.25">
      <c r="A31" s="150"/>
      <c r="B31" s="136"/>
      <c r="C31" s="129"/>
      <c r="D31" s="129"/>
      <c r="E31" s="129"/>
      <c r="F31" s="130"/>
      <c r="G31" s="129"/>
      <c r="H31" s="129"/>
      <c r="I31" s="129"/>
      <c r="J31" s="129"/>
      <c r="K31" s="182"/>
      <c r="L31" s="134"/>
      <c r="M31" s="171"/>
      <c r="N31" s="172"/>
      <c r="O31" s="86" t="s">
        <v>215</v>
      </c>
      <c r="P31" s="79" t="s">
        <v>94</v>
      </c>
      <c r="Q31" s="79" t="s">
        <v>94</v>
      </c>
      <c r="R31" s="79" t="s">
        <v>94</v>
      </c>
      <c r="S31" s="80">
        <v>0</v>
      </c>
      <c r="T31" s="122"/>
      <c r="U31" s="105"/>
      <c r="V31" s="91"/>
      <c r="W31" s="91"/>
      <c r="X31" s="94"/>
      <c r="Y31" s="70" t="s">
        <v>94</v>
      </c>
      <c r="Z31" s="70" t="s">
        <v>94</v>
      </c>
      <c r="AA31" s="70" t="s">
        <v>94</v>
      </c>
      <c r="AB31" s="71" t="s">
        <v>82</v>
      </c>
    </row>
    <row r="32" spans="1:29" s="33" customFormat="1" ht="54.75" customHeight="1" x14ac:dyDescent="0.25">
      <c r="A32" s="34" t="s">
        <v>70</v>
      </c>
      <c r="B32" s="35" t="s">
        <v>95</v>
      </c>
      <c r="C32" s="36" t="s">
        <v>96</v>
      </c>
      <c r="D32" s="39" t="s">
        <v>97</v>
      </c>
      <c r="E32" s="36" t="s">
        <v>74</v>
      </c>
      <c r="F32" s="37">
        <v>0.2</v>
      </c>
      <c r="G32" s="39" t="s">
        <v>98</v>
      </c>
      <c r="H32" s="38" t="s">
        <v>99</v>
      </c>
      <c r="I32" s="38" t="s">
        <v>100</v>
      </c>
      <c r="J32" s="36">
        <v>0</v>
      </c>
      <c r="K32" s="64">
        <v>1</v>
      </c>
      <c r="L32" s="59"/>
      <c r="M32" s="60" t="s">
        <v>101</v>
      </c>
      <c r="N32" s="54" t="s">
        <v>102</v>
      </c>
      <c r="O32" s="86" t="s">
        <v>122</v>
      </c>
      <c r="P32" s="79">
        <v>0</v>
      </c>
      <c r="Q32" s="79">
        <v>1</v>
      </c>
      <c r="R32" s="79">
        <v>0</v>
      </c>
      <c r="S32" s="80">
        <f t="shared" si="0"/>
        <v>0</v>
      </c>
      <c r="T32" s="67" t="s">
        <v>197</v>
      </c>
      <c r="U32" s="67" t="s">
        <v>81</v>
      </c>
      <c r="V32" s="70">
        <v>20000000</v>
      </c>
      <c r="W32" s="70">
        <v>0</v>
      </c>
      <c r="X32" s="76">
        <f>W32/V32</f>
        <v>0</v>
      </c>
      <c r="Y32" s="70" t="s">
        <v>174</v>
      </c>
      <c r="Z32" s="70" t="s">
        <v>174</v>
      </c>
      <c r="AA32" s="70" t="s">
        <v>174</v>
      </c>
      <c r="AB32" s="71" t="s">
        <v>82</v>
      </c>
    </row>
    <row r="33" spans="1:28" s="33" customFormat="1" ht="161.5" customHeight="1" x14ac:dyDescent="0.25">
      <c r="A33" s="173" t="s">
        <v>103</v>
      </c>
      <c r="B33" s="136" t="s">
        <v>104</v>
      </c>
      <c r="C33" s="129" t="s">
        <v>105</v>
      </c>
      <c r="D33" s="129" t="s">
        <v>106</v>
      </c>
      <c r="E33" s="130">
        <v>1</v>
      </c>
      <c r="F33" s="130">
        <v>1</v>
      </c>
      <c r="G33" s="129" t="s">
        <v>107</v>
      </c>
      <c r="H33" s="129" t="s">
        <v>115</v>
      </c>
      <c r="I33" s="129" t="s">
        <v>108</v>
      </c>
      <c r="J33" s="186">
        <v>1</v>
      </c>
      <c r="K33" s="188">
        <v>1</v>
      </c>
      <c r="L33" s="134"/>
      <c r="M33" s="191" t="s">
        <v>130</v>
      </c>
      <c r="N33" s="172" t="s">
        <v>109</v>
      </c>
      <c r="O33" s="88" t="s">
        <v>131</v>
      </c>
      <c r="P33" s="82">
        <v>1</v>
      </c>
      <c r="Q33" s="82">
        <v>1</v>
      </c>
      <c r="R33" s="82">
        <v>1</v>
      </c>
      <c r="S33" s="80">
        <v>0.8</v>
      </c>
      <c r="T33" s="179" t="s">
        <v>196</v>
      </c>
      <c r="U33" s="172" t="s">
        <v>81</v>
      </c>
      <c r="V33" s="91">
        <v>1434493342</v>
      </c>
      <c r="W33" s="91">
        <v>677201000</v>
      </c>
      <c r="X33" s="94">
        <f>W33/V33</f>
        <v>0.47208375262016378</v>
      </c>
      <c r="Y33" s="70" t="s">
        <v>183</v>
      </c>
      <c r="Z33" s="70" t="s">
        <v>184</v>
      </c>
      <c r="AA33" s="70" t="s">
        <v>185</v>
      </c>
      <c r="AB33" s="71" t="s">
        <v>82</v>
      </c>
    </row>
    <row r="34" spans="1:28" s="33" customFormat="1" ht="75.650000000000006" customHeight="1" x14ac:dyDescent="0.25">
      <c r="A34" s="173"/>
      <c r="B34" s="136"/>
      <c r="C34" s="129"/>
      <c r="D34" s="129"/>
      <c r="E34" s="130"/>
      <c r="F34" s="130"/>
      <c r="G34" s="129"/>
      <c r="H34" s="129"/>
      <c r="I34" s="129"/>
      <c r="J34" s="186"/>
      <c r="K34" s="188"/>
      <c r="L34" s="134"/>
      <c r="M34" s="191"/>
      <c r="N34" s="172"/>
      <c r="O34" s="89" t="s">
        <v>132</v>
      </c>
      <c r="P34" s="82">
        <v>1</v>
      </c>
      <c r="Q34" s="82">
        <v>1</v>
      </c>
      <c r="R34" s="82">
        <v>0.25</v>
      </c>
      <c r="S34" s="80">
        <f t="shared" si="0"/>
        <v>0.25</v>
      </c>
      <c r="T34" s="121"/>
      <c r="U34" s="172"/>
      <c r="V34" s="91"/>
      <c r="W34" s="91"/>
      <c r="X34" s="94"/>
      <c r="Y34" s="70" t="s">
        <v>188</v>
      </c>
      <c r="Z34" s="70" t="s">
        <v>187</v>
      </c>
      <c r="AA34" s="70" t="s">
        <v>186</v>
      </c>
      <c r="AB34" s="71" t="s">
        <v>82</v>
      </c>
    </row>
    <row r="35" spans="1:28" s="33" customFormat="1" ht="105.65" customHeight="1" x14ac:dyDescent="0.25">
      <c r="A35" s="173"/>
      <c r="B35" s="136"/>
      <c r="C35" s="129"/>
      <c r="D35" s="129"/>
      <c r="E35" s="130"/>
      <c r="F35" s="130"/>
      <c r="G35" s="129"/>
      <c r="H35" s="129"/>
      <c r="I35" s="129"/>
      <c r="J35" s="186"/>
      <c r="K35" s="188"/>
      <c r="L35" s="134"/>
      <c r="M35" s="191"/>
      <c r="N35" s="172"/>
      <c r="O35" s="86" t="s">
        <v>133</v>
      </c>
      <c r="P35" s="82">
        <v>1</v>
      </c>
      <c r="Q35" s="82">
        <v>1</v>
      </c>
      <c r="R35" s="82">
        <v>0.7</v>
      </c>
      <c r="S35" s="80">
        <f t="shared" si="0"/>
        <v>0.7</v>
      </c>
      <c r="T35" s="121"/>
      <c r="U35" s="172"/>
      <c r="V35" s="91"/>
      <c r="W35" s="91"/>
      <c r="X35" s="94"/>
      <c r="Y35" s="70" t="s">
        <v>174</v>
      </c>
      <c r="Z35" s="70" t="s">
        <v>198</v>
      </c>
      <c r="AA35" s="70" t="s">
        <v>216</v>
      </c>
      <c r="AB35" s="71" t="s">
        <v>82</v>
      </c>
    </row>
    <row r="36" spans="1:28" s="33" customFormat="1" ht="97.9" customHeight="1" x14ac:dyDescent="0.25">
      <c r="A36" s="173"/>
      <c r="B36" s="136"/>
      <c r="C36" s="129"/>
      <c r="D36" s="129"/>
      <c r="E36" s="130"/>
      <c r="F36" s="130"/>
      <c r="G36" s="129"/>
      <c r="H36" s="129"/>
      <c r="I36" s="129"/>
      <c r="J36" s="186"/>
      <c r="K36" s="188"/>
      <c r="L36" s="134"/>
      <c r="M36" s="191"/>
      <c r="N36" s="172"/>
      <c r="O36" s="86" t="s">
        <v>134</v>
      </c>
      <c r="P36" s="82">
        <v>1</v>
      </c>
      <c r="Q36" s="82">
        <v>1</v>
      </c>
      <c r="R36" s="82">
        <v>1</v>
      </c>
      <c r="S36" s="80">
        <f t="shared" si="0"/>
        <v>1</v>
      </c>
      <c r="T36" s="121"/>
      <c r="U36" s="172"/>
      <c r="V36" s="91"/>
      <c r="W36" s="91"/>
      <c r="X36" s="94"/>
      <c r="Y36" s="70" t="s">
        <v>208</v>
      </c>
      <c r="Z36" s="70" t="s">
        <v>189</v>
      </c>
      <c r="AA36" s="70" t="s">
        <v>209</v>
      </c>
      <c r="AB36" s="71" t="s">
        <v>82</v>
      </c>
    </row>
    <row r="37" spans="1:28" s="33" customFormat="1" ht="95.5" customHeight="1" x14ac:dyDescent="0.25">
      <c r="A37" s="173"/>
      <c r="B37" s="136"/>
      <c r="C37" s="129"/>
      <c r="D37" s="129"/>
      <c r="E37" s="130"/>
      <c r="F37" s="130"/>
      <c r="G37" s="129"/>
      <c r="H37" s="129"/>
      <c r="I37" s="129"/>
      <c r="J37" s="186"/>
      <c r="K37" s="188"/>
      <c r="L37" s="134"/>
      <c r="M37" s="191"/>
      <c r="N37" s="172"/>
      <c r="O37" s="86" t="s">
        <v>135</v>
      </c>
      <c r="P37" s="82">
        <v>1</v>
      </c>
      <c r="Q37" s="82">
        <v>1</v>
      </c>
      <c r="R37" s="82">
        <v>0.25</v>
      </c>
      <c r="S37" s="80">
        <f t="shared" si="0"/>
        <v>0.25</v>
      </c>
      <c r="T37" s="121"/>
      <c r="U37" s="172"/>
      <c r="V37" s="91"/>
      <c r="W37" s="91"/>
      <c r="X37" s="94"/>
      <c r="Y37" s="70" t="s">
        <v>203</v>
      </c>
      <c r="Z37" s="70" t="s">
        <v>189</v>
      </c>
      <c r="AA37" s="70" t="s">
        <v>210</v>
      </c>
      <c r="AB37" s="71" t="s">
        <v>82</v>
      </c>
    </row>
    <row r="38" spans="1:28" s="33" customFormat="1" ht="90.65" customHeight="1" x14ac:dyDescent="0.25">
      <c r="A38" s="173"/>
      <c r="B38" s="136"/>
      <c r="C38" s="129"/>
      <c r="D38" s="129"/>
      <c r="E38" s="130"/>
      <c r="F38" s="130"/>
      <c r="G38" s="129"/>
      <c r="H38" s="129"/>
      <c r="I38" s="129"/>
      <c r="J38" s="186"/>
      <c r="K38" s="188"/>
      <c r="L38" s="134"/>
      <c r="M38" s="191"/>
      <c r="N38" s="172"/>
      <c r="O38" s="86" t="s">
        <v>136</v>
      </c>
      <c r="P38" s="82">
        <v>1</v>
      </c>
      <c r="Q38" s="82">
        <v>1</v>
      </c>
      <c r="R38" s="82">
        <v>0.8</v>
      </c>
      <c r="S38" s="80">
        <f t="shared" si="0"/>
        <v>0.8</v>
      </c>
      <c r="T38" s="121"/>
      <c r="U38" s="172"/>
      <c r="V38" s="91"/>
      <c r="W38" s="91"/>
      <c r="X38" s="94"/>
      <c r="Y38" s="70" t="s">
        <v>214</v>
      </c>
      <c r="Z38" s="70" t="s">
        <v>190</v>
      </c>
      <c r="AA38" s="70" t="s">
        <v>211</v>
      </c>
      <c r="AB38" s="71" t="s">
        <v>82</v>
      </c>
    </row>
    <row r="39" spans="1:28" s="33" customFormat="1" ht="105" customHeight="1" x14ac:dyDescent="0.25">
      <c r="A39" s="173"/>
      <c r="B39" s="136"/>
      <c r="C39" s="129"/>
      <c r="D39" s="129"/>
      <c r="E39" s="130"/>
      <c r="F39" s="130"/>
      <c r="G39" s="129"/>
      <c r="H39" s="129"/>
      <c r="I39" s="129"/>
      <c r="J39" s="186"/>
      <c r="K39" s="188"/>
      <c r="L39" s="134"/>
      <c r="M39" s="191"/>
      <c r="N39" s="172"/>
      <c r="O39" s="86" t="s">
        <v>137</v>
      </c>
      <c r="P39" s="82">
        <v>1</v>
      </c>
      <c r="Q39" s="82">
        <v>1</v>
      </c>
      <c r="R39" s="82">
        <v>1</v>
      </c>
      <c r="S39" s="80">
        <f t="shared" si="0"/>
        <v>1</v>
      </c>
      <c r="T39" s="121"/>
      <c r="U39" s="172"/>
      <c r="V39" s="91"/>
      <c r="W39" s="91"/>
      <c r="X39" s="94"/>
      <c r="Y39" s="70" t="s">
        <v>191</v>
      </c>
      <c r="Z39" s="70" t="s">
        <v>192</v>
      </c>
      <c r="AA39" s="70" t="s">
        <v>193</v>
      </c>
      <c r="AB39" s="71" t="s">
        <v>82</v>
      </c>
    </row>
    <row r="40" spans="1:28" s="33" customFormat="1" ht="207" customHeight="1" x14ac:dyDescent="0.25">
      <c r="A40" s="173"/>
      <c r="B40" s="136"/>
      <c r="C40" s="129"/>
      <c r="D40" s="129"/>
      <c r="E40" s="130"/>
      <c r="F40" s="130"/>
      <c r="G40" s="129"/>
      <c r="H40" s="129"/>
      <c r="I40" s="129"/>
      <c r="J40" s="186"/>
      <c r="K40" s="188"/>
      <c r="L40" s="134"/>
      <c r="M40" s="191"/>
      <c r="N40" s="172"/>
      <c r="O40" s="86" t="s">
        <v>138</v>
      </c>
      <c r="P40" s="82">
        <v>1</v>
      </c>
      <c r="Q40" s="82">
        <v>1</v>
      </c>
      <c r="R40" s="82">
        <v>0.7</v>
      </c>
      <c r="S40" s="80">
        <f t="shared" si="0"/>
        <v>0.7</v>
      </c>
      <c r="T40" s="121"/>
      <c r="U40" s="172"/>
      <c r="V40" s="91"/>
      <c r="W40" s="91"/>
      <c r="X40" s="94"/>
      <c r="Y40" s="70" t="s">
        <v>174</v>
      </c>
      <c r="Z40" s="70" t="s">
        <v>198</v>
      </c>
      <c r="AA40" s="70" t="s">
        <v>212</v>
      </c>
      <c r="AB40" s="71" t="s">
        <v>82</v>
      </c>
    </row>
    <row r="41" spans="1:28" s="33" customFormat="1" ht="73.900000000000006" customHeight="1" thickBot="1" x14ac:dyDescent="0.3">
      <c r="A41" s="174"/>
      <c r="B41" s="175"/>
      <c r="C41" s="176"/>
      <c r="D41" s="176"/>
      <c r="E41" s="177"/>
      <c r="F41" s="177"/>
      <c r="G41" s="176"/>
      <c r="H41" s="176"/>
      <c r="I41" s="176"/>
      <c r="J41" s="187"/>
      <c r="K41" s="189"/>
      <c r="L41" s="190"/>
      <c r="M41" s="192"/>
      <c r="N41" s="178"/>
      <c r="O41" s="90" t="s">
        <v>139</v>
      </c>
      <c r="P41" s="83">
        <v>1</v>
      </c>
      <c r="Q41" s="83">
        <v>1</v>
      </c>
      <c r="R41" s="83">
        <v>1</v>
      </c>
      <c r="S41" s="84">
        <f t="shared" si="0"/>
        <v>1</v>
      </c>
      <c r="T41" s="180"/>
      <c r="U41" s="178"/>
      <c r="V41" s="92"/>
      <c r="W41" s="92"/>
      <c r="X41" s="95"/>
      <c r="Y41" s="74" t="s">
        <v>175</v>
      </c>
      <c r="Z41" s="74" t="s">
        <v>189</v>
      </c>
      <c r="AA41" s="74" t="s">
        <v>194</v>
      </c>
      <c r="AB41" s="75" t="s">
        <v>82</v>
      </c>
    </row>
    <row r="42" spans="1:28" ht="15" customHeight="1" x14ac:dyDescent="0.25">
      <c r="A42" s="196" t="s">
        <v>110</v>
      </c>
      <c r="B42" s="197"/>
      <c r="C42" s="197"/>
      <c r="D42" s="197"/>
      <c r="E42" s="197"/>
      <c r="F42" s="197"/>
      <c r="G42" s="197"/>
      <c r="H42" s="197"/>
      <c r="I42" s="197"/>
      <c r="J42" s="197"/>
      <c r="K42" s="197"/>
      <c r="L42" s="197"/>
      <c r="M42" s="197"/>
      <c r="N42" s="197"/>
      <c r="O42" s="197"/>
      <c r="P42" s="197"/>
      <c r="Q42" s="197"/>
      <c r="R42" s="197"/>
      <c r="S42" s="197"/>
      <c r="T42" s="197"/>
      <c r="U42" s="197"/>
      <c r="V42" s="96">
        <f>(V12+V28+V32+V33)</f>
        <v>4462751658</v>
      </c>
      <c r="W42" s="96">
        <f>(W12+W28+W32+W33)</f>
        <v>810937841</v>
      </c>
      <c r="X42" s="225">
        <f>W42/V42</f>
        <v>0.18171251800361776</v>
      </c>
      <c r="Y42" s="204"/>
      <c r="Z42" s="205"/>
      <c r="AA42" s="205"/>
      <c r="AB42" s="206"/>
    </row>
    <row r="43" spans="1:28" ht="13" thickBot="1" x14ac:dyDescent="0.3">
      <c r="A43" s="198"/>
      <c r="B43" s="199"/>
      <c r="C43" s="199"/>
      <c r="D43" s="199"/>
      <c r="E43" s="199"/>
      <c r="F43" s="199"/>
      <c r="G43" s="199"/>
      <c r="H43" s="199"/>
      <c r="I43" s="199"/>
      <c r="J43" s="199"/>
      <c r="K43" s="199"/>
      <c r="L43" s="199"/>
      <c r="M43" s="199"/>
      <c r="N43" s="199"/>
      <c r="O43" s="199"/>
      <c r="P43" s="199"/>
      <c r="Q43" s="199"/>
      <c r="R43" s="199"/>
      <c r="S43" s="199"/>
      <c r="T43" s="199"/>
      <c r="U43" s="199"/>
      <c r="V43" s="97"/>
      <c r="W43" s="97"/>
      <c r="X43" s="226"/>
      <c r="Y43" s="207"/>
      <c r="Z43" s="208"/>
      <c r="AA43" s="208"/>
      <c r="AB43" s="209"/>
    </row>
    <row r="44" spans="1:28" x14ac:dyDescent="0.25">
      <c r="A44" s="40"/>
      <c r="B44" s="41"/>
      <c r="C44" s="42"/>
      <c r="D44" s="41"/>
      <c r="E44" s="42"/>
      <c r="F44" s="41"/>
      <c r="G44" s="42"/>
      <c r="H44" s="41"/>
      <c r="I44" s="42"/>
      <c r="J44" s="42"/>
      <c r="K44" s="41"/>
      <c r="L44" s="42"/>
      <c r="M44" s="41"/>
      <c r="N44" s="27"/>
      <c r="O44" s="27"/>
      <c r="P44" s="27"/>
      <c r="Q44" s="27"/>
      <c r="R44" s="55"/>
      <c r="S44" s="55"/>
      <c r="T44" s="27"/>
      <c r="U44" s="27"/>
      <c r="V44" s="43"/>
      <c r="W44" s="43"/>
      <c r="X44" s="43"/>
      <c r="Y44" s="43"/>
      <c r="Z44" s="43"/>
      <c r="AA44" s="43"/>
      <c r="AB44" s="44"/>
    </row>
    <row r="45" spans="1:28" ht="42.75" customHeight="1" x14ac:dyDescent="0.25">
      <c r="A45" s="40"/>
      <c r="B45" s="41"/>
      <c r="C45" s="45"/>
      <c r="D45" s="41"/>
      <c r="E45" s="42"/>
      <c r="F45" s="41"/>
      <c r="G45" s="27"/>
      <c r="H45" s="27"/>
      <c r="I45" s="27"/>
      <c r="J45" s="200" t="s">
        <v>111</v>
      </c>
      <c r="K45" s="200"/>
      <c r="L45" s="200"/>
      <c r="M45" s="45"/>
      <c r="N45" s="45"/>
      <c r="O45" s="200" t="s">
        <v>112</v>
      </c>
      <c r="P45" s="200"/>
      <c r="Q45" s="200"/>
      <c r="R45" s="57"/>
      <c r="S45" s="57"/>
      <c r="T45" s="201"/>
      <c r="U45" s="201"/>
      <c r="V45" s="201"/>
      <c r="W45" s="201"/>
      <c r="X45" s="201"/>
      <c r="Y45" s="201"/>
      <c r="Z45" s="201"/>
      <c r="AA45" s="201"/>
      <c r="AB45" s="202"/>
    </row>
    <row r="46" spans="1:28" ht="14" x14ac:dyDescent="0.25">
      <c r="A46" s="40"/>
      <c r="B46" s="41"/>
      <c r="C46" s="45"/>
      <c r="D46" s="41"/>
      <c r="E46" s="42"/>
      <c r="F46" s="41"/>
      <c r="G46" s="27"/>
      <c r="H46" s="27"/>
      <c r="I46" s="27"/>
      <c r="J46" s="42"/>
      <c r="K46" s="41"/>
      <c r="L46" s="42"/>
      <c r="M46" s="41"/>
      <c r="N46" s="41"/>
      <c r="O46" s="45"/>
      <c r="P46" s="42"/>
      <c r="Q46" s="27"/>
      <c r="R46" s="55"/>
      <c r="S46" s="55"/>
      <c r="T46" s="27"/>
      <c r="U46" s="27"/>
      <c r="V46" s="43"/>
      <c r="W46" s="43"/>
      <c r="X46" s="43"/>
      <c r="Y46" s="43"/>
      <c r="Z46" s="43"/>
      <c r="AA46" s="43"/>
      <c r="AB46" s="44"/>
    </row>
    <row r="47" spans="1:28" ht="14" x14ac:dyDescent="0.25">
      <c r="A47" s="40"/>
      <c r="B47" s="41"/>
      <c r="C47" s="45"/>
      <c r="D47" s="41"/>
      <c r="E47" s="42"/>
      <c r="F47" s="41"/>
      <c r="G47" s="27"/>
      <c r="H47" s="27"/>
      <c r="I47" s="27"/>
      <c r="J47" s="42"/>
      <c r="K47" s="41"/>
      <c r="L47" s="42"/>
      <c r="M47" s="41"/>
      <c r="N47" s="41"/>
      <c r="O47" s="45"/>
      <c r="P47" s="42"/>
      <c r="Q47" s="42"/>
      <c r="R47" s="42"/>
      <c r="S47" s="42"/>
      <c r="T47" s="42"/>
      <c r="U47" s="42"/>
      <c r="V47" s="43"/>
      <c r="W47" s="43"/>
      <c r="X47" s="43"/>
      <c r="Y47" s="43"/>
      <c r="Z47" s="43"/>
      <c r="AA47" s="43"/>
      <c r="AB47" s="46"/>
    </row>
    <row r="48" spans="1:28" x14ac:dyDescent="0.25">
      <c r="A48" s="40"/>
      <c r="B48" s="41"/>
      <c r="C48" s="42"/>
      <c r="D48" s="41"/>
      <c r="E48" s="42"/>
      <c r="F48" s="41"/>
      <c r="G48" s="27"/>
      <c r="H48" s="27"/>
      <c r="I48" s="27"/>
      <c r="J48" s="42"/>
      <c r="K48" s="41"/>
      <c r="L48" s="42"/>
      <c r="M48" s="41"/>
      <c r="N48" s="41"/>
      <c r="O48" s="42"/>
      <c r="P48" s="42"/>
      <c r="Q48" s="42"/>
      <c r="R48" s="42"/>
      <c r="S48" s="42"/>
      <c r="T48" s="42"/>
      <c r="U48" s="42"/>
      <c r="V48" s="43"/>
      <c r="W48" s="43"/>
      <c r="X48" s="43"/>
      <c r="Y48" s="43"/>
      <c r="Z48" s="43"/>
      <c r="AA48" s="43"/>
      <c r="AB48" s="46"/>
    </row>
    <row r="49" spans="1:28" ht="14.25" customHeight="1" thickBot="1" x14ac:dyDescent="0.3">
      <c r="A49" s="40"/>
      <c r="B49" s="41"/>
      <c r="C49" s="45"/>
      <c r="D49" s="41"/>
      <c r="E49" s="42"/>
      <c r="F49" s="41"/>
      <c r="G49" s="27"/>
      <c r="H49" s="27"/>
      <c r="I49" s="27"/>
      <c r="J49" s="47"/>
      <c r="K49" s="47"/>
      <c r="L49" s="48"/>
      <c r="M49" s="41"/>
      <c r="N49" s="41"/>
      <c r="O49" s="47"/>
      <c r="P49" s="47"/>
      <c r="Q49" s="42"/>
      <c r="R49" s="42"/>
      <c r="S49" s="42"/>
      <c r="T49" s="42"/>
      <c r="U49" s="42"/>
      <c r="V49" s="43"/>
      <c r="W49" s="43"/>
      <c r="X49" s="43"/>
      <c r="Y49" s="43"/>
      <c r="Z49" s="43"/>
      <c r="AA49" s="43"/>
      <c r="AB49" s="46"/>
    </row>
    <row r="50" spans="1:28" ht="25.5" customHeight="1" x14ac:dyDescent="0.25">
      <c r="A50" s="40"/>
      <c r="B50" s="41"/>
      <c r="C50" s="49"/>
      <c r="D50" s="41"/>
      <c r="E50" s="42"/>
      <c r="F50" s="41"/>
      <c r="G50" s="27"/>
      <c r="H50" s="27"/>
      <c r="I50" s="27"/>
      <c r="J50" s="203" t="s">
        <v>141</v>
      </c>
      <c r="K50" s="203"/>
      <c r="L50" s="203"/>
      <c r="M50" s="50"/>
      <c r="N50" s="50"/>
      <c r="O50" s="203" t="s">
        <v>160</v>
      </c>
      <c r="P50" s="203"/>
      <c r="Q50" s="203"/>
      <c r="R50" s="58"/>
      <c r="S50" s="58"/>
      <c r="T50" s="42"/>
      <c r="U50" s="42"/>
      <c r="V50" s="43"/>
      <c r="W50" s="43"/>
      <c r="X50" s="43"/>
      <c r="Y50" s="43"/>
      <c r="Z50" s="43"/>
      <c r="AA50" s="43"/>
      <c r="AB50" s="46"/>
    </row>
    <row r="51" spans="1:28" ht="14" x14ac:dyDescent="0.25">
      <c r="A51" s="40"/>
      <c r="B51" s="41"/>
      <c r="C51" s="49"/>
      <c r="D51" s="41"/>
      <c r="E51" s="42"/>
      <c r="F51" s="41"/>
      <c r="G51" s="27"/>
      <c r="H51" s="27"/>
      <c r="I51" s="27"/>
      <c r="J51" s="42" t="s">
        <v>113</v>
      </c>
      <c r="K51" s="41"/>
      <c r="L51" s="51"/>
      <c r="M51" s="50"/>
      <c r="N51" s="50"/>
      <c r="O51" s="42" t="s">
        <v>164</v>
      </c>
      <c r="P51" s="41"/>
      <c r="Q51" s="42"/>
      <c r="R51" s="42"/>
      <c r="S51" s="42"/>
      <c r="T51" s="42"/>
      <c r="U51" s="42"/>
      <c r="V51" s="43"/>
      <c r="W51" s="43"/>
      <c r="X51" s="43"/>
      <c r="Y51" s="43"/>
      <c r="Z51" s="43"/>
      <c r="AA51" s="43"/>
      <c r="AB51" s="46"/>
    </row>
    <row r="52" spans="1:28" ht="14" x14ac:dyDescent="0.25">
      <c r="A52" s="40"/>
      <c r="B52" s="41"/>
      <c r="C52" s="42"/>
      <c r="D52" s="41"/>
      <c r="E52" s="42"/>
      <c r="F52" s="41"/>
      <c r="G52" s="42"/>
      <c r="H52" s="41"/>
      <c r="I52" s="42"/>
      <c r="J52" s="42"/>
      <c r="K52" s="41"/>
      <c r="L52" s="45"/>
      <c r="M52" s="41"/>
      <c r="N52" s="42"/>
      <c r="O52" s="42"/>
      <c r="P52" s="42"/>
      <c r="Q52" s="42"/>
      <c r="R52" s="42"/>
      <c r="S52" s="42"/>
      <c r="T52" s="42"/>
      <c r="U52" s="42"/>
      <c r="V52" s="43"/>
      <c r="W52" s="43"/>
      <c r="X52" s="43"/>
      <c r="Y52" s="43"/>
      <c r="Z52" s="43"/>
      <c r="AA52" s="43"/>
      <c r="AB52" s="46"/>
    </row>
    <row r="53" spans="1:28" ht="14" x14ac:dyDescent="0.25">
      <c r="A53" s="40"/>
      <c r="B53" s="41"/>
      <c r="C53" s="42"/>
      <c r="D53" s="41"/>
      <c r="E53" s="42"/>
      <c r="F53" s="41"/>
      <c r="G53" s="42"/>
      <c r="H53" s="41"/>
      <c r="I53" s="42"/>
      <c r="J53" s="42"/>
      <c r="K53" s="41"/>
      <c r="L53" s="45"/>
      <c r="M53" s="41"/>
      <c r="N53" s="42"/>
      <c r="O53" s="42"/>
      <c r="P53" s="42"/>
      <c r="Q53" s="42"/>
      <c r="R53" s="42"/>
      <c r="S53" s="42"/>
      <c r="T53" s="42"/>
      <c r="U53" s="42"/>
      <c r="V53" s="43"/>
      <c r="W53" s="43"/>
      <c r="X53" s="43"/>
      <c r="Y53" s="43"/>
      <c r="Z53" s="43"/>
      <c r="AA53" s="43"/>
      <c r="AB53" s="46"/>
    </row>
    <row r="54" spans="1:28" ht="31.5" customHeight="1" thickBot="1" x14ac:dyDescent="0.3">
      <c r="A54" s="193" t="s">
        <v>114</v>
      </c>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5"/>
    </row>
  </sheetData>
  <protectedRanges>
    <protectedRange sqref="T12:T41" name="Rango2"/>
    <protectedRange sqref="L12:L41" name="Rango1"/>
  </protectedRanges>
  <mergeCells count="141">
    <mergeCell ref="A54:AB54"/>
    <mergeCell ref="A42:U43"/>
    <mergeCell ref="V42:V43"/>
    <mergeCell ref="J45:L45"/>
    <mergeCell ref="O45:Q45"/>
    <mergeCell ref="T45:AB45"/>
    <mergeCell ref="J50:L50"/>
    <mergeCell ref="O50:Q50"/>
    <mergeCell ref="Y42:AB43"/>
    <mergeCell ref="T33:T41"/>
    <mergeCell ref="U33:U41"/>
    <mergeCell ref="O15:O17"/>
    <mergeCell ref="P15:P17"/>
    <mergeCell ref="Q15:Q17"/>
    <mergeCell ref="J12:J20"/>
    <mergeCell ref="G12:G20"/>
    <mergeCell ref="J28:J31"/>
    <mergeCell ref="K28:K31"/>
    <mergeCell ref="K12:K20"/>
    <mergeCell ref="Q23:Q27"/>
    <mergeCell ref="N12:N27"/>
    <mergeCell ref="K23:K27"/>
    <mergeCell ref="I33:I41"/>
    <mergeCell ref="J33:J41"/>
    <mergeCell ref="K33:K41"/>
    <mergeCell ref="G33:G41"/>
    <mergeCell ref="H33:H41"/>
    <mergeCell ref="O23:O27"/>
    <mergeCell ref="P23:P27"/>
    <mergeCell ref="I12:I20"/>
    <mergeCell ref="H12:H20"/>
    <mergeCell ref="L33:L41"/>
    <mergeCell ref="M33:M41"/>
    <mergeCell ref="M28:M31"/>
    <mergeCell ref="N28:N31"/>
    <mergeCell ref="A33:A41"/>
    <mergeCell ref="B33:B41"/>
    <mergeCell ref="C33:C41"/>
    <mergeCell ref="D33:D41"/>
    <mergeCell ref="E33:E41"/>
    <mergeCell ref="F33:F41"/>
    <mergeCell ref="N33:N41"/>
    <mergeCell ref="A28:A31"/>
    <mergeCell ref="B28:B31"/>
    <mergeCell ref="C28:C31"/>
    <mergeCell ref="D28:D31"/>
    <mergeCell ref="E28:E31"/>
    <mergeCell ref="F28:F31"/>
    <mergeCell ref="G28:G31"/>
    <mergeCell ref="H28:H31"/>
    <mergeCell ref="I28:I31"/>
    <mergeCell ref="B12:B20"/>
    <mergeCell ref="C12:C20"/>
    <mergeCell ref="L12:L27"/>
    <mergeCell ref="M12:M27"/>
    <mergeCell ref="J23:J27"/>
    <mergeCell ref="A1:B4"/>
    <mergeCell ref="L6:AB6"/>
    <mergeCell ref="D12:D20"/>
    <mergeCell ref="E12:E20"/>
    <mergeCell ref="F12:F20"/>
    <mergeCell ref="AB23:AB27"/>
    <mergeCell ref="A23:A27"/>
    <mergeCell ref="B23:B27"/>
    <mergeCell ref="C23:C27"/>
    <mergeCell ref="A12:A20"/>
    <mergeCell ref="C1:AA1"/>
    <mergeCell ref="C3:AA3"/>
    <mergeCell ref="C4:AA4"/>
    <mergeCell ref="A5:G5"/>
    <mergeCell ref="H5:M5"/>
    <mergeCell ref="N5:AB5"/>
    <mergeCell ref="A6:J6"/>
    <mergeCell ref="R8:S8"/>
    <mergeCell ref="T8:X8"/>
    <mergeCell ref="T28:T31"/>
    <mergeCell ref="Y23:Y27"/>
    <mergeCell ref="Z23:Z27"/>
    <mergeCell ref="AA23:AA27"/>
    <mergeCell ref="W12:W27"/>
    <mergeCell ref="W28:W31"/>
    <mergeCell ref="D9:F9"/>
    <mergeCell ref="G9:G11"/>
    <mergeCell ref="AB15:AB17"/>
    <mergeCell ref="D23:D27"/>
    <mergeCell ref="E23:E27"/>
    <mergeCell ref="F23:F27"/>
    <mergeCell ref="G23:G27"/>
    <mergeCell ref="H23:H27"/>
    <mergeCell ref="I23:I27"/>
    <mergeCell ref="H9:H11"/>
    <mergeCell ref="D10:D11"/>
    <mergeCell ref="E10:E11"/>
    <mergeCell ref="F10:F11"/>
    <mergeCell ref="I10:I11"/>
    <mergeCell ref="I9:K9"/>
    <mergeCell ref="V28:V31"/>
    <mergeCell ref="V12:V27"/>
    <mergeCell ref="L28:L31"/>
    <mergeCell ref="Y8:Z8"/>
    <mergeCell ref="A9:A11"/>
    <mergeCell ref="B9:B11"/>
    <mergeCell ref="C9:C11"/>
    <mergeCell ref="A7:G7"/>
    <mergeCell ref="A8:K8"/>
    <mergeCell ref="L8:N8"/>
    <mergeCell ref="O8:Q8"/>
    <mergeCell ref="O10:O11"/>
    <mergeCell ref="P10:P11"/>
    <mergeCell ref="Q10:Q11"/>
    <mergeCell ref="R10:R11"/>
    <mergeCell ref="T10:T11"/>
    <mergeCell ref="J10:J11"/>
    <mergeCell ref="K10:K11"/>
    <mergeCell ref="L10:L11"/>
    <mergeCell ref="M10:M11"/>
    <mergeCell ref="N10:N11"/>
    <mergeCell ref="W33:W41"/>
    <mergeCell ref="X12:X27"/>
    <mergeCell ref="X28:X31"/>
    <mergeCell ref="X33:X41"/>
    <mergeCell ref="W42:W43"/>
    <mergeCell ref="X42:X43"/>
    <mergeCell ref="AA10:AA11"/>
    <mergeCell ref="AB10:AB11"/>
    <mergeCell ref="R23:R27"/>
    <mergeCell ref="S23:S27"/>
    <mergeCell ref="U12:U27"/>
    <mergeCell ref="U28:U31"/>
    <mergeCell ref="R15:R17"/>
    <mergeCell ref="S15:S17"/>
    <mergeCell ref="Y15:Y17"/>
    <mergeCell ref="Z15:Z17"/>
    <mergeCell ref="AA15:AA17"/>
    <mergeCell ref="U10:U11"/>
    <mergeCell ref="V10:V11"/>
    <mergeCell ref="W10:W11"/>
    <mergeCell ref="Y10:Y11"/>
    <mergeCell ref="Z10:Z11"/>
    <mergeCell ref="T12:T27"/>
    <mergeCell ref="V33:V41"/>
  </mergeCells>
  <conditionalFormatting sqref="S12:S41">
    <cfRule type="colorScale" priority="5">
      <colorScale>
        <cfvo type="percent" val="0"/>
        <cfvo type="percent" val="50"/>
        <cfvo type="percent" val="100"/>
        <color rgb="FFFF0000"/>
        <color rgb="FFFFFF00"/>
        <color rgb="FF92D050"/>
      </colorScale>
    </cfRule>
    <cfRule type="colorScale" priority="3">
      <colorScale>
        <cfvo type="percent" val="0"/>
        <cfvo type="percent" val="50"/>
        <cfvo type="percent" val="100"/>
        <color rgb="FFFF0000"/>
        <color rgb="FFFFFF00"/>
        <color rgb="FF63BE7B"/>
      </colorScale>
    </cfRule>
    <cfRule type="colorScale" priority="2">
      <colorScale>
        <cfvo type="percent" val="0"/>
        <cfvo type="percent" val="50"/>
        <cfvo type="percent" val="100"/>
        <color rgb="FFFF0000"/>
        <color rgb="FFFFFF00"/>
        <color rgb="FF92D050"/>
      </colorScale>
    </cfRule>
  </conditionalFormatting>
  <conditionalFormatting sqref="X12:X41">
    <cfRule type="colorScale" priority="4">
      <colorScale>
        <cfvo type="percent" val="0"/>
        <cfvo type="percent" val="50"/>
        <cfvo type="percent" val="100"/>
        <color rgb="FFFF0000"/>
        <color rgb="FFFFFF00"/>
        <color rgb="FF92D050"/>
      </colorScale>
    </cfRule>
    <cfRule type="colorScale" priority="1">
      <colorScale>
        <cfvo type="percent" val="0"/>
        <cfvo type="percent" val="50"/>
        <cfvo type="percent" val="100"/>
        <color rgb="FFFF0000"/>
        <color rgb="FFFFFF00"/>
        <color rgb="FF92D050"/>
      </colorScale>
    </cfRule>
  </conditionalFormatting>
  <printOptions horizontalCentered="1"/>
  <pageMargins left="0.75" right="0.75" top="0.539370079" bottom="0.23622047244094499" header="0.27559055118110198" footer="0.118110236220472"/>
  <pageSetup paperSize="5" scale="30" firstPageNumber="0" fitToHeight="2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12"/>
  <sheetViews>
    <sheetView topLeftCell="L5" zoomScale="75" workbookViewId="0">
      <selection activeCell="U18" sqref="U18"/>
    </sheetView>
  </sheetViews>
  <sheetFormatPr baseColWidth="10" defaultRowHeight="12.5" x14ac:dyDescent="0.25"/>
  <cols>
    <col min="1" max="1" width="33.54296875" customWidth="1"/>
    <col min="2" max="2" width="40.54296875" customWidth="1"/>
    <col min="3" max="4" width="21.1796875" style="3" customWidth="1"/>
    <col min="5" max="5" width="22.81640625" style="3" customWidth="1"/>
    <col min="6" max="7" width="21.1796875" style="3" customWidth="1"/>
    <col min="8" max="8" width="22.1796875" style="3" customWidth="1"/>
    <col min="9" max="11" width="21.1796875" style="3" customWidth="1"/>
    <col min="12" max="12" width="18.453125" style="3" customWidth="1"/>
    <col min="13" max="15" width="22.1796875" style="3" customWidth="1"/>
    <col min="16" max="16" width="17.81640625" style="3" customWidth="1"/>
    <col min="17" max="17" width="22.1796875" style="3" customWidth="1"/>
    <col min="18" max="18" width="19.1796875" style="3" customWidth="1"/>
    <col min="19" max="19" width="22.1796875" style="3" customWidth="1"/>
    <col min="20" max="20" width="20.81640625" style="3" customWidth="1"/>
    <col min="21" max="21" width="23.54296875" customWidth="1"/>
  </cols>
  <sheetData>
    <row r="1" spans="1:23" ht="20" x14ac:dyDescent="0.4">
      <c r="A1" s="1" t="s">
        <v>0</v>
      </c>
      <c r="B1" s="210" t="s">
        <v>1</v>
      </c>
      <c r="C1" s="210"/>
      <c r="D1" s="210"/>
      <c r="E1" s="210"/>
      <c r="F1" s="210"/>
      <c r="G1" s="210"/>
      <c r="H1" s="210"/>
      <c r="I1" s="210"/>
      <c r="J1" s="210"/>
      <c r="K1" s="210"/>
      <c r="L1" s="2"/>
    </row>
    <row r="2" spans="1:23" ht="13" x14ac:dyDescent="0.3">
      <c r="A2" s="4" t="s">
        <v>2</v>
      </c>
      <c r="B2" s="5">
        <v>890000464</v>
      </c>
      <c r="C2" s="6"/>
      <c r="D2" s="6"/>
      <c r="G2" s="3" t="s">
        <v>3</v>
      </c>
    </row>
    <row r="3" spans="1:23" ht="15.5" x14ac:dyDescent="0.35">
      <c r="A3" s="4" t="s">
        <v>4</v>
      </c>
      <c r="B3" s="5" t="s">
        <v>5</v>
      </c>
      <c r="C3" s="6"/>
      <c r="D3" s="7"/>
    </row>
    <row r="4" spans="1:23" x14ac:dyDescent="0.25">
      <c r="A4" t="s">
        <v>6</v>
      </c>
      <c r="B4" s="5"/>
      <c r="C4" s="6"/>
      <c r="D4" s="8"/>
    </row>
    <row r="5" spans="1:23" ht="15.5" x14ac:dyDescent="0.35">
      <c r="B5" s="5"/>
      <c r="C5" s="6"/>
      <c r="D5" s="9"/>
    </row>
    <row r="6" spans="1:23" ht="13" thickBot="1" x14ac:dyDescent="0.3">
      <c r="B6" s="5"/>
      <c r="C6" s="6"/>
      <c r="D6" s="6"/>
    </row>
    <row r="7" spans="1:23" s="10" customFormat="1" ht="23.25" customHeight="1" thickBot="1" x14ac:dyDescent="0.7">
      <c r="A7" s="211"/>
      <c r="B7" s="212"/>
      <c r="C7" s="213" t="s">
        <v>7</v>
      </c>
      <c r="D7" s="216" t="s">
        <v>8</v>
      </c>
      <c r="E7" s="216" t="s">
        <v>9</v>
      </c>
      <c r="F7" s="216" t="s">
        <v>10</v>
      </c>
      <c r="G7" s="216" t="s">
        <v>11</v>
      </c>
      <c r="H7" s="216" t="s">
        <v>12</v>
      </c>
      <c r="I7" s="216" t="s">
        <v>13</v>
      </c>
      <c r="J7" s="216" t="s">
        <v>14</v>
      </c>
      <c r="K7" s="216" t="s">
        <v>15</v>
      </c>
      <c r="L7" s="216" t="s">
        <v>16</v>
      </c>
      <c r="M7" s="216" t="s">
        <v>17</v>
      </c>
      <c r="N7" s="216" t="s">
        <v>18</v>
      </c>
      <c r="O7" s="223" t="s">
        <v>19</v>
      </c>
      <c r="P7" s="223" t="s">
        <v>20</v>
      </c>
      <c r="Q7" s="219" t="s">
        <v>21</v>
      </c>
      <c r="R7" s="219" t="s">
        <v>22</v>
      </c>
      <c r="S7" s="219" t="s">
        <v>23</v>
      </c>
      <c r="T7" s="219" t="s">
        <v>24</v>
      </c>
    </row>
    <row r="8" spans="1:23" s="11" customFormat="1" ht="15.75" customHeight="1" x14ac:dyDescent="0.5">
      <c r="A8" s="221" t="s">
        <v>25</v>
      </c>
      <c r="B8" s="222" t="s">
        <v>26</v>
      </c>
      <c r="C8" s="214"/>
      <c r="D8" s="217"/>
      <c r="E8" s="217"/>
      <c r="F8" s="217"/>
      <c r="G8" s="217"/>
      <c r="H8" s="217"/>
      <c r="I8" s="217"/>
      <c r="J8" s="217"/>
      <c r="K8" s="217"/>
      <c r="L8" s="217"/>
      <c r="M8" s="217"/>
      <c r="N8" s="217"/>
      <c r="O8" s="224"/>
      <c r="P8" s="224"/>
      <c r="Q8" s="220"/>
      <c r="R8" s="220"/>
      <c r="S8" s="220"/>
      <c r="T8" s="220"/>
    </row>
    <row r="9" spans="1:23" s="12" customFormat="1" ht="25.5" customHeight="1" x14ac:dyDescent="0.45">
      <c r="A9" s="221"/>
      <c r="B9" s="222"/>
      <c r="C9" s="215"/>
      <c r="D9" s="218"/>
      <c r="E9" s="218"/>
      <c r="F9" s="218"/>
      <c r="G9" s="218"/>
      <c r="H9" s="218"/>
      <c r="I9" s="218"/>
      <c r="J9" s="218"/>
      <c r="K9" s="218"/>
      <c r="L9" s="218"/>
      <c r="M9" s="217"/>
      <c r="N9" s="217"/>
      <c r="O9" s="224"/>
      <c r="P9" s="224"/>
      <c r="Q9" s="220"/>
      <c r="R9" s="220"/>
      <c r="S9" s="220"/>
      <c r="T9" s="220"/>
    </row>
    <row r="10" spans="1:23" x14ac:dyDescent="0.25">
      <c r="A10" s="13" t="s">
        <v>27</v>
      </c>
      <c r="B10" s="14" t="s">
        <v>28</v>
      </c>
      <c r="C10" s="15">
        <v>7284261198</v>
      </c>
      <c r="D10" s="15">
        <v>0</v>
      </c>
      <c r="E10" s="15">
        <v>470000000</v>
      </c>
      <c r="F10" s="15">
        <v>0</v>
      </c>
      <c r="G10" s="15">
        <v>0</v>
      </c>
      <c r="H10" s="15">
        <v>6814261198</v>
      </c>
      <c r="I10" s="15">
        <v>3114192141</v>
      </c>
      <c r="J10" s="15">
        <v>45.701097309184796</v>
      </c>
      <c r="K10" s="15">
        <v>2367244407</v>
      </c>
      <c r="L10" s="15">
        <v>34.739560727357997</v>
      </c>
      <c r="M10" s="15">
        <v>1542308319.8</v>
      </c>
      <c r="N10" s="15">
        <v>22.6335368572703</v>
      </c>
      <c r="O10" s="15">
        <v>1537358319</v>
      </c>
      <c r="P10" s="15">
        <v>22.560895074747297</v>
      </c>
      <c r="Q10" s="15">
        <v>0</v>
      </c>
      <c r="R10" s="15">
        <v>0</v>
      </c>
      <c r="S10" s="15">
        <v>3700069057</v>
      </c>
      <c r="T10" s="15">
        <v>54.298902690815197</v>
      </c>
    </row>
    <row r="11" spans="1:23" ht="25" x14ac:dyDescent="0.25">
      <c r="A11" s="13" t="s">
        <v>29</v>
      </c>
      <c r="B11" s="16" t="s">
        <v>30</v>
      </c>
      <c r="C11" s="15">
        <v>593656654</v>
      </c>
      <c r="D11" s="15">
        <v>0</v>
      </c>
      <c r="E11" s="15">
        <v>0</v>
      </c>
      <c r="F11" s="15">
        <v>0</v>
      </c>
      <c r="G11" s="15">
        <v>0</v>
      </c>
      <c r="H11" s="15">
        <v>593656654</v>
      </c>
      <c r="I11" s="15">
        <v>93800000</v>
      </c>
      <c r="J11" s="15">
        <v>15.8003787825816</v>
      </c>
      <c r="K11" s="15">
        <v>51300000</v>
      </c>
      <c r="L11" s="15">
        <v>8.6413585452711903</v>
      </c>
      <c r="M11" s="15">
        <v>37200000</v>
      </c>
      <c r="N11" s="15">
        <v>6.2662483018340795</v>
      </c>
      <c r="O11" s="15">
        <v>37200000</v>
      </c>
      <c r="P11" s="15">
        <v>6.2662483018340795</v>
      </c>
      <c r="Q11" s="15">
        <v>0</v>
      </c>
      <c r="R11" s="15">
        <v>0</v>
      </c>
      <c r="S11" s="15">
        <v>499856654</v>
      </c>
      <c r="T11" s="15">
        <v>84.199621217418397</v>
      </c>
    </row>
    <row r="12" spans="1:23" ht="25" x14ac:dyDescent="0.25">
      <c r="A12" s="13" t="s">
        <v>31</v>
      </c>
      <c r="B12" s="16" t="s">
        <v>32</v>
      </c>
      <c r="C12" s="15">
        <v>1179706837</v>
      </c>
      <c r="D12" s="15">
        <v>0</v>
      </c>
      <c r="E12" s="15">
        <v>345000000</v>
      </c>
      <c r="F12" s="15">
        <v>0</v>
      </c>
      <c r="G12" s="15">
        <v>0</v>
      </c>
      <c r="H12" s="15">
        <v>834706837</v>
      </c>
      <c r="I12" s="15">
        <v>95950000</v>
      </c>
      <c r="J12" s="15">
        <v>11.4950538017457</v>
      </c>
      <c r="K12" s="15">
        <v>23015400</v>
      </c>
      <c r="L12" s="15">
        <v>2.7573034004033197</v>
      </c>
      <c r="M12" s="15">
        <v>14915400</v>
      </c>
      <c r="N12" s="15">
        <v>1.7869028189114999</v>
      </c>
      <c r="O12" s="15">
        <v>14915400</v>
      </c>
      <c r="P12" s="15">
        <v>1.7869028189114999</v>
      </c>
      <c r="Q12" s="15">
        <v>0</v>
      </c>
      <c r="R12" s="15">
        <v>0</v>
      </c>
      <c r="S12" s="15">
        <v>738756837</v>
      </c>
      <c r="T12" s="15">
        <v>88.504946198254288</v>
      </c>
      <c r="U12" s="17">
        <f>S11+S12+S13+S14+S16</f>
        <v>2429500382</v>
      </c>
    </row>
    <row r="13" spans="1:23" ht="25" x14ac:dyDescent="0.25">
      <c r="A13" s="13" t="s">
        <v>33</v>
      </c>
      <c r="B13" s="16" t="s">
        <v>34</v>
      </c>
      <c r="C13" s="15">
        <v>539687867</v>
      </c>
      <c r="D13" s="15">
        <v>0</v>
      </c>
      <c r="E13" s="15">
        <v>0</v>
      </c>
      <c r="F13" s="15">
        <v>0</v>
      </c>
      <c r="G13" s="15">
        <v>0</v>
      </c>
      <c r="H13" s="15">
        <v>539687867</v>
      </c>
      <c r="I13" s="15">
        <v>37500000</v>
      </c>
      <c r="J13" s="15">
        <v>6.9484608220773696</v>
      </c>
      <c r="K13" s="15">
        <v>34500000</v>
      </c>
      <c r="L13" s="15">
        <v>6.3925839563111797</v>
      </c>
      <c r="M13" s="15">
        <v>24000000</v>
      </c>
      <c r="N13" s="15">
        <v>4.4470149261295093</v>
      </c>
      <c r="O13" s="15">
        <v>24000000</v>
      </c>
      <c r="P13" s="15">
        <v>4.4470149261295093</v>
      </c>
      <c r="Q13" s="15">
        <v>0</v>
      </c>
      <c r="R13" s="15">
        <v>0</v>
      </c>
      <c r="S13" s="15">
        <v>502187867</v>
      </c>
      <c r="T13" s="15">
        <v>93.051539177922592</v>
      </c>
    </row>
    <row r="14" spans="1:23" ht="25" x14ac:dyDescent="0.25">
      <c r="A14" s="13" t="s">
        <v>35</v>
      </c>
      <c r="B14" s="16" t="s">
        <v>36</v>
      </c>
      <c r="C14" s="15">
        <v>1346000000</v>
      </c>
      <c r="D14" s="15">
        <v>0</v>
      </c>
      <c r="E14" s="15">
        <v>0</v>
      </c>
      <c r="F14" s="15">
        <v>0</v>
      </c>
      <c r="G14" s="15">
        <v>0</v>
      </c>
      <c r="H14" s="15">
        <v>1346000000</v>
      </c>
      <c r="I14" s="15">
        <v>705872884</v>
      </c>
      <c r="J14" s="15">
        <v>52.442264784546794</v>
      </c>
      <c r="K14" s="15">
        <v>531749084</v>
      </c>
      <c r="L14" s="15">
        <v>39.505875482912295</v>
      </c>
      <c r="M14" s="15">
        <v>298843892.80000001</v>
      </c>
      <c r="N14" s="15">
        <v>22.2023694502229</v>
      </c>
      <c r="O14" s="15">
        <v>297343892</v>
      </c>
      <c r="P14" s="15">
        <v>22.090928083209498</v>
      </c>
      <c r="Q14" s="15">
        <v>0</v>
      </c>
      <c r="R14" s="15">
        <v>0</v>
      </c>
      <c r="S14" s="15">
        <v>640127116</v>
      </c>
      <c r="T14" s="15">
        <v>47.557735215453199</v>
      </c>
      <c r="U14" s="17">
        <f>S15+S17+S18</f>
        <v>1270568675</v>
      </c>
    </row>
    <row r="15" spans="1:23" ht="37.5" x14ac:dyDescent="0.25">
      <c r="A15" s="13" t="s">
        <v>37</v>
      </c>
      <c r="B15" s="16" t="s">
        <v>38</v>
      </c>
      <c r="C15" s="15">
        <v>269843934</v>
      </c>
      <c r="D15" s="15">
        <v>0</v>
      </c>
      <c r="E15" s="15">
        <v>0</v>
      </c>
      <c r="F15" s="15">
        <v>0</v>
      </c>
      <c r="G15" s="15">
        <v>0</v>
      </c>
      <c r="H15" s="15">
        <v>269843934</v>
      </c>
      <c r="I15" s="15">
        <v>266400000</v>
      </c>
      <c r="J15" s="15">
        <v>98.723731177147812</v>
      </c>
      <c r="K15" s="15">
        <v>100400000</v>
      </c>
      <c r="L15" s="15">
        <v>37.206691479675797</v>
      </c>
      <c r="M15" s="15">
        <v>95000000</v>
      </c>
      <c r="N15" s="15">
        <v>35.205534766625505</v>
      </c>
      <c r="O15" s="15">
        <v>95000000</v>
      </c>
      <c r="P15" s="15">
        <v>35.205534766625505</v>
      </c>
      <c r="Q15" s="15">
        <v>0</v>
      </c>
      <c r="R15" s="15">
        <v>0</v>
      </c>
      <c r="S15" s="15">
        <v>3443934</v>
      </c>
      <c r="T15" s="15">
        <v>1.2762688228522499</v>
      </c>
      <c r="W15">
        <v>1270568675</v>
      </c>
    </row>
    <row r="16" spans="1:23" ht="25" x14ac:dyDescent="0.25">
      <c r="A16" s="13" t="s">
        <v>39</v>
      </c>
      <c r="B16" s="16" t="s">
        <v>40</v>
      </c>
      <c r="C16" s="15">
        <v>48571908</v>
      </c>
      <c r="D16" s="15">
        <v>0</v>
      </c>
      <c r="E16" s="15">
        <v>0</v>
      </c>
      <c r="F16" s="15">
        <v>0</v>
      </c>
      <c r="G16" s="15">
        <v>0</v>
      </c>
      <c r="H16" s="15">
        <v>48571908</v>
      </c>
      <c r="I16" s="15">
        <v>0</v>
      </c>
      <c r="J16" s="15">
        <v>0</v>
      </c>
      <c r="K16" s="15">
        <v>0</v>
      </c>
      <c r="L16" s="15">
        <v>0</v>
      </c>
      <c r="M16" s="15">
        <v>0</v>
      </c>
      <c r="N16" s="15">
        <v>0</v>
      </c>
      <c r="O16" s="15">
        <v>0</v>
      </c>
      <c r="P16" s="15">
        <v>0</v>
      </c>
      <c r="Q16" s="15">
        <v>0</v>
      </c>
      <c r="R16" s="15">
        <v>0</v>
      </c>
      <c r="S16" s="15">
        <v>48571908</v>
      </c>
      <c r="T16" s="15">
        <v>100</v>
      </c>
    </row>
    <row r="17" spans="1:20" ht="37.5" x14ac:dyDescent="0.25">
      <c r="A17" s="13" t="s">
        <v>41</v>
      </c>
      <c r="B17" s="16" t="s">
        <v>38</v>
      </c>
      <c r="C17" s="15">
        <v>2496793998</v>
      </c>
      <c r="D17" s="15">
        <v>0</v>
      </c>
      <c r="E17" s="15">
        <v>125000000</v>
      </c>
      <c r="F17" s="15">
        <v>0</v>
      </c>
      <c r="G17" s="15">
        <v>0</v>
      </c>
      <c r="H17" s="15">
        <v>2371793998</v>
      </c>
      <c r="I17" s="15">
        <v>1914669257</v>
      </c>
      <c r="J17" s="15">
        <v>80.726625441102101</v>
      </c>
      <c r="K17" s="15">
        <v>1626279923</v>
      </c>
      <c r="L17" s="15">
        <v>68.567503095603996</v>
      </c>
      <c r="M17" s="15">
        <v>1072349027</v>
      </c>
      <c r="N17" s="15">
        <v>45.212570227610499</v>
      </c>
      <c r="O17" s="15">
        <v>1068899027</v>
      </c>
      <c r="P17" s="15">
        <v>45.067110714562197</v>
      </c>
      <c r="Q17" s="15">
        <v>0</v>
      </c>
      <c r="R17" s="15">
        <v>0</v>
      </c>
      <c r="S17" s="15">
        <v>457124741</v>
      </c>
      <c r="T17" s="15">
        <v>19.273374558897899</v>
      </c>
    </row>
    <row r="18" spans="1:20" ht="37.5" x14ac:dyDescent="0.25">
      <c r="A18" s="13" t="s">
        <v>42</v>
      </c>
      <c r="B18" s="16" t="s">
        <v>38</v>
      </c>
      <c r="C18" s="15">
        <v>810000000</v>
      </c>
      <c r="D18" s="15">
        <v>0</v>
      </c>
      <c r="E18" s="15">
        <v>0</v>
      </c>
      <c r="F18" s="15">
        <v>0</v>
      </c>
      <c r="G18" s="15">
        <v>0</v>
      </c>
      <c r="H18" s="15">
        <v>810000000</v>
      </c>
      <c r="I18" s="15">
        <v>0</v>
      </c>
      <c r="J18" s="15">
        <v>0</v>
      </c>
      <c r="K18" s="15">
        <v>0</v>
      </c>
      <c r="L18" s="15">
        <v>0</v>
      </c>
      <c r="M18" s="15">
        <v>0</v>
      </c>
      <c r="N18" s="15">
        <v>0</v>
      </c>
      <c r="O18" s="15">
        <v>0</v>
      </c>
      <c r="P18" s="15">
        <v>0</v>
      </c>
      <c r="Q18" s="15">
        <v>0</v>
      </c>
      <c r="R18" s="15">
        <v>0</v>
      </c>
      <c r="S18" s="15">
        <v>810000000</v>
      </c>
      <c r="T18" s="15">
        <v>100</v>
      </c>
    </row>
    <row r="19" spans="1:20" x14ac:dyDescent="0.25">
      <c r="A19" s="18"/>
    </row>
    <row r="20" spans="1:20" x14ac:dyDescent="0.25">
      <c r="A20" s="18"/>
    </row>
    <row r="21" spans="1:20" x14ac:dyDescent="0.25">
      <c r="A21" s="18"/>
    </row>
    <row r="22" spans="1:20" x14ac:dyDescent="0.25">
      <c r="A22" s="18"/>
    </row>
    <row r="23" spans="1:20" x14ac:dyDescent="0.25">
      <c r="A23" s="18"/>
    </row>
    <row r="24" spans="1:20" x14ac:dyDescent="0.25">
      <c r="A24" s="18"/>
    </row>
    <row r="25" spans="1:20" x14ac:dyDescent="0.25">
      <c r="A25" s="18"/>
    </row>
    <row r="26" spans="1:20" x14ac:dyDescent="0.25">
      <c r="A26" s="18"/>
    </row>
    <row r="27" spans="1:20" x14ac:dyDescent="0.25">
      <c r="A27" s="18"/>
    </row>
    <row r="28" spans="1:20" x14ac:dyDescent="0.25">
      <c r="A28" s="18"/>
    </row>
    <row r="29" spans="1:20" x14ac:dyDescent="0.25">
      <c r="A29" s="18"/>
    </row>
    <row r="30" spans="1:20" x14ac:dyDescent="0.25">
      <c r="A30" s="18"/>
    </row>
    <row r="31" spans="1:20" x14ac:dyDescent="0.25">
      <c r="A31" s="18"/>
    </row>
    <row r="32" spans="1:20"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sheetData>
  <mergeCells count="22">
    <mergeCell ref="Q7:Q9"/>
    <mergeCell ref="R7:R9"/>
    <mergeCell ref="S7:S9"/>
    <mergeCell ref="T7:T9"/>
    <mergeCell ref="A8:A9"/>
    <mergeCell ref="B8:B9"/>
    <mergeCell ref="K7:K9"/>
    <mergeCell ref="L7:L9"/>
    <mergeCell ref="M7:M9"/>
    <mergeCell ref="N7:N9"/>
    <mergeCell ref="O7:O9"/>
    <mergeCell ref="P7:P9"/>
    <mergeCell ref="B1:K1"/>
    <mergeCell ref="A7:B7"/>
    <mergeCell ref="C7:C9"/>
    <mergeCell ref="D7:D9"/>
    <mergeCell ref="E7:E9"/>
    <mergeCell ref="F7:F9"/>
    <mergeCell ref="G7:G9"/>
    <mergeCell ref="H7:H9"/>
    <mergeCell ref="I7:I9"/>
    <mergeCell ref="J7:J9"/>
  </mergeCells>
  <printOptions gridLines="1"/>
  <pageMargins left="1.1417322834645669" right="0.23622047244094491" top="0.19685039370078741" bottom="0.39370078740157483" header="0" footer="0"/>
  <pageSetup paperSize="5"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PLAN DE ACCION</vt:lpstr>
      <vt:lpstr>PRESUPUESTO 30-09 SETTA</vt:lpstr>
      <vt:lpstr>'PLAN DE ACCION'!Área_de_impresión</vt:lpstr>
      <vt:lpstr>'PRESUPUESTO 30-09 SETTA'!Print_Titles</vt:lpstr>
      <vt:lpstr>'PLAN DE ACCION'!Títulos_a_imprimir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dc:creator>
  <cp:lastModifiedBy>Clemencia</cp:lastModifiedBy>
  <cp:lastPrinted>2020-10-23T19:39:27Z</cp:lastPrinted>
  <dcterms:created xsi:type="dcterms:W3CDTF">2020-10-04T18:39:46Z</dcterms:created>
  <dcterms:modified xsi:type="dcterms:W3CDTF">2021-02-14T20:11:44Z</dcterms:modified>
</cp:coreProperties>
</file>