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EGUIMIENTO_RENDICUENTAS_31_12_2020\SEG_PLANACCION_31_12_2020\"/>
    </mc:Choice>
  </mc:AlternateContent>
  <bookViews>
    <workbookView xWindow="0" yWindow="0" windowWidth="19200" windowHeight="6610" tabRatio="493"/>
  </bookViews>
  <sheets>
    <sheet name="PLAN DE ACCION" sheetId="2" r:id="rId1"/>
  </sheets>
  <definedNames>
    <definedName name="_xlnm._FilterDatabase" localSheetId="0" hidden="1">'PLAN DE ACCION'!$A$10:$AB$10</definedName>
    <definedName name="_xlnm.Print_Area" localSheetId="0">'PLAN DE ACCION'!$A$1:$AB$51</definedName>
    <definedName name="_xlnm.Print_Titles" localSheetId="0">'PLAN DE ACCION'!$1:$10</definedName>
  </definedNames>
  <calcPr calcId="162913"/>
</workbook>
</file>

<file path=xl/calcChain.xml><?xml version="1.0" encoding="utf-8"?>
<calcChain xmlns="http://schemas.openxmlformats.org/spreadsheetml/2006/main">
  <c r="X12" i="2" l="1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 l="1"/>
  <c r="X23" i="2"/>
  <c r="W39" i="2"/>
  <c r="X28" i="2" l="1"/>
  <c r="V39" i="2" l="1"/>
  <c r="X39" i="2" s="1"/>
  <c r="X35" i="2"/>
</calcChain>
</file>

<file path=xl/sharedStrings.xml><?xml version="1.0" encoding="utf-8"?>
<sst xmlns="http://schemas.openxmlformats.org/spreadsheetml/2006/main" count="214" uniqueCount="177">
  <si>
    <t>Responsable</t>
  </si>
  <si>
    <t>Fuente</t>
  </si>
  <si>
    <t xml:space="preserve">Proceso de Direccionamiento Estratégico </t>
  </si>
  <si>
    <t>Departamento Administrativo de Planeación</t>
  </si>
  <si>
    <t>Código BPPIM</t>
  </si>
  <si>
    <t>Página : 1 de 1</t>
  </si>
  <si>
    <t>Nombre del Proyecto</t>
  </si>
  <si>
    <t>Objetivo del Proyecto</t>
  </si>
  <si>
    <t>Rubro Presupuestal</t>
  </si>
  <si>
    <t>RESPONSABLE DE LA DEPENDENCIA  Y/O ENTIDAD</t>
  </si>
  <si>
    <t>REPRESENTANTE LEGAL</t>
  </si>
  <si>
    <t>ALCALDE</t>
  </si>
  <si>
    <t>TOTAL</t>
  </si>
  <si>
    <t>____________________________________________________________
Centro Administrativo Municipal CAM, piso 3 Tel – (6) 741 71 00 Ext. 804, 805</t>
  </si>
  <si>
    <t>PROYECTOS</t>
  </si>
  <si>
    <t>RESPONSABILIDAD</t>
  </si>
  <si>
    <t>LÍNEA ESTRATÉGICA</t>
  </si>
  <si>
    <t>SECTOR</t>
  </si>
  <si>
    <t>ODS ASOCIADOS</t>
  </si>
  <si>
    <t>INDICADOR DE BIENESTAR</t>
  </si>
  <si>
    <t>PROGRAMA PRESUPUESTAL</t>
  </si>
  <si>
    <t>PRODUCTO</t>
  </si>
  <si>
    <t xml:space="preserve">INDICADOR </t>
  </si>
  <si>
    <t xml:space="preserve">LÍNEA BASE </t>
  </si>
  <si>
    <t>META CUATRENIO</t>
  </si>
  <si>
    <t>LINEA BASE</t>
  </si>
  <si>
    <t>META DE CUATRIENIO</t>
  </si>
  <si>
    <t xml:space="preserve">PLAN  DE DESARROLLO </t>
  </si>
  <si>
    <t>ACCIONES/ACTIVIDADES  DE  GESTIÓN Y ADMINISTRATIVAS</t>
  </si>
  <si>
    <t>Valor de la meta de las Acciones/Actividades del proyecto programada para la vigencia actual</t>
  </si>
  <si>
    <t xml:space="preserve">Línea base de las acciones/
Actividades del Proyecto
</t>
  </si>
  <si>
    <t xml:space="preserve">INDICADOR / ACCIONES / 
ACTIVIDADES </t>
  </si>
  <si>
    <t>VIGENCIA AÑO:2020</t>
  </si>
  <si>
    <t>INSTITUCIONAL Y GOBIERNO: "Servir y hacer las cosas bien"</t>
  </si>
  <si>
    <t>Gobierno Territorial</t>
  </si>
  <si>
    <t>12, 16, 17, 11</t>
  </si>
  <si>
    <t xml:space="preserve">Indice de incremento de la credibilidad de la comunidad </t>
  </si>
  <si>
    <t>ND</t>
  </si>
  <si>
    <t>Gobierno con calidad</t>
  </si>
  <si>
    <t>Sistemas de gestión integrados con calidad</t>
  </si>
  <si>
    <t>Número de sistemas de gestión articulados en el SGI del Municipio de Armenia en el cuatrienio.</t>
  </si>
  <si>
    <t>Estrategia de integridad y transparencia en la entidad.</t>
  </si>
  <si>
    <t>Estrategia de integridad y transparencia en la entidad implementada</t>
  </si>
  <si>
    <t>0</t>
  </si>
  <si>
    <t xml:space="preserve">Información Pa todos </t>
  </si>
  <si>
    <t>Número de campañas institucionales diseñadas y difundidas en el cuatrienio.</t>
  </si>
  <si>
    <t>1</t>
  </si>
  <si>
    <t>1, 5, 10, 11, 16</t>
  </si>
  <si>
    <t>Fortalecimiento de la convivencia y la paz</t>
  </si>
  <si>
    <t xml:space="preserve">Fortalecimiento de los programas de asistencia socio- económicos  con la comunidad </t>
  </si>
  <si>
    <t>Construcción colectiva por la paz</t>
  </si>
  <si>
    <t>Numero de estrategias creadas e implementadas para la construcción de paz ciudadana en el cuatrienio.</t>
  </si>
  <si>
    <t>Fortalecer la cultura de planeación y articulación
de los sistemas de gestión institucional, así como
procesos de control y autocontrol,
orientados al mejoramiento del desempeño
institucional</t>
  </si>
  <si>
    <t>Fortalecer los procesos de difusión de contenidos
informativos sobre acciones adelantadas por la
Administración Municipal y de asuntos o
contenidos de interés para la ciudadanía, así
como los procesos de percepción de e
interacción con la misma.</t>
  </si>
  <si>
    <t xml:space="preserve">Mejorar el indicador de transparencia con el desarrollo de estrategias y mecanismos que les faciliten a los ciudadanos el ejercicio de sus derechos en materia de acceso a tramites y gestionar los requerimentos de los ciudadanos </t>
  </si>
  <si>
    <t>Ingresos Corrientes de Libre Destinación - ICLD</t>
  </si>
  <si>
    <t>conformar 1 equipo interinstitucional en funcionamiento para la gestión y ejecución de  los proyectos estratégicos.</t>
  </si>
  <si>
    <t>Emitir 50 boletines de prensa con información institucional y corporativa</t>
  </si>
  <si>
    <t>Emitir 15 comunicados de prensa con información institucional y corporativa</t>
  </si>
  <si>
    <t>3 Campañas institucionales publicitarias</t>
  </si>
  <si>
    <t>Intervención de zonas verdes en barrios con participación de la comunidad</t>
  </si>
  <si>
    <t>Intervención de espacios públicos con participación de la comunidad</t>
  </si>
  <si>
    <t>Jornadas de recuperación de parques públicos. “Vida al Parque”</t>
  </si>
  <si>
    <t xml:space="preserve">Generación de espacios de interacción entre grupos sociales </t>
  </si>
  <si>
    <t>Jornadas cívico sociales</t>
  </si>
  <si>
    <t>Estrategias de difusión</t>
  </si>
  <si>
    <t>Informes generados por el observatorio de ciudad en el año</t>
  </si>
  <si>
    <t>Campañas de promoción (intervención cultural de la vida cotidiana) diseñadas e implementadas en el año</t>
  </si>
  <si>
    <t>Talleres ciudadanos para la paz  ciudadana y la reconciliación realizados</t>
  </si>
  <si>
    <t xml:space="preserve">Generación de escenarios para la memoria y la identidad local realizados </t>
  </si>
  <si>
    <t>SLB</t>
  </si>
  <si>
    <t>Profesional Especializado Despacho del Alcalde con funciones de Gestor de Paz, Derechos Humanos y Cultura Ciudadana.</t>
  </si>
  <si>
    <t>Profesional Especializado Despacho del Alcalde Comunicaciones</t>
  </si>
  <si>
    <t>Elaboración de (1)  Decreto para la Creación del Comité de Relación de Estado Ciudadano según Acuerdo 004 de 2018</t>
  </si>
  <si>
    <t>Realizar (2) verificaciones y/o actualizar los tramites, productos y servicios de la entidad, respecto a su misionalidad, en conjunto con el Departamento Administrativo de Planeación mediante Mesa de Trabajo</t>
  </si>
  <si>
    <t>Elaborar (1) informe de PQRSD, como insumo de oportunidades de mejora.</t>
  </si>
  <si>
    <t>Actualizar y publicar matriz R-AM-SGI-053 de Planificación y Control Operacional</t>
  </si>
  <si>
    <t>Cumplir con el proceso de Auditorias Externas ISO 9001:2015.</t>
  </si>
  <si>
    <t>JOSÉ MANUEL RIOS MORALES</t>
  </si>
  <si>
    <t>Todos Somos Ciudadanos</t>
  </si>
  <si>
    <t>Todos Informados</t>
  </si>
  <si>
    <t>Todos en Paz</t>
  </si>
  <si>
    <t>Sistema de Gestión para la Planificación Integral</t>
  </si>
  <si>
    <t>Todos Pá la Calle</t>
  </si>
  <si>
    <t>Asesor Administrativo en coordinación con el Profesional Especializado (Administrador del SGI)</t>
  </si>
  <si>
    <t>Asesor Social del Despacho del Alcalde</t>
  </si>
  <si>
    <t xml:space="preserve">SEGUIMIENTO AL PLAN DE ACCIÓN                         </t>
  </si>
  <si>
    <t>Código: D-DP-PDE-060</t>
  </si>
  <si>
    <t xml:space="preserve">Unidad Ejecutora: </t>
  </si>
  <si>
    <t>INDICADOR DE PRODUCTO</t>
  </si>
  <si>
    <t>Valor de la meta del indicador de producto del proyecto a la fecha de corte</t>
  </si>
  <si>
    <t>Recursos asignados, en pesos en el momento presupuestal (Apropiación Definitiva)</t>
  </si>
  <si>
    <t>Recursos ejecutados en pesos en el momento presupuestal (Reg. Presupuestal)</t>
  </si>
  <si>
    <t>Población beneficiada con la actividad</t>
  </si>
  <si>
    <t>Lugar geográfico en que se desarrolla la actividad</t>
  </si>
  <si>
    <t>Observaciones a la fecha del corte por actividad o total del proyecto</t>
  </si>
  <si>
    <t>% avance de la meta del indicador del proyecto a la fecha de corte</t>
  </si>
  <si>
    <t>% ejecución presupuestal a la fecha de corte</t>
  </si>
  <si>
    <t>EFICIENCIA LOGRO Y/O ALCANCE DE LA META</t>
  </si>
  <si>
    <t xml:space="preserve">EFICACIA PRESUPUESTAL </t>
  </si>
  <si>
    <t xml:space="preserve">COBERTURA </t>
  </si>
  <si>
    <t>OBSERVACION</t>
  </si>
  <si>
    <r>
      <t xml:space="preserve">SECRETARÍA O  ENTIDAD RESPONSABLE:  </t>
    </r>
    <r>
      <rPr>
        <b/>
        <u/>
        <sz val="10"/>
        <rFont val="Arial"/>
        <family val="2"/>
      </rPr>
      <t>1.  DESPACHO DEL ALCALDE</t>
    </r>
  </si>
  <si>
    <t>Periodo de corte:   A 31 DE DICIEMBRE DE 2020</t>
  </si>
  <si>
    <t>Fecha: 29/12/2020</t>
  </si>
  <si>
    <t>Semáforo Alcance de la Meta:
Verde Oscuro  (80%  - 100%) 
 Verde Claro (70% - 79%)
 Amarillo (60%  - 69%) 
Naranja (40% - 59%) 
 Rojo (0% - 39%)</t>
  </si>
  <si>
    <t>Semáforo Ejecución:
Verde Oscuro  (80%  - 100%) 
 Verde Claro (70% - 79%)
 Amarillo (60%  - 69%) 
Naranja (40% - 59%) 
 Rojo (0% - 39%)</t>
  </si>
  <si>
    <t>Versión: 006</t>
  </si>
  <si>
    <t xml:space="preserve">Se realizo una mesa de trabajo con los enlaces de calidad los días 3 y 4 de diciembre de 2020, en la cual se solicito verificar al interior del proceso los formatos, instructivos manuales y demás que sean objeto de actualización o eliminación de acuerdo a la necesidad y el nuevo plan de Desarrollo 2020-2023. 
Igualmente se aprobó la eliminación del formato de Objetivos Estratégicos a partir de la vigencia 2021. Acta 49 del 3 de diciembre de 2020.
Se remitió a cada uno de los procesos vía correo electrónico los formatos, instructivos y manuales con la finalidad de que sean verificados y determinar cuáles de estos deben ser ajustados o eliminados. </t>
  </si>
  <si>
    <t>Municipio de Armenia</t>
  </si>
  <si>
    <t>Se acompaño el proceso de auditoria de seguimiento por parte del Icontec del 26 al 30 de octubre de 2020 con un resultado de 0 no conformidades</t>
  </si>
  <si>
    <t>Se realizo el primer ciclo de auditorías internas del Sistema de Gestión del 1 al 11 de septiembre de 2020 dejando como resultado 46 no conformidades de 8 procesos
Se adelanto el segundo ciclo de auditorías internas del 25 de noviembre al 23 de diciembre de 2020, dejando como resultado 12 no conformidades de 11 procesos</t>
  </si>
  <si>
    <t>En Mesa de trabajo realizada el 1 de noviembre de 2020 como primer Comité Técnico de Relación Estado Ciudadano, se propone elaborar el acto administrativo por medio del cual se establece la conformación, presidencia y secretaría técnica del Comité. Establecida en el Acta 001 del 1 de diciembre de 2020.
Mesa de trabajo realizada el 14 de diciembre de 2020; Acta 002; En la cual se revisó el modelo de Resolución, para la adopción del Acuerdo 004 de 14 de junio 2018, para enviar a recolección de vistos buenos y firmas del señor Alcalde.</t>
  </si>
  <si>
    <t>358 Funcionarios de planta y la totalidad de  Contratistas (de prestación de servicios profesionales y de apoyo a la gestión) del Municipio de Armenia</t>
  </si>
  <si>
    <t>304.764 habitantes</t>
  </si>
  <si>
    <t>Se realizo una mesa de trabajo con el Departamento Administrativo de planeación el 19/11/2020. Acta 47 del 19 de noviembre de 2020. Con la finalidad de Verificar el estado de actualización de los tramites, servicios y ofertas.
Se solicito mediante oficio 
Se remitió al Departamento Administrativo de Planeación el oficio AM-PGG-AAD-884 del 14 de diciembre de 2020, solicitando verificar al interior de todos los procesos que tramites siguen vigentes de acuerdo al nuevo Plan de Desarrollo 2020-2023 o las modificaciones que han sufrido otros, con lo cual se alimentará la matriz R-AM-SGI-053 MATRIZ PLANIFICACIÓN Y CONTROL OPERACIONAL V1 documentando los requisitos de cada uno de ellos para que estos sean publicados y/o actualizados en el enlace https://armenia.gov.co/tramites-servicios-y-ofertas-por-dependencias</t>
  </si>
  <si>
    <t>Se realizo una mesa de trabajo con los enlaces de calidad los días 3 y 4 de diciembre de 2020, en la cual se solicitó verificar al interior del proceso los formatos, instructivos manuales y demás que sean objeto de actualización o eliminación de acuerdo a la necesidad y el nuevo plan de Desarrollo 2020-2023.
Se sometió a votación de los funcionarios la elección del diseño de la Plataforma Estratégica, se normalizo y se socializo el pasado 14 de diciembre de 2020.
Se realizo una capacitación Modulo de Control de Documentos a los funcionarios de la Secretaria de Desarrollo Social y la Secretaria de Infraestructura, el pasado 11 de diciembre de 2020.</t>
  </si>
  <si>
    <t>Emitimos 15 comunicados de prensa en el período evaluado, para un total de 100 comunicados durante la vigencia 2020</t>
  </si>
  <si>
    <t>Se elaboraron tres campañas publicitarias: A las vacunas diles sí, Este virus lo alejamos con distancia y No a la pólvora</t>
  </si>
  <si>
    <t>Durante el periodo evaluado se atendieron los requerimientos protocolarios.</t>
  </si>
  <si>
    <t>Emitimos más de 50 boletines  (61) boletines de prensa externos a 31 de diciembre, para un total de 244 durante la vigencia 2020</t>
  </si>
  <si>
    <t xml:space="preserve">Índice de incremento de la credibilidad de la comunidad </t>
  </si>
  <si>
    <t>Acompañamiento logístico protocolario a los actos institucionales con el Señor Alcalde .</t>
  </si>
  <si>
    <t xml:space="preserve">Socialización y divulgación permanente de la información institucional por las redes sociales como: Facebook, Twitter, Instagram así como el canal de YouTube.  </t>
  </si>
  <si>
    <t>A 31 de diciembre de 2020 las tres redes sociales: Facebook, Twitter e Instagram se han fortalecido en información y seguidores dadas las circunstancias provocadas por la emergencia sanitaria:  51.041 seguidores en Facebook, 13.700 en Twitter y 10.900 en Instagram.</t>
  </si>
  <si>
    <t xml:space="preserve">Índice de convivencia ciudadana </t>
  </si>
  <si>
    <t>Todos pa la calle, fortalecimiento de las acciones de asistencia socioeconómica con la comunidad</t>
  </si>
  <si>
    <t>Fortalecer las acciones de asistencia socioeconómica a la comunidad mediante la puesta en marcha de actividades encaminadas al mejoramiento de la convivencia y la paz.</t>
  </si>
  <si>
    <t>Planificar y coordinar logísticamente reuniones en comunas veredas y barrios de la ciudad las que requiera el alcalde que no hagan parte de la  unidad de participación ciudadana</t>
  </si>
  <si>
    <t>Fomentar y propiciar ambientes de paz que permitan el mejoramiento de la convivencia entre los ciudadanos a través de la construcción colectiva de la paz en el Municipio de Armenia.</t>
  </si>
  <si>
    <t xml:space="preserve">Índice de credibilidad de la comunidad </t>
  </si>
  <si>
    <t>Realizar mesas de Trabajo para apoyar a los procesos de la Alcaldía  en la actualización de los registros y/o manuales (Documentación en general)</t>
  </si>
  <si>
    <t>Realizar mesas de Trabajo para el seguimiento a la implementación de la política de Fortalecimiento Institucional y simplificación de  Procesos y Procedimientos</t>
  </si>
  <si>
    <t>Evaluar los procesos de la entidad  con auditorías internas de calidad realizadas (Total 19 procesos, auditorias realizadas de 01/01/2020 al 30/12/2020)</t>
  </si>
  <si>
    <t xml:space="preserve">Realizar 1 diagnóstico de los proyectos estratégicos del municipio de Armenia durante en cuatrienio </t>
  </si>
  <si>
    <t>Asesor de Proyectos Estratégicos</t>
  </si>
  <si>
    <t xml:space="preserve">1 proyecto estratégico gestionado y/o en ejecución en el Parque de la Vida  para servicio urbanos y sociales, </t>
  </si>
  <si>
    <t>El proceso de Servicio y Atención al Ciudadano,  presento el Informe INFORME DEL DE PQRSD Y LLAMADAS TELEFÓNICAS con corte al 31/2020. 
Se replanteo la encuesta del Servicio al Cliente  documento R-AM-PGG-048 MEDICIÓN SATISFACCIÓN DEL CLIENTE V1, socializado a todos los procesos vía correo electrónico del 15 de diciembre de 2020 para que sea implementado, con el fin de poder detectar la aceptación o no de nuestros servicios por parte de la ciudadanía, así mismo analizar y corregir las inconsistencias que se puedan presentar.</t>
  </si>
  <si>
    <t>El Departamento Amdinistrativo de Planeación realizo la actualización de 2 tramites a traves del Aplicativo SUIT: Certificado de Estratificación http://visor.suit.gov.co/VisorSUIT/index.jsf?FI=66024
Concepto de Uso de Suelo
http://visor.suit.gov.co/VisorSUIT/index.jsf?FI=66103
Se remitió al Departamento Administrativo de Planeación el oficio AM-PGG-AAD-884 del 14 de diciembre de 2020, solicitando verificar al interior de todos los procesos que tramites siguen vigentes de acuerdo al nuevo Plan de Desarrollo 2020-2023 o las modificaciones que han sufrido otros, con lo cual se alimentará la matriz R-AM-SGI-053 MATRIZ PLANIFICACIÓN Y CONTROL OPERACIONAL V1 documentando los requisitos de cada uno de ellos para que estos sean publicados y/o actualizados en el enlace https://armenia.gov.co/tramites-servicios-y-ofertas-por-dependencias</t>
  </si>
  <si>
    <t xml:space="preserve">Comunidad  </t>
  </si>
  <si>
    <t xml:space="preserve"> Mesopotamia, pantanillo, el Caimo, murillo  </t>
  </si>
  <si>
    <t xml:space="preserve"> Barrio la Castilla, Berlín, Octava Brigada, Plazoleta de la Quindianidad, Parque Valencia. Parque el Jubileo, Separador los Quindos. </t>
  </si>
  <si>
    <t xml:space="preserve"> B/La Castellana, Parque Valencia, Parque el Jubileo, el Berlín, la plazoleta de la Quindianidad. </t>
  </si>
  <si>
    <t xml:space="preserve"> B/La Castellana, Parque Valencia, Parque el Jubileo, el Berlín, la Plazoleta de la Quindianidad. </t>
  </si>
  <si>
    <t xml:space="preserve"> Barrio la Castilla, Berlín, Octava Brigada, Plazoleta de la Quindianidad, Parque Valencia, Parque el Jubileo, Separador los Quindos, Cenexpo, Cepillaton, entrega de regalos  </t>
  </si>
  <si>
    <t xml:space="preserve"> Cenexpo, Cepillaton (colegios) entrega de regalos  </t>
  </si>
  <si>
    <t xml:space="preserve"> Habitantes de calle, adulto mayor, migrante, comunidad, infancia y adolescencia.  </t>
  </si>
  <si>
    <t xml:space="preserve"> Habitante de calle, adulto mayor, infancia y adolescencia. </t>
  </si>
  <si>
    <t>53 personas</t>
  </si>
  <si>
    <t>De manera virtual Municipio de Armenia</t>
  </si>
  <si>
    <t>154 personas</t>
  </si>
  <si>
    <t>De manera virtual, de forma presencial en el auditorio Ancizar Lopez Lopez y talleres realizados en la Octava Brigrada, Concejo Municipal, Institucion Educativa Rufino Jose Cuervo</t>
  </si>
  <si>
    <t>134 personas</t>
  </si>
  <si>
    <t>Faceboock Live, Barrio Santander, forma presencial en el auditorio Ancizar Lopez Lopez, Barrio las Colinas y el Barrio La Mariela.</t>
  </si>
  <si>
    <t>100 personas</t>
  </si>
  <si>
    <t xml:space="preserve"> Barrio Santander, forma presencial en el auditorio Ancizar Lopez Lopez, Barrio las Colinas y el Barrio La Mariela.</t>
  </si>
  <si>
    <t xml:space="preserve">Se han presentado hasta la fecha seis (06) informes del observatorio de paz, convivencia, derechos humanos del municipio de armenia, estableciendo la situación actual del observatorio y las proyecciones establecidas para la vigencia 2021. </t>
  </si>
  <si>
    <t xml:space="preserve">Se realizaron tres (03) campañas a diferentes poblaciones del municipio de armenia. Dichas campañas se denominaron de la siguiente manera: 1. Viva la paz, dirigido a niños y niñas. Beneficiados: 40 estudiantes de la sede Rufino José cuervo centro. 2, el dialogo como cimiento para la construcción de la paz, la legalidad y la convivencia. Dirigido a diferentes enfoques y sectores entre estas 34 mujeres madres sustitutas, 19 concejales del municipio de armenia.      3, construyendo la paz. Dirigido a personal de las fuerzas militares del municipio de armenia. Total, de beneficiados: 60 personas.        </t>
  </si>
  <si>
    <t xml:space="preserve">En el marco de las campañas desarrolladas por la oficina de paz, derechos humanos y cultura ciudadana fueron realizados 8 talleres dirigidos a diferentes sectores poblacionales entre estos mujeres, niños y niñas, militares, concejales activos. </t>
  </si>
  <si>
    <t>De acuerdo a las actividades planteadas para la generación de memoria y la identidad local, la oficina de gestor de paz, derechos humanos y cultura ciudadana ha realizado y estado presente en seis (06) escenarios con la finalidad de dar cumplimiento a los compromisos establecidos en el plan de acción y con ello se ha logrado generar en la población impactada los correspondientes elementos necesarios para la construcción de identidad y el fortalecimiento de la memoria local con el objetivo de mejorar los niveles de cultura ciudadana en el municipio de armenia. Para ello, los lugares donde se han llevado a cabo estas actividades han correspondido a los siguientes:   Semana por la paz - Centro de Exposiciones Cenexpo - Escenarios de Memoria Histórica - Comité del Consejo Municipal de Paz - Proyección de reunión a llevar a cabo el día 09 de diciembre de 2020 con el Consejo Municipal de Paz en pleno.</t>
  </si>
  <si>
    <t>100.01.8.19.17.45.078.078.001.1108</t>
  </si>
  <si>
    <t>100.01.8.19.17.45.078.078.001.1109</t>
  </si>
  <si>
    <t>100.01.8.19.17.45.079.079.034.1111</t>
  </si>
  <si>
    <t>Se formuló la iniciativa del proyeto para la reactivación del Parque de la Vida, no obstante, quedamos sujetos al estudio de titulos por parte del Dpto Adtivo de Bienes y Suministros para conitnuar con el tramite el Proyecto estrategico</t>
  </si>
  <si>
    <t>Se realizó un diagnostico detallado sobre el estado de los proyectos estrategicos formulados y los proyectos estrategicos a formular en el municipio de Armenia.</t>
  </si>
  <si>
    <t>Se conformó 1 equipo interdisciplinario con los enlaces de cada secretaría para fortalecer la transversalidad en los proceso de formulación de proyectos.</t>
  </si>
  <si>
    <t>Ingresos Corrientes de Libre Destinación - ICLD
SGP Proposito General</t>
  </si>
  <si>
    <t xml:space="preserve">100.01.8.19.17.45.079.079.001.1110
100.01.8.19.17.45.079.079.034.1110
</t>
  </si>
  <si>
    <t xml:space="preserve">
SGP Proposito General</t>
  </si>
  <si>
    <t xml:space="preserve"> Se realizó planificación y coordinación logística con la comunidad de las veredas  Murillo, Pantanillo, Mesopotamia y el caimo el día 19/12/2020  con el acompañamiento del señor alcalde José Manuel Ríos Morales, el gestor social y la asesora social encargada. Desarrollando jornadas con actividades navideñas fortaleciendo la integración social y administrativa  con los habitantes de cada sector.</t>
  </si>
  <si>
    <t xml:space="preserve"> Se realizaron intervenciones en espacios públicos en conjunto con las dependencias de la alcaldía  y la comunidad del sector se lográndose recuperar estas zonas importantes de la cuidad donde se evidenciaron en mal estado y quedaron nuevamente al servicio.  </t>
  </si>
  <si>
    <t>Se realizaron las siguientes  actividades de generación interacción con grupos sociales en la plazoleta de la quindianidad 14/11/2020 , parque valencia 14/11/2020 , la castellana 28/11/2020 , Berlín 12/12/2020, el jubileo 12/12/2020,  cepillaton 30/10/2020  , cenexpo - 07/11/2020 ,  octava brigada 04/12/2020entrega de regalos 19/12/2020.   Generando difusiones con la articulación   de dependencias de la alcaldía , Ejército y la comunidad generando corresponsabilidad ciudadana.</t>
  </si>
  <si>
    <t>Se realizó jornadas cívico sociales con  las siguientes actividades  cepillaton 30/10/2020  , cenexpo - 07/11/2020 , entrega de regalos 19/12/2020.  En distintas poblaciones en estado de vulnerabilidad donde se les brindó apoyo, acompañamiento.</t>
  </si>
  <si>
    <t>Se realizaron las siguientes estrategias de difusión: creación de imagen con los datos de fecha, hora y lugar a las jornadas y actividades , oficio de respuesta a la solicitud de la comunidad e invitación a correspondiente a participar en las mismas, articulación con la oficina de comunicaciones para las publicaciones en los boletines oficiales y redes sociales e invitación directa a las diferentes dependencias de la administración a participar en las  tareas de: la plazoleta de la quindianidad 14/11/2020 , parque valencia 14/11/2020 , la castellana 28/11/2020 , Berlín 12/12/2020, el jubileo 12/12/2020, villa del Carmen 23/12/2020  , villa hermosa 26/12/2020, calima 29/12/2020, nuevo armenia etapa i , octava brigada 04/12/2020 , separador los Quindes .</t>
  </si>
  <si>
    <t xml:space="preserve"> Se realizaron 7  intervenciones de zonas verdes en los barrios y sectores relacionados articulados con la EPA, Facilísimo, y el ejército nacional donde se logró la recuperación de esta importes zonas. </t>
  </si>
  <si>
    <t>Se realizaron 5 jornadas "vida al parque" de recuperación de parques públicos de los juegos infantiles: lisadoras , columpios, zonas verdes,  la siembra  y la poda de dichos parques, todo esto en la compañía de la EPA, Ejercito Nacional y la comunidad del estos sectores.</t>
  </si>
  <si>
    <t xml:space="preserve">Barrio la Castellana,  Berlín ,Octava Brigada, Plazoleta de la Quindianidad, Parque Valencia . Parque  el jubileo , separador los Quindos , Villa del Carmen,  Calima, Nuevo Armenia Etapa 1, Villa Hermosa ,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</si>
</sst>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\ * #,##0.00_-;\-&quot;$&quot;\ * #,##0.00_-;_-&quot;$&quot;\ * &quot;-&quot;??_-;_-@_-"/>
    <numFmt numFmtId="164" formatCode="&quot;$&quot;\ #,##0"/>
    <numFmt numFmtId="165" formatCode="0;[Red]0"/>
  </numFmts>
  <fonts count="3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rgb="FF6F6F6E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ECECEC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E69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0" fontId="25" fillId="24" borderId="41">
      <alignment horizontal="center" vertical="center" wrapText="1"/>
    </xf>
    <xf numFmtId="0" fontId="12" fillId="22" borderId="0" applyNumberFormat="0" applyBorder="0" applyAlignment="0" applyProtection="0"/>
    <xf numFmtId="0" fontId="26" fillId="0" borderId="0"/>
    <xf numFmtId="0" fontId="21" fillId="0" borderId="0"/>
    <xf numFmtId="0" fontId="26" fillId="0" borderId="0"/>
    <xf numFmtId="0" fontId="21" fillId="23" borderId="4" applyNumberFormat="0" applyAlignment="0" applyProtection="0"/>
    <xf numFmtId="9" fontId="3" fillId="0" borderId="0" applyFill="0" applyBorder="0" applyAlignment="0" applyProtection="0"/>
    <xf numFmtId="9" fontId="21" fillId="0" borderId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44" fontId="3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23" borderId="4" applyNumberFormat="0" applyAlignment="0" applyProtection="0"/>
    <xf numFmtId="0" fontId="1" fillId="0" borderId="0"/>
    <xf numFmtId="0" fontId="1" fillId="0" borderId="0"/>
    <xf numFmtId="9" fontId="3" fillId="0" borderId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226">
    <xf numFmtId="0" fontId="0" fillId="0" borderId="0" xfId="0"/>
    <xf numFmtId="0" fontId="1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164" fontId="0" fillId="0" borderId="0" xfId="0" applyNumberFormat="1" applyFont="1" applyAlignment="1">
      <alignment horizontal="right" vertical="center" wrapText="1"/>
    </xf>
    <xf numFmtId="0" fontId="27" fillId="0" borderId="0" xfId="0" applyFont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3" fillId="0" borderId="11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23" fillId="0" borderId="17" xfId="0" applyFont="1" applyBorder="1" applyAlignment="1">
      <alignment vertical="center" wrapText="1"/>
    </xf>
    <xf numFmtId="0" fontId="23" fillId="0" borderId="18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4" fontId="0" fillId="0" borderId="0" xfId="46" applyFont="1" applyBorder="1" applyAlignment="1">
      <alignment horizontal="right" vertical="center" wrapText="1"/>
    </xf>
    <xf numFmtId="4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44" fontId="0" fillId="0" borderId="10" xfId="46" applyFont="1" applyBorder="1" applyAlignment="1">
      <alignment vertical="center" wrapText="1"/>
    </xf>
    <xf numFmtId="164" fontId="0" fillId="0" borderId="0" xfId="0" applyNumberFormat="1" applyFont="1" applyFill="1" applyAlignment="1">
      <alignment horizontal="right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 horizontal="right" vertical="center" wrapText="1"/>
    </xf>
    <xf numFmtId="44" fontId="0" fillId="0" borderId="9" xfId="46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vertical="center"/>
    </xf>
    <xf numFmtId="44" fontId="0" fillId="0" borderId="0" xfId="0" applyNumberFormat="1" applyFont="1" applyFill="1" applyBorder="1" applyAlignment="1">
      <alignment horizontal="center" vertical="center" wrapText="1"/>
    </xf>
    <xf numFmtId="44" fontId="19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4" fontId="0" fillId="0" borderId="0" xfId="0" applyNumberFormat="1" applyFont="1" applyFill="1" applyAlignment="1">
      <alignment vertical="center"/>
    </xf>
    <xf numFmtId="44" fontId="0" fillId="0" borderId="0" xfId="46" applyFon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44" fontId="19" fillId="0" borderId="0" xfId="46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33" fillId="30" borderId="13" xfId="0" applyFont="1" applyFill="1" applyBorder="1" applyAlignment="1">
      <alignment horizontal="center" vertical="center" wrapText="1"/>
    </xf>
    <xf numFmtId="0" fontId="33" fillId="30" borderId="37" xfId="0" applyFont="1" applyFill="1" applyBorder="1" applyAlignment="1">
      <alignment horizontal="center" vertical="center" wrapText="1"/>
    </xf>
    <xf numFmtId="0" fontId="33" fillId="30" borderId="48" xfId="0" applyFont="1" applyFill="1" applyBorder="1" applyAlignment="1">
      <alignment horizontal="center" vertical="center" wrapText="1"/>
    </xf>
    <xf numFmtId="0" fontId="33" fillId="30" borderId="22" xfId="0" applyFont="1" applyFill="1" applyBorder="1" applyAlignment="1">
      <alignment horizontal="center" vertical="center" wrapText="1"/>
    </xf>
    <xf numFmtId="49" fontId="35" fillId="29" borderId="20" xfId="0" applyNumberFormat="1" applyFont="1" applyFill="1" applyBorder="1" applyAlignment="1">
      <alignment horizontal="justify" vertical="center" wrapText="1"/>
    </xf>
    <xf numFmtId="0" fontId="34" fillId="0" borderId="20" xfId="0" applyFont="1" applyBorder="1" applyAlignment="1">
      <alignment horizontal="center" vertical="center" wrapText="1"/>
    </xf>
    <xf numFmtId="10" fontId="34" fillId="0" borderId="20" xfId="0" applyNumberFormat="1" applyFont="1" applyBorder="1" applyAlignment="1">
      <alignment horizontal="center" vertical="center" wrapText="1"/>
    </xf>
    <xf numFmtId="164" fontId="35" fillId="0" borderId="47" xfId="0" applyNumberFormat="1" applyFont="1" applyFill="1" applyBorder="1" applyAlignment="1">
      <alignment horizontal="justify" vertical="center" wrapText="1"/>
    </xf>
    <xf numFmtId="164" fontId="35" fillId="0" borderId="47" xfId="0" applyNumberFormat="1" applyFont="1" applyFill="1" applyBorder="1" applyAlignment="1">
      <alignment horizontal="center" vertical="center" wrapText="1"/>
    </xf>
    <xf numFmtId="9" fontId="34" fillId="0" borderId="20" xfId="0" applyNumberFormat="1" applyFont="1" applyBorder="1" applyAlignment="1">
      <alignment horizontal="center" vertical="center" wrapText="1"/>
    </xf>
    <xf numFmtId="0" fontId="34" fillId="0" borderId="20" xfId="0" applyFont="1" applyBorder="1" applyAlignment="1">
      <alignment horizontal="justify" vertical="center" wrapText="1"/>
    </xf>
    <xf numFmtId="0" fontId="35" fillId="0" borderId="20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4" fillId="29" borderId="20" xfId="0" applyFont="1" applyFill="1" applyBorder="1" applyAlignment="1">
      <alignment horizontal="justify" vertical="center" wrapText="1"/>
    </xf>
    <xf numFmtId="0" fontId="34" fillId="0" borderId="20" xfId="0" applyFont="1" applyFill="1" applyBorder="1" applyAlignment="1">
      <alignment horizontal="justify" vertical="center" wrapText="1"/>
    </xf>
    <xf numFmtId="0" fontId="35" fillId="0" borderId="20" xfId="0" applyFont="1" applyFill="1" applyBorder="1" applyAlignment="1">
      <alignment horizontal="center" vertical="center" wrapText="1"/>
    </xf>
    <xf numFmtId="3" fontId="34" fillId="0" borderId="20" xfId="0" applyNumberFormat="1" applyFont="1" applyFill="1" applyBorder="1" applyAlignment="1">
      <alignment horizontal="center" vertical="center" wrapText="1"/>
    </xf>
    <xf numFmtId="0" fontId="34" fillId="0" borderId="20" xfId="0" applyNumberFormat="1" applyFont="1" applyFill="1" applyBorder="1" applyAlignment="1">
      <alignment horizontal="center" vertical="center" wrapText="1"/>
    </xf>
    <xf numFmtId="9" fontId="35" fillId="0" borderId="20" xfId="0" applyNumberFormat="1" applyFont="1" applyFill="1" applyBorder="1" applyAlignment="1">
      <alignment horizontal="center" vertical="center" wrapText="1"/>
    </xf>
    <xf numFmtId="9" fontId="34" fillId="0" borderId="20" xfId="37" applyFont="1" applyFill="1" applyBorder="1" applyAlignment="1">
      <alignment horizontal="center" vertical="center" wrapText="1"/>
    </xf>
    <xf numFmtId="9" fontId="34" fillId="29" borderId="20" xfId="37" applyFont="1" applyFill="1" applyBorder="1" applyAlignment="1">
      <alignment horizontal="center" vertical="center" wrapText="1"/>
    </xf>
    <xf numFmtId="1" fontId="35" fillId="0" borderId="20" xfId="0" applyNumberFormat="1" applyFont="1" applyFill="1" applyBorder="1" applyAlignment="1">
      <alignment horizontal="center" vertical="center" wrapText="1"/>
    </xf>
    <xf numFmtId="1" fontId="34" fillId="0" borderId="20" xfId="37" applyNumberFormat="1" applyFont="1" applyFill="1" applyBorder="1" applyAlignment="1">
      <alignment horizontal="center" vertical="center" wrapText="1"/>
    </xf>
    <xf numFmtId="1" fontId="34" fillId="29" borderId="20" xfId="37" applyNumberFormat="1" applyFont="1" applyFill="1" applyBorder="1" applyAlignment="1">
      <alignment horizontal="center" vertical="center" wrapText="1"/>
    </xf>
    <xf numFmtId="0" fontId="34" fillId="0" borderId="20" xfId="0" applyFont="1" applyBorder="1" applyAlignment="1">
      <alignment horizontal="justify" vertical="center"/>
    </xf>
    <xf numFmtId="1" fontId="34" fillId="0" borderId="20" xfId="0" applyNumberFormat="1" applyFont="1" applyFill="1" applyBorder="1" applyAlignment="1">
      <alignment horizontal="center" vertical="center" wrapText="1"/>
    </xf>
    <xf numFmtId="0" fontId="34" fillId="0" borderId="15" xfId="0" applyFont="1" applyBorder="1" applyAlignment="1">
      <alignment horizontal="justify" vertical="center" wrapText="1"/>
    </xf>
    <xf numFmtId="0" fontId="35" fillId="0" borderId="15" xfId="0" applyFont="1" applyFill="1" applyBorder="1" applyAlignment="1">
      <alignment horizontal="center" vertical="center" wrapText="1"/>
    </xf>
    <xf numFmtId="1" fontId="34" fillId="0" borderId="15" xfId="0" applyNumberFormat="1" applyFont="1" applyFill="1" applyBorder="1" applyAlignment="1">
      <alignment horizontal="center" vertical="center" wrapText="1"/>
    </xf>
    <xf numFmtId="164" fontId="35" fillId="0" borderId="42" xfId="0" applyNumberFormat="1" applyFont="1" applyFill="1" applyBorder="1" applyAlignment="1">
      <alignment horizontal="center" vertical="center" wrapText="1"/>
    </xf>
    <xf numFmtId="44" fontId="35" fillId="29" borderId="47" xfId="46" applyFont="1" applyFill="1" applyBorder="1" applyAlignment="1">
      <alignment horizontal="center" vertical="center" wrapText="1"/>
    </xf>
    <xf numFmtId="164" fontId="35" fillId="29" borderId="47" xfId="0" applyNumberFormat="1" applyFont="1" applyFill="1" applyBorder="1" applyAlignment="1">
      <alignment horizontal="justify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33" fillId="30" borderId="48" xfId="0" applyFont="1" applyFill="1" applyBorder="1" applyAlignment="1">
      <alignment horizontal="center" vertical="center" wrapText="1"/>
    </xf>
    <xf numFmtId="0" fontId="33" fillId="30" borderId="40" xfId="0" applyFont="1" applyFill="1" applyBorder="1" applyAlignment="1">
      <alignment horizontal="center" vertical="center" wrapText="1"/>
    </xf>
    <xf numFmtId="0" fontId="33" fillId="27" borderId="48" xfId="0" applyFont="1" applyFill="1" applyBorder="1" applyAlignment="1">
      <alignment horizontal="center" vertical="center" wrapText="1"/>
    </xf>
    <xf numFmtId="0" fontId="33" fillId="27" borderId="40" xfId="0" applyFont="1" applyFill="1" applyBorder="1" applyAlignment="1">
      <alignment horizontal="center" vertical="center" wrapText="1"/>
    </xf>
    <xf numFmtId="0" fontId="33" fillId="29" borderId="30" xfId="0" applyFont="1" applyFill="1" applyBorder="1" applyAlignment="1">
      <alignment horizontal="center" vertical="center" wrapText="1"/>
    </xf>
    <xf numFmtId="164" fontId="36" fillId="0" borderId="14" xfId="0" applyNumberFormat="1" applyFont="1" applyFill="1" applyBorder="1" applyAlignment="1">
      <alignment horizontal="center" vertical="center" wrapText="1"/>
    </xf>
    <xf numFmtId="164" fontId="36" fillId="0" borderId="28" xfId="0" applyNumberFormat="1" applyFont="1" applyFill="1" applyBorder="1" applyAlignment="1">
      <alignment horizontal="center" vertical="center" wrapText="1"/>
    </xf>
    <xf numFmtId="164" fontId="36" fillId="0" borderId="26" xfId="0" applyNumberFormat="1" applyFont="1" applyFill="1" applyBorder="1" applyAlignment="1">
      <alignment horizontal="center" vertical="center" wrapText="1"/>
    </xf>
    <xf numFmtId="164" fontId="36" fillId="0" borderId="27" xfId="0" applyNumberFormat="1" applyFont="1" applyFill="1" applyBorder="1" applyAlignment="1">
      <alignment horizontal="center" vertical="center" wrapText="1"/>
    </xf>
    <xf numFmtId="10" fontId="36" fillId="0" borderId="14" xfId="0" applyNumberFormat="1" applyFont="1" applyFill="1" applyBorder="1" applyAlignment="1">
      <alignment horizontal="center" vertical="center" wrapText="1"/>
    </xf>
    <xf numFmtId="10" fontId="36" fillId="0" borderId="28" xfId="0" applyNumberFormat="1" applyFont="1" applyFill="1" applyBorder="1" applyAlignment="1">
      <alignment horizontal="center" vertical="center" wrapText="1"/>
    </xf>
    <xf numFmtId="10" fontId="36" fillId="0" borderId="26" xfId="0" applyNumberFormat="1" applyFont="1" applyFill="1" applyBorder="1" applyAlignment="1">
      <alignment horizontal="center" vertical="center" wrapText="1"/>
    </xf>
    <xf numFmtId="10" fontId="36" fillId="0" borderId="27" xfId="0" applyNumberFormat="1" applyFont="1" applyFill="1" applyBorder="1" applyAlignment="1">
      <alignment horizontal="center" vertical="center" wrapText="1"/>
    </xf>
    <xf numFmtId="0" fontId="33" fillId="26" borderId="48" xfId="0" applyFont="1" applyFill="1" applyBorder="1" applyAlignment="1">
      <alignment horizontal="center" vertical="center" wrapText="1"/>
    </xf>
    <xf numFmtId="0" fontId="33" fillId="26" borderId="40" xfId="0" applyFont="1" applyFill="1" applyBorder="1" applyAlignment="1">
      <alignment horizontal="center" vertical="center" wrapText="1"/>
    </xf>
    <xf numFmtId="164" fontId="35" fillId="0" borderId="14" xfId="0" applyNumberFormat="1" applyFont="1" applyFill="1" applyBorder="1" applyAlignment="1">
      <alignment horizontal="center" vertical="center" wrapText="1"/>
    </xf>
    <xf numFmtId="164" fontId="35" fillId="0" borderId="28" xfId="0" applyNumberFormat="1" applyFont="1" applyFill="1" applyBorder="1" applyAlignment="1">
      <alignment horizontal="center" vertical="center" wrapText="1"/>
    </xf>
    <xf numFmtId="164" fontId="35" fillId="0" borderId="26" xfId="0" applyNumberFormat="1" applyFont="1" applyFill="1" applyBorder="1" applyAlignment="1">
      <alignment horizontal="center" vertical="center" wrapText="1"/>
    </xf>
    <xf numFmtId="164" fontId="35" fillId="0" borderId="27" xfId="0" applyNumberFormat="1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165" fontId="34" fillId="0" borderId="34" xfId="0" applyNumberFormat="1" applyFont="1" applyFill="1" applyBorder="1" applyAlignment="1">
      <alignment horizontal="center" vertical="center" wrapText="1"/>
    </xf>
    <xf numFmtId="164" fontId="35" fillId="29" borderId="27" xfId="0" applyNumberFormat="1" applyFont="1" applyFill="1" applyBorder="1" applyAlignment="1">
      <alignment horizontal="center" vertical="center" wrapText="1"/>
    </xf>
    <xf numFmtId="164" fontId="35" fillId="29" borderId="28" xfId="0" applyNumberFormat="1" applyFont="1" applyFill="1" applyBorder="1" applyAlignment="1">
      <alignment horizontal="center" vertical="center" wrapText="1"/>
    </xf>
    <xf numFmtId="164" fontId="35" fillId="29" borderId="26" xfId="0" applyNumberFormat="1" applyFont="1" applyFill="1" applyBorder="1" applyAlignment="1">
      <alignment horizontal="center" vertical="center" wrapText="1"/>
    </xf>
    <xf numFmtId="10" fontId="36" fillId="0" borderId="29" xfId="0" applyNumberFormat="1" applyFont="1" applyFill="1" applyBorder="1" applyAlignment="1">
      <alignment horizontal="center" vertical="center" wrapText="1"/>
    </xf>
    <xf numFmtId="44" fontId="19" fillId="25" borderId="39" xfId="46" applyFont="1" applyFill="1" applyBorder="1" applyAlignment="1">
      <alignment horizontal="center" vertical="center" wrapText="1"/>
    </xf>
    <xf numFmtId="44" fontId="19" fillId="25" borderId="40" xfId="46" applyFont="1" applyFill="1" applyBorder="1" applyAlignment="1">
      <alignment horizontal="center" vertical="center" wrapText="1"/>
    </xf>
    <xf numFmtId="44" fontId="19" fillId="25" borderId="21" xfId="46" applyFont="1" applyFill="1" applyBorder="1" applyAlignment="1">
      <alignment horizontal="center" vertical="center" wrapText="1"/>
    </xf>
    <xf numFmtId="44" fontId="19" fillId="25" borderId="22" xfId="46" applyFont="1" applyFill="1" applyBorder="1" applyAlignment="1">
      <alignment horizontal="center" vertical="center" wrapText="1"/>
    </xf>
    <xf numFmtId="44" fontId="19" fillId="25" borderId="23" xfId="46" applyFont="1" applyFill="1" applyBorder="1" applyAlignment="1">
      <alignment horizontal="center" vertical="center" wrapText="1"/>
    </xf>
    <xf numFmtId="44" fontId="19" fillId="25" borderId="35" xfId="46" applyFont="1" applyFill="1" applyBorder="1" applyAlignment="1">
      <alignment horizontal="center" vertical="center" wrapText="1"/>
    </xf>
    <xf numFmtId="44" fontId="19" fillId="25" borderId="11" xfId="46" applyFont="1" applyFill="1" applyBorder="1" applyAlignment="1">
      <alignment horizontal="center" vertical="center" wrapText="1"/>
    </xf>
    <xf numFmtId="44" fontId="19" fillId="25" borderId="12" xfId="46" applyFont="1" applyFill="1" applyBorder="1" applyAlignment="1">
      <alignment horizontal="center" vertical="center" wrapText="1"/>
    </xf>
    <xf numFmtId="44" fontId="36" fillId="0" borderId="27" xfId="46" applyFont="1" applyFill="1" applyBorder="1" applyAlignment="1">
      <alignment horizontal="center" vertical="center" wrapText="1"/>
    </xf>
    <xf numFmtId="44" fontId="36" fillId="0" borderId="28" xfId="46" applyFont="1" applyFill="1" applyBorder="1" applyAlignment="1">
      <alignment horizontal="center" vertical="center" wrapText="1"/>
    </xf>
    <xf numFmtId="44" fontId="36" fillId="0" borderId="26" xfId="46" applyFont="1" applyFill="1" applyBorder="1" applyAlignment="1">
      <alignment horizontal="center" vertical="center" wrapText="1"/>
    </xf>
    <xf numFmtId="44" fontId="36" fillId="0" borderId="20" xfId="46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164" fontId="36" fillId="0" borderId="20" xfId="0" applyNumberFormat="1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164" fontId="36" fillId="0" borderId="29" xfId="0" applyNumberFormat="1" applyFont="1" applyFill="1" applyBorder="1" applyAlignment="1">
      <alignment horizontal="center" vertical="center" wrapText="1"/>
    </xf>
    <xf numFmtId="0" fontId="28" fillId="27" borderId="48" xfId="0" applyFont="1" applyFill="1" applyBorder="1" applyAlignment="1">
      <alignment horizontal="center" vertical="center" wrapText="1"/>
    </xf>
    <xf numFmtId="0" fontId="28" fillId="27" borderId="40" xfId="0" applyFont="1" applyFill="1" applyBorder="1" applyAlignment="1">
      <alignment horizontal="center" vertical="center" wrapText="1"/>
    </xf>
    <xf numFmtId="44" fontId="19" fillId="0" borderId="0" xfId="46" applyFont="1" applyFill="1" applyBorder="1" applyAlignment="1">
      <alignment horizontal="center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0" fontId="30" fillId="28" borderId="34" xfId="0" applyFont="1" applyFill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28" borderId="31" xfId="0" applyFont="1" applyFill="1" applyBorder="1" applyAlignment="1">
      <alignment horizontal="center" vertical="center" wrapText="1"/>
    </xf>
    <xf numFmtId="0" fontId="30" fillId="28" borderId="32" xfId="0" applyFont="1" applyFill="1" applyBorder="1" applyAlignment="1">
      <alignment horizontal="center" vertical="center" wrapText="1"/>
    </xf>
    <xf numFmtId="0" fontId="30" fillId="28" borderId="33" xfId="0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30" fillId="28" borderId="38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NumberFormat="1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9" fillId="25" borderId="9" xfId="0" applyFont="1" applyFill="1" applyBorder="1" applyAlignment="1">
      <alignment horizontal="right" vertical="center" wrapText="1"/>
    </xf>
    <xf numFmtId="0" fontId="19" fillId="25" borderId="0" xfId="0" applyFont="1" applyFill="1" applyBorder="1" applyAlignment="1">
      <alignment horizontal="right" vertical="center" wrapText="1"/>
    </xf>
    <xf numFmtId="0" fontId="19" fillId="25" borderId="35" xfId="0" applyFont="1" applyFill="1" applyBorder="1" applyAlignment="1">
      <alignment horizontal="right" vertical="center" wrapText="1"/>
    </xf>
    <xf numFmtId="0" fontId="19" fillId="25" borderId="11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49" fontId="29" fillId="0" borderId="20" xfId="31" applyNumberFormat="1" applyFont="1" applyFill="1" applyBorder="1" applyAlignment="1">
      <alignment horizontal="center" vertical="center" wrapText="1"/>
    </xf>
    <xf numFmtId="49" fontId="29" fillId="0" borderId="15" xfId="31" applyNumberFormat="1" applyFont="1" applyFill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165" fontId="34" fillId="0" borderId="38" xfId="0" applyNumberFormat="1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164" fontId="36" fillId="0" borderId="15" xfId="0" applyNumberFormat="1" applyFont="1" applyFill="1" applyBorder="1" applyAlignment="1">
      <alignment horizontal="center" vertical="center" wrapText="1"/>
    </xf>
    <xf numFmtId="0" fontId="33" fillId="29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8" fillId="27" borderId="21" xfId="0" applyFont="1" applyFill="1" applyBorder="1" applyAlignment="1">
      <alignment horizontal="center" vertical="center"/>
    </xf>
    <xf numFmtId="0" fontId="28" fillId="27" borderId="22" xfId="0" applyFont="1" applyFill="1" applyBorder="1" applyAlignment="1">
      <alignment horizontal="center" vertical="center"/>
    </xf>
    <xf numFmtId="0" fontId="28" fillId="27" borderId="23" xfId="0" applyFont="1" applyFill="1" applyBorder="1" applyAlignment="1">
      <alignment horizontal="center" vertical="center"/>
    </xf>
    <xf numFmtId="0" fontId="28" fillId="27" borderId="36" xfId="0" applyFont="1" applyFill="1" applyBorder="1" applyAlignment="1">
      <alignment horizontal="center" vertical="center"/>
    </xf>
    <xf numFmtId="0" fontId="28" fillId="27" borderId="37" xfId="0" applyFont="1" applyFill="1" applyBorder="1" applyAlignment="1">
      <alignment horizontal="center" vertical="center"/>
    </xf>
    <xf numFmtId="0" fontId="28" fillId="27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9" fillId="27" borderId="36" xfId="0" applyFont="1" applyFill="1" applyBorder="1" applyAlignment="1">
      <alignment horizontal="center" vertical="center" wrapText="1"/>
    </xf>
    <xf numFmtId="0" fontId="19" fillId="27" borderId="37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left" vertical="center"/>
    </xf>
    <xf numFmtId="0" fontId="22" fillId="0" borderId="37" xfId="0" applyFont="1" applyFill="1" applyBorder="1" applyAlignment="1">
      <alignment horizontal="left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28" fillId="27" borderId="39" xfId="0" applyFont="1" applyFill="1" applyBorder="1" applyAlignment="1">
      <alignment horizontal="center" vertical="center" wrapText="1"/>
    </xf>
    <xf numFmtId="0" fontId="29" fillId="0" borderId="27" xfId="31" applyNumberFormat="1" applyFont="1" applyFill="1" applyBorder="1" applyAlignment="1">
      <alignment horizontal="center" vertical="center" wrapText="1"/>
    </xf>
    <xf numFmtId="49" fontId="29" fillId="0" borderId="28" xfId="31" applyNumberFormat="1" applyFont="1" applyFill="1" applyBorder="1" applyAlignment="1">
      <alignment horizontal="center" vertical="center" wrapText="1"/>
    </xf>
    <xf numFmtId="49" fontId="29" fillId="0" borderId="26" xfId="31" applyNumberFormat="1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30" fillId="28" borderId="25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49" fontId="29" fillId="0" borderId="14" xfId="31" applyNumberFormat="1" applyFont="1" applyFill="1" applyBorder="1" applyAlignment="1">
      <alignment horizontal="center" vertical="center" wrapText="1"/>
    </xf>
    <xf numFmtId="10" fontId="28" fillId="31" borderId="48" xfId="0" applyNumberFormat="1" applyFont="1" applyFill="1" applyBorder="1" applyAlignment="1">
      <alignment horizontal="center" vertical="center" wrapText="1"/>
    </xf>
    <xf numFmtId="10" fontId="28" fillId="31" borderId="40" xfId="0" applyNumberFormat="1" applyFont="1" applyFill="1" applyBorder="1" applyAlignment="1">
      <alignment horizontal="center" vertical="center" wrapText="1"/>
    </xf>
  </cellXfs>
  <cellStyles count="5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4" xfId="22" builtinId="19" customBuiltin="1"/>
    <cellStyle name="Énfasis1" xfId="23" builtinId="29" customBuiltin="1"/>
    <cellStyle name="Énfasis2" xfId="24" builtinId="33" customBuiltin="1"/>
    <cellStyle name="Énfasis3" xfId="25" builtinId="37" customBuiltin="1"/>
    <cellStyle name="Énfasis4" xfId="26" builtinId="41" customBuiltin="1"/>
    <cellStyle name="Énfasis5" xfId="27" builtinId="45" customBuiltin="1"/>
    <cellStyle name="Énfasis6" xfId="28" builtinId="49" customBuiltin="1"/>
    <cellStyle name="Entrada" xfId="29" builtinId="20" customBuiltin="1"/>
    <cellStyle name="Incorrecto" xfId="30" builtinId="27" customBuiltin="1"/>
    <cellStyle name="KPT04" xfId="31"/>
    <cellStyle name="Moneda" xfId="46" builtinId="4"/>
    <cellStyle name="Moneda 2" xfId="54"/>
    <cellStyle name="Neutral" xfId="32" builtinId="28" customBuiltin="1"/>
    <cellStyle name="Normal" xfId="0" builtinId="0"/>
    <cellStyle name="Normal 2" xfId="33"/>
    <cellStyle name="Normal 2 2" xfId="47"/>
    <cellStyle name="Normal 2 2 2" xfId="55"/>
    <cellStyle name="Normal 2 3" xfId="51"/>
    <cellStyle name="Normal 3" xfId="34"/>
    <cellStyle name="Normal 3 2" xfId="48"/>
    <cellStyle name="Normal 4" xfId="35"/>
    <cellStyle name="Normal 4 2" xfId="49"/>
    <cellStyle name="Normal 4 2 2" xfId="56"/>
    <cellStyle name="Normal 4 3" xfId="52"/>
    <cellStyle name="Notas" xfId="36" builtinId="10" customBuiltin="1"/>
    <cellStyle name="Notas 2" xfId="50"/>
    <cellStyle name="Porcentaje" xfId="37" builtinId="5"/>
    <cellStyle name="Porcentaje 2" xfId="38"/>
    <cellStyle name="Porcentaje 2 2" xfId="53"/>
    <cellStyle name="Salida" xfId="39" builtinId="21" customBuiltin="1"/>
    <cellStyle name="Texto de advertencia" xfId="40" builtinId="11" customBuiltin="1"/>
    <cellStyle name="Texto explicativo" xfId="41" builtinId="53" customBuiltin="1"/>
    <cellStyle name="Título" xfId="42" builtinId="15" customBuiltin="1"/>
    <cellStyle name="Título 2" xfId="43" builtinId="17" customBuiltin="1"/>
    <cellStyle name="Título 3" xfId="44" builtinId="18" customBuiltin="1"/>
    <cellStyle name="Total" xfId="45" builtinId="25" customBuiltin="1"/>
  </cellStyles>
  <dxfs count="0"/>
  <tableStyles count="0" defaultTableStyle="TableStyleMedium9" defaultPivotStyle="PivotStyleLight16"/>
  <colors>
    <mruColors>
      <color rgb="FFFF0000"/>
      <color rgb="FFD8F2F6"/>
      <color rgb="FF0066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1362075</xdr:colOff>
      <xdr:row>0</xdr:row>
      <xdr:rowOff>76200</xdr:rowOff>
    </xdr:from>
    <xdr:to>
      <xdr:col>1</xdr:col>
      <xdr:colOff>528161</xdr:colOff>
      <xdr:row>3</xdr:row>
      <xdr:rowOff>247650</xdr:rowOff>
    </xdr:to>
    <xdr:pic>
      <xdr:nvPicPr>
        <xdr:cNvPr id="9238" name="3 Imagen" descr="E:\DOCUMENTOS LENIS\Memoria pasar\1Escudo.jpg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76200"/>
          <a:ext cx="9048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1402080</xdr:colOff>
      <xdr:row>0</xdr:row>
      <xdr:rowOff>76200</xdr:rowOff>
    </xdr:from>
    <xdr:to>
      <xdr:col>1</xdr:col>
      <xdr:colOff>480060</xdr:colOff>
      <xdr:row>3</xdr:row>
      <xdr:rowOff>251460</xdr:rowOff>
    </xdr:to>
    <xdr:pic>
      <xdr:nvPicPr>
        <xdr:cNvPr id="3" name="3 Imagen" descr="E:\DOCUMENTOS LENIS\Memoria pasar\1Escud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" y="76200"/>
          <a:ext cx="92964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1402080</xdr:colOff>
      <xdr:row>0</xdr:row>
      <xdr:rowOff>76200</xdr:rowOff>
    </xdr:from>
    <xdr:to>
      <xdr:col>1</xdr:col>
      <xdr:colOff>480060</xdr:colOff>
      <xdr:row>3</xdr:row>
      <xdr:rowOff>251460</xdr:rowOff>
    </xdr:to>
    <xdr:pic>
      <xdr:nvPicPr>
        <xdr:cNvPr id="4" name="3 Imagen" descr="E:\DOCUMENTOS LENIS\Memoria pasar\1Escud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" y="76200"/>
          <a:ext cx="92964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8"/>
  <sheetViews>
    <sheetView tabSelected="1" topLeftCell="N1" zoomScale="40" zoomScaleNormal="40" zoomScaleSheetLayoutView="70" workbookViewId="0">
      <selection activeCell="X47" sqref="X47"/>
    </sheetView>
  </sheetViews>
  <sheetFormatPr baseColWidth="10" defaultColWidth="11.453125" defaultRowHeight="12.5" x14ac:dyDescent="0.25"/>
  <cols>
    <col min="1" max="1" width="27" style="6" customWidth="1"/>
    <col min="2" max="2" width="30.7265625" style="6" customWidth="1"/>
    <col min="3" max="3" width="19.453125" style="6" customWidth="1"/>
    <col min="4" max="4" width="33.7265625" style="6" customWidth="1"/>
    <col min="5" max="5" width="12.7265625" style="6" customWidth="1"/>
    <col min="6" max="6" width="15.7265625" style="6" customWidth="1"/>
    <col min="7" max="7" width="29.1796875" style="6" customWidth="1"/>
    <col min="8" max="8" width="24" style="6" customWidth="1"/>
    <col min="9" max="9" width="29" style="6" customWidth="1"/>
    <col min="10" max="10" width="12.7265625" style="6" customWidth="1"/>
    <col min="11" max="11" width="16.7265625" style="6" customWidth="1"/>
    <col min="12" max="12" width="18.1796875" style="6" bestFit="1" customWidth="1"/>
    <col min="13" max="13" width="20.26953125" style="6" customWidth="1"/>
    <col min="14" max="14" width="26.7265625" style="8" customWidth="1"/>
    <col min="15" max="15" width="26" style="8" customWidth="1"/>
    <col min="16" max="16" width="15.7265625" style="8" customWidth="1"/>
    <col min="17" max="18" width="24.26953125" style="8" customWidth="1"/>
    <col min="19" max="19" width="36.7265625" style="8" customWidth="1"/>
    <col min="20" max="20" width="20.26953125" style="8" customWidth="1"/>
    <col min="21" max="21" width="19.26953125" style="8" customWidth="1"/>
    <col min="22" max="23" width="27.7265625" style="16" customWidth="1"/>
    <col min="24" max="24" width="36.7265625" style="16" customWidth="1"/>
    <col min="25" max="25" width="22.54296875" style="16" customWidth="1"/>
    <col min="26" max="26" width="41.1796875" style="16" customWidth="1"/>
    <col min="27" max="27" width="44.54296875" style="16" customWidth="1"/>
    <col min="28" max="28" width="25.26953125" style="6" customWidth="1"/>
    <col min="29" max="29" width="21.26953125" style="2" customWidth="1"/>
    <col min="30" max="30" width="17.81640625" style="2" bestFit="1" customWidth="1"/>
    <col min="31" max="31" width="11.453125" style="2"/>
    <col min="32" max="32" width="16.81640625" style="2" bestFit="1" customWidth="1"/>
    <col min="33" max="35" width="11.453125" style="2"/>
    <col min="36" max="36" width="22.7265625" style="2" bestFit="1" customWidth="1"/>
    <col min="37" max="16384" width="11.453125" style="2"/>
  </cols>
  <sheetData>
    <row r="1" spans="1:28" ht="22.5" customHeight="1" x14ac:dyDescent="0.25">
      <c r="A1" s="179"/>
      <c r="B1" s="180"/>
      <c r="C1" s="194" t="s">
        <v>86</v>
      </c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6"/>
      <c r="AB1" s="23" t="s">
        <v>87</v>
      </c>
    </row>
    <row r="2" spans="1:28" ht="25.5" customHeight="1" x14ac:dyDescent="0.25">
      <c r="A2" s="181"/>
      <c r="B2" s="182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6"/>
      <c r="AB2" s="24" t="s">
        <v>104</v>
      </c>
    </row>
    <row r="3" spans="1:28" ht="20.25" customHeight="1" x14ac:dyDescent="0.25">
      <c r="A3" s="181"/>
      <c r="B3" s="182"/>
      <c r="C3" s="197" t="s">
        <v>2</v>
      </c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9"/>
      <c r="AB3" s="24" t="s">
        <v>107</v>
      </c>
    </row>
    <row r="4" spans="1:28" ht="27.75" customHeight="1" thickBot="1" x14ac:dyDescent="0.3">
      <c r="A4" s="183"/>
      <c r="B4" s="184"/>
      <c r="C4" s="200" t="s">
        <v>3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2"/>
      <c r="AB4" s="25" t="s">
        <v>5</v>
      </c>
    </row>
    <row r="5" spans="1:28" ht="20.25" customHeight="1" thickBot="1" x14ac:dyDescent="0.3">
      <c r="A5" s="203" t="s">
        <v>88</v>
      </c>
      <c r="B5" s="204"/>
      <c r="C5" s="204"/>
      <c r="D5" s="204"/>
      <c r="E5" s="204"/>
      <c r="F5" s="204"/>
      <c r="G5" s="205"/>
      <c r="H5" s="206" t="s">
        <v>103</v>
      </c>
      <c r="I5" s="206"/>
      <c r="J5" s="206"/>
      <c r="K5" s="206"/>
      <c r="L5" s="206"/>
      <c r="M5" s="206"/>
      <c r="N5" s="207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9"/>
    </row>
    <row r="6" spans="1:28" ht="24" customHeight="1" thickBot="1" x14ac:dyDescent="0.3">
      <c r="A6" s="210" t="s">
        <v>102</v>
      </c>
      <c r="B6" s="211"/>
      <c r="C6" s="211"/>
      <c r="D6" s="211"/>
      <c r="E6" s="211"/>
      <c r="F6" s="211"/>
      <c r="G6" s="211"/>
      <c r="H6" s="211"/>
      <c r="I6" s="211"/>
      <c r="J6" s="211"/>
      <c r="K6" s="54"/>
      <c r="L6" s="91" t="s">
        <v>32</v>
      </c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3"/>
    </row>
    <row r="7" spans="1:28" s="3" customFormat="1" ht="9" customHeight="1" thickBot="1" x14ac:dyDescent="0.3">
      <c r="A7" s="191"/>
      <c r="B7" s="191"/>
      <c r="C7" s="191"/>
      <c r="D7" s="191"/>
      <c r="E7" s="191"/>
      <c r="F7" s="191"/>
      <c r="G7" s="191"/>
      <c r="H7" s="53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6"/>
      <c r="AB7" s="55"/>
    </row>
    <row r="8" spans="1:28" s="3" customFormat="1" ht="24.4" customHeight="1" thickBot="1" x14ac:dyDescent="0.3">
      <c r="A8" s="192" t="s">
        <v>27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92" t="s">
        <v>14</v>
      </c>
      <c r="M8" s="92"/>
      <c r="N8" s="93"/>
      <c r="O8" s="91" t="s">
        <v>28</v>
      </c>
      <c r="P8" s="92"/>
      <c r="Q8" s="93"/>
      <c r="R8" s="91" t="s">
        <v>98</v>
      </c>
      <c r="S8" s="93"/>
      <c r="T8" s="91" t="s">
        <v>99</v>
      </c>
      <c r="U8" s="92"/>
      <c r="V8" s="92"/>
      <c r="W8" s="92"/>
      <c r="X8" s="93"/>
      <c r="Y8" s="91" t="s">
        <v>100</v>
      </c>
      <c r="Z8" s="92"/>
      <c r="AA8" s="19" t="s">
        <v>101</v>
      </c>
      <c r="AB8" s="19" t="s">
        <v>15</v>
      </c>
    </row>
    <row r="9" spans="1:28" s="4" customFormat="1" ht="24" customHeight="1" thickBot="1" x14ac:dyDescent="0.3">
      <c r="A9" s="137" t="s">
        <v>16</v>
      </c>
      <c r="B9" s="137" t="s">
        <v>17</v>
      </c>
      <c r="C9" s="137" t="s">
        <v>18</v>
      </c>
      <c r="D9" s="185" t="s">
        <v>19</v>
      </c>
      <c r="E9" s="186"/>
      <c r="F9" s="187"/>
      <c r="G9" s="137" t="s">
        <v>20</v>
      </c>
      <c r="H9" s="137" t="s">
        <v>21</v>
      </c>
      <c r="I9" s="188" t="s">
        <v>89</v>
      </c>
      <c r="J9" s="189"/>
      <c r="K9" s="190"/>
      <c r="L9" s="57">
        <v>1</v>
      </c>
      <c r="M9" s="57">
        <v>2</v>
      </c>
      <c r="N9" s="57">
        <v>3</v>
      </c>
      <c r="O9" s="57">
        <v>4</v>
      </c>
      <c r="P9" s="57">
        <v>5</v>
      </c>
      <c r="Q9" s="57">
        <v>6</v>
      </c>
      <c r="R9" s="57">
        <v>7</v>
      </c>
      <c r="S9" s="57">
        <v>8</v>
      </c>
      <c r="T9" s="57">
        <v>9</v>
      </c>
      <c r="U9" s="57">
        <v>10</v>
      </c>
      <c r="V9" s="57">
        <v>11</v>
      </c>
      <c r="W9" s="57">
        <v>12</v>
      </c>
      <c r="X9" s="57">
        <v>13</v>
      </c>
      <c r="Y9" s="57">
        <v>14</v>
      </c>
      <c r="Z9" s="57">
        <v>15</v>
      </c>
      <c r="AA9" s="57">
        <v>16</v>
      </c>
      <c r="AB9" s="57">
        <v>17</v>
      </c>
    </row>
    <row r="10" spans="1:28" s="1" customFormat="1" ht="157.5" customHeight="1" thickBot="1" x14ac:dyDescent="0.3">
      <c r="A10" s="212"/>
      <c r="B10" s="212"/>
      <c r="C10" s="212"/>
      <c r="D10" s="137" t="s">
        <v>22</v>
      </c>
      <c r="E10" s="137" t="s">
        <v>23</v>
      </c>
      <c r="F10" s="137" t="s">
        <v>24</v>
      </c>
      <c r="G10" s="212"/>
      <c r="H10" s="212"/>
      <c r="I10" s="137" t="s">
        <v>22</v>
      </c>
      <c r="J10" s="137" t="s">
        <v>25</v>
      </c>
      <c r="K10" s="137" t="s">
        <v>26</v>
      </c>
      <c r="L10" s="96" t="s">
        <v>4</v>
      </c>
      <c r="M10" s="96" t="s">
        <v>6</v>
      </c>
      <c r="N10" s="96" t="s">
        <v>7</v>
      </c>
      <c r="O10" s="96" t="s">
        <v>31</v>
      </c>
      <c r="P10" s="96" t="s">
        <v>30</v>
      </c>
      <c r="Q10" s="96" t="s">
        <v>29</v>
      </c>
      <c r="R10" s="94" t="s">
        <v>90</v>
      </c>
      <c r="S10" s="58" t="s">
        <v>105</v>
      </c>
      <c r="T10" s="107" t="s">
        <v>8</v>
      </c>
      <c r="U10" s="107" t="s">
        <v>1</v>
      </c>
      <c r="V10" s="107" t="s">
        <v>91</v>
      </c>
      <c r="W10" s="94" t="s">
        <v>92</v>
      </c>
      <c r="X10" s="59" t="s">
        <v>106</v>
      </c>
      <c r="Y10" s="94" t="s">
        <v>93</v>
      </c>
      <c r="Z10" s="94" t="s">
        <v>94</v>
      </c>
      <c r="AA10" s="94" t="s">
        <v>95</v>
      </c>
      <c r="AB10" s="96" t="s">
        <v>0</v>
      </c>
    </row>
    <row r="11" spans="1:28" s="1" customFormat="1" ht="60.75" customHeight="1" thickBot="1" x14ac:dyDescent="0.3">
      <c r="A11" s="138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97"/>
      <c r="M11" s="97"/>
      <c r="N11" s="97"/>
      <c r="O11" s="97"/>
      <c r="P11" s="97"/>
      <c r="Q11" s="97"/>
      <c r="R11" s="95"/>
      <c r="S11" s="60" t="s">
        <v>96</v>
      </c>
      <c r="T11" s="108"/>
      <c r="U11" s="108"/>
      <c r="V11" s="108"/>
      <c r="W11" s="95"/>
      <c r="X11" s="61" t="s">
        <v>97</v>
      </c>
      <c r="Y11" s="95"/>
      <c r="Z11" s="95"/>
      <c r="AA11" s="95"/>
      <c r="AB11" s="97"/>
    </row>
    <row r="12" spans="1:28" s="1" customFormat="1" ht="279" x14ac:dyDescent="0.25">
      <c r="A12" s="219" t="s">
        <v>33</v>
      </c>
      <c r="B12" s="220" t="s">
        <v>34</v>
      </c>
      <c r="C12" s="221" t="s">
        <v>35</v>
      </c>
      <c r="D12" s="221" t="s">
        <v>130</v>
      </c>
      <c r="E12" s="221" t="s">
        <v>37</v>
      </c>
      <c r="F12" s="221">
        <v>0.7</v>
      </c>
      <c r="G12" s="221" t="s">
        <v>38</v>
      </c>
      <c r="H12" s="221" t="s">
        <v>39</v>
      </c>
      <c r="I12" s="221" t="s">
        <v>40</v>
      </c>
      <c r="J12" s="223">
        <v>1</v>
      </c>
      <c r="K12" s="222">
        <v>1</v>
      </c>
      <c r="L12" s="116">
        <v>2020630010149</v>
      </c>
      <c r="M12" s="113" t="s">
        <v>82</v>
      </c>
      <c r="N12" s="216" t="s">
        <v>52</v>
      </c>
      <c r="O12" s="62" t="s">
        <v>131</v>
      </c>
      <c r="P12" s="63">
        <v>19</v>
      </c>
      <c r="Q12" s="63">
        <v>19</v>
      </c>
      <c r="R12" s="63">
        <v>19</v>
      </c>
      <c r="S12" s="64">
        <f>R12/Q12</f>
        <v>1</v>
      </c>
      <c r="T12" s="133" t="s">
        <v>160</v>
      </c>
      <c r="U12" s="133" t="s">
        <v>55</v>
      </c>
      <c r="V12" s="134">
        <v>34178311</v>
      </c>
      <c r="W12" s="99">
        <v>21600000</v>
      </c>
      <c r="X12" s="103">
        <f>W12/V12</f>
        <v>0.63197973709116284</v>
      </c>
      <c r="Y12" s="109" t="s">
        <v>113</v>
      </c>
      <c r="Z12" s="109" t="s">
        <v>109</v>
      </c>
      <c r="AA12" s="65" t="s">
        <v>108</v>
      </c>
      <c r="AB12" s="98" t="s">
        <v>84</v>
      </c>
    </row>
    <row r="13" spans="1:28" s="1" customFormat="1" ht="341" x14ac:dyDescent="0.25">
      <c r="A13" s="144"/>
      <c r="B13" s="147"/>
      <c r="C13" s="153"/>
      <c r="D13" s="153"/>
      <c r="E13" s="153"/>
      <c r="F13" s="153"/>
      <c r="G13" s="153"/>
      <c r="H13" s="153"/>
      <c r="I13" s="153"/>
      <c r="J13" s="214"/>
      <c r="K13" s="157"/>
      <c r="L13" s="116"/>
      <c r="M13" s="114"/>
      <c r="N13" s="217"/>
      <c r="O13" s="62" t="s">
        <v>76</v>
      </c>
      <c r="P13" s="63">
        <v>0</v>
      </c>
      <c r="Q13" s="63">
        <v>1</v>
      </c>
      <c r="R13" s="63">
        <v>0</v>
      </c>
      <c r="S13" s="64">
        <f t="shared" ref="S13:S38" si="0">R13/Q13</f>
        <v>0</v>
      </c>
      <c r="T13" s="133"/>
      <c r="U13" s="133"/>
      <c r="V13" s="134"/>
      <c r="W13" s="100"/>
      <c r="X13" s="104"/>
      <c r="Y13" s="110"/>
      <c r="Z13" s="110"/>
      <c r="AA13" s="65" t="s">
        <v>115</v>
      </c>
      <c r="AB13" s="98"/>
    </row>
    <row r="14" spans="1:28" s="1" customFormat="1" ht="263.5" x14ac:dyDescent="0.25">
      <c r="A14" s="144"/>
      <c r="B14" s="147"/>
      <c r="C14" s="153"/>
      <c r="D14" s="153"/>
      <c r="E14" s="153"/>
      <c r="F14" s="153"/>
      <c r="G14" s="153"/>
      <c r="H14" s="153"/>
      <c r="I14" s="153"/>
      <c r="J14" s="214"/>
      <c r="K14" s="157"/>
      <c r="L14" s="116"/>
      <c r="M14" s="114"/>
      <c r="N14" s="217"/>
      <c r="O14" s="62" t="s">
        <v>132</v>
      </c>
      <c r="P14" s="63">
        <v>1</v>
      </c>
      <c r="Q14" s="63">
        <v>4</v>
      </c>
      <c r="R14" s="63">
        <v>4</v>
      </c>
      <c r="S14" s="64">
        <f t="shared" si="0"/>
        <v>1</v>
      </c>
      <c r="T14" s="133"/>
      <c r="U14" s="133"/>
      <c r="V14" s="134"/>
      <c r="W14" s="100"/>
      <c r="X14" s="104"/>
      <c r="Y14" s="110"/>
      <c r="Z14" s="110"/>
      <c r="AA14" s="65" t="s">
        <v>116</v>
      </c>
      <c r="AB14" s="98"/>
    </row>
    <row r="15" spans="1:28" s="1" customFormat="1" ht="170.5" x14ac:dyDescent="0.25">
      <c r="A15" s="144"/>
      <c r="B15" s="147"/>
      <c r="C15" s="153"/>
      <c r="D15" s="153"/>
      <c r="E15" s="153"/>
      <c r="F15" s="153"/>
      <c r="G15" s="153"/>
      <c r="H15" s="153"/>
      <c r="I15" s="153"/>
      <c r="J15" s="214"/>
      <c r="K15" s="157"/>
      <c r="L15" s="116"/>
      <c r="M15" s="114"/>
      <c r="N15" s="217"/>
      <c r="O15" s="62" t="s">
        <v>133</v>
      </c>
      <c r="P15" s="63">
        <v>11</v>
      </c>
      <c r="Q15" s="63">
        <v>11</v>
      </c>
      <c r="R15" s="63">
        <v>11</v>
      </c>
      <c r="S15" s="64">
        <f t="shared" si="0"/>
        <v>1</v>
      </c>
      <c r="T15" s="133"/>
      <c r="U15" s="133"/>
      <c r="V15" s="134"/>
      <c r="W15" s="100"/>
      <c r="X15" s="104"/>
      <c r="Y15" s="110"/>
      <c r="Z15" s="110"/>
      <c r="AA15" s="65" t="s">
        <v>111</v>
      </c>
      <c r="AB15" s="98"/>
    </row>
    <row r="16" spans="1:28" s="1" customFormat="1" ht="62" x14ac:dyDescent="0.25">
      <c r="A16" s="144"/>
      <c r="B16" s="147"/>
      <c r="C16" s="153"/>
      <c r="D16" s="153"/>
      <c r="E16" s="153"/>
      <c r="F16" s="153"/>
      <c r="G16" s="153"/>
      <c r="H16" s="153"/>
      <c r="I16" s="153"/>
      <c r="J16" s="214"/>
      <c r="K16" s="157"/>
      <c r="L16" s="116"/>
      <c r="M16" s="114"/>
      <c r="N16" s="217"/>
      <c r="O16" s="62" t="s">
        <v>77</v>
      </c>
      <c r="P16" s="67">
        <v>1</v>
      </c>
      <c r="Q16" s="67">
        <v>1</v>
      </c>
      <c r="R16" s="67">
        <v>1</v>
      </c>
      <c r="S16" s="64">
        <f t="shared" si="0"/>
        <v>1</v>
      </c>
      <c r="T16" s="133"/>
      <c r="U16" s="133"/>
      <c r="V16" s="134"/>
      <c r="W16" s="100"/>
      <c r="X16" s="104"/>
      <c r="Y16" s="111"/>
      <c r="Z16" s="111"/>
      <c r="AA16" s="65" t="s">
        <v>110</v>
      </c>
      <c r="AB16" s="98"/>
    </row>
    <row r="17" spans="1:28" s="1" customFormat="1" ht="87" customHeight="1" x14ac:dyDescent="0.25">
      <c r="A17" s="144"/>
      <c r="B17" s="147"/>
      <c r="C17" s="153"/>
      <c r="D17" s="153"/>
      <c r="E17" s="153"/>
      <c r="F17" s="153"/>
      <c r="G17" s="153"/>
      <c r="H17" s="153"/>
      <c r="I17" s="153"/>
      <c r="J17" s="214"/>
      <c r="K17" s="157"/>
      <c r="L17" s="116"/>
      <c r="M17" s="114"/>
      <c r="N17" s="217"/>
      <c r="O17" s="68" t="s">
        <v>134</v>
      </c>
      <c r="P17" s="69" t="s">
        <v>70</v>
      </c>
      <c r="Q17" s="70">
        <v>1</v>
      </c>
      <c r="R17" s="70">
        <v>1</v>
      </c>
      <c r="S17" s="64">
        <f t="shared" si="0"/>
        <v>1</v>
      </c>
      <c r="T17" s="133"/>
      <c r="U17" s="133"/>
      <c r="V17" s="134"/>
      <c r="W17" s="100"/>
      <c r="X17" s="104"/>
      <c r="Y17" s="112" t="s">
        <v>114</v>
      </c>
      <c r="Z17" s="112" t="s">
        <v>109</v>
      </c>
      <c r="AA17" s="65" t="s">
        <v>164</v>
      </c>
      <c r="AB17" s="98" t="s">
        <v>135</v>
      </c>
    </row>
    <row r="18" spans="1:28" s="1" customFormat="1" ht="93" x14ac:dyDescent="0.25">
      <c r="A18" s="144"/>
      <c r="B18" s="147"/>
      <c r="C18" s="153"/>
      <c r="D18" s="153"/>
      <c r="E18" s="153"/>
      <c r="F18" s="153"/>
      <c r="G18" s="153"/>
      <c r="H18" s="153"/>
      <c r="I18" s="153"/>
      <c r="J18" s="214"/>
      <c r="K18" s="157"/>
      <c r="L18" s="116"/>
      <c r="M18" s="114"/>
      <c r="N18" s="217"/>
      <c r="O18" s="68" t="s">
        <v>56</v>
      </c>
      <c r="P18" s="69" t="s">
        <v>70</v>
      </c>
      <c r="Q18" s="70">
        <v>1</v>
      </c>
      <c r="R18" s="70">
        <v>1</v>
      </c>
      <c r="S18" s="64">
        <f t="shared" si="0"/>
        <v>1</v>
      </c>
      <c r="T18" s="133"/>
      <c r="U18" s="133"/>
      <c r="V18" s="134"/>
      <c r="W18" s="100"/>
      <c r="X18" s="104"/>
      <c r="Y18" s="110"/>
      <c r="Z18" s="110"/>
      <c r="AA18" s="65" t="s">
        <v>165</v>
      </c>
      <c r="AB18" s="98"/>
    </row>
    <row r="19" spans="1:28" s="1" customFormat="1" ht="118.5" customHeight="1" x14ac:dyDescent="0.25">
      <c r="A19" s="144"/>
      <c r="B19" s="147"/>
      <c r="C19" s="153"/>
      <c r="D19" s="153"/>
      <c r="E19" s="153"/>
      <c r="F19" s="153"/>
      <c r="G19" s="153"/>
      <c r="H19" s="153"/>
      <c r="I19" s="153"/>
      <c r="J19" s="214"/>
      <c r="K19" s="157"/>
      <c r="L19" s="116"/>
      <c r="M19" s="115"/>
      <c r="N19" s="218"/>
      <c r="O19" s="68" t="s">
        <v>136</v>
      </c>
      <c r="P19" s="69">
        <v>1</v>
      </c>
      <c r="Q19" s="70">
        <v>1</v>
      </c>
      <c r="R19" s="70">
        <v>1</v>
      </c>
      <c r="S19" s="64">
        <f t="shared" si="0"/>
        <v>1</v>
      </c>
      <c r="T19" s="133"/>
      <c r="U19" s="133"/>
      <c r="V19" s="134"/>
      <c r="W19" s="101"/>
      <c r="X19" s="105"/>
      <c r="Y19" s="111"/>
      <c r="Z19" s="111"/>
      <c r="AA19" s="65" t="s">
        <v>163</v>
      </c>
      <c r="AB19" s="98"/>
    </row>
    <row r="20" spans="1:28" s="1" customFormat="1" ht="403" x14ac:dyDescent="0.25">
      <c r="A20" s="143" t="s">
        <v>33</v>
      </c>
      <c r="B20" s="146" t="s">
        <v>34</v>
      </c>
      <c r="C20" s="152" t="s">
        <v>35</v>
      </c>
      <c r="D20" s="152" t="s">
        <v>36</v>
      </c>
      <c r="E20" s="152" t="s">
        <v>37</v>
      </c>
      <c r="F20" s="152">
        <v>0.7</v>
      </c>
      <c r="G20" s="152" t="s">
        <v>38</v>
      </c>
      <c r="H20" s="152" t="s">
        <v>41</v>
      </c>
      <c r="I20" s="152" t="s">
        <v>42</v>
      </c>
      <c r="J20" s="155">
        <v>0</v>
      </c>
      <c r="K20" s="156">
        <v>1</v>
      </c>
      <c r="L20" s="116">
        <v>2020630010147</v>
      </c>
      <c r="M20" s="113" t="s">
        <v>79</v>
      </c>
      <c r="N20" s="113" t="s">
        <v>54</v>
      </c>
      <c r="O20" s="62" t="s">
        <v>74</v>
      </c>
      <c r="P20" s="71" t="s">
        <v>70</v>
      </c>
      <c r="Q20" s="71">
        <v>2</v>
      </c>
      <c r="R20" s="71">
        <v>2</v>
      </c>
      <c r="S20" s="64">
        <f t="shared" si="0"/>
        <v>1</v>
      </c>
      <c r="T20" s="133"/>
      <c r="U20" s="133"/>
      <c r="V20" s="134">
        <v>0</v>
      </c>
      <c r="W20" s="102">
        <v>0</v>
      </c>
      <c r="X20" s="106">
        <v>1</v>
      </c>
      <c r="Y20" s="112" t="s">
        <v>114</v>
      </c>
      <c r="Z20" s="117" t="s">
        <v>109</v>
      </c>
      <c r="AA20" s="72" t="s">
        <v>138</v>
      </c>
      <c r="AB20" s="98" t="s">
        <v>84</v>
      </c>
    </row>
    <row r="21" spans="1:28" s="1" customFormat="1" ht="217" x14ac:dyDescent="0.25">
      <c r="A21" s="144"/>
      <c r="B21" s="147"/>
      <c r="C21" s="153"/>
      <c r="D21" s="153"/>
      <c r="E21" s="153"/>
      <c r="F21" s="153"/>
      <c r="G21" s="153"/>
      <c r="H21" s="153"/>
      <c r="I21" s="153"/>
      <c r="J21" s="153"/>
      <c r="K21" s="157"/>
      <c r="L21" s="116"/>
      <c r="M21" s="114"/>
      <c r="N21" s="114"/>
      <c r="O21" s="62" t="s">
        <v>73</v>
      </c>
      <c r="P21" s="71" t="s">
        <v>70</v>
      </c>
      <c r="Q21" s="71">
        <v>1</v>
      </c>
      <c r="R21" s="71">
        <v>1</v>
      </c>
      <c r="S21" s="64">
        <f t="shared" si="0"/>
        <v>1</v>
      </c>
      <c r="T21" s="133"/>
      <c r="U21" s="133"/>
      <c r="V21" s="134"/>
      <c r="W21" s="100"/>
      <c r="X21" s="104"/>
      <c r="Y21" s="110"/>
      <c r="Z21" s="118"/>
      <c r="AA21" s="72" t="s">
        <v>112</v>
      </c>
      <c r="AB21" s="98"/>
    </row>
    <row r="22" spans="1:28" s="1" customFormat="1" ht="232.5" x14ac:dyDescent="0.25">
      <c r="A22" s="145"/>
      <c r="B22" s="148"/>
      <c r="C22" s="154"/>
      <c r="D22" s="154"/>
      <c r="E22" s="154"/>
      <c r="F22" s="154"/>
      <c r="G22" s="154"/>
      <c r="H22" s="154"/>
      <c r="I22" s="154"/>
      <c r="J22" s="154"/>
      <c r="K22" s="158"/>
      <c r="L22" s="116"/>
      <c r="M22" s="115"/>
      <c r="N22" s="115"/>
      <c r="O22" s="72" t="s">
        <v>75</v>
      </c>
      <c r="P22" s="71" t="s">
        <v>70</v>
      </c>
      <c r="Q22" s="71">
        <v>1</v>
      </c>
      <c r="R22" s="71">
        <v>1</v>
      </c>
      <c r="S22" s="64">
        <f t="shared" si="0"/>
        <v>1</v>
      </c>
      <c r="T22" s="133"/>
      <c r="U22" s="133"/>
      <c r="V22" s="134"/>
      <c r="W22" s="101"/>
      <c r="X22" s="105"/>
      <c r="Y22" s="111"/>
      <c r="Z22" s="119"/>
      <c r="AA22" s="72" t="s">
        <v>137</v>
      </c>
      <c r="AB22" s="98"/>
    </row>
    <row r="23" spans="1:28" s="1" customFormat="1" ht="62" x14ac:dyDescent="0.25">
      <c r="A23" s="143" t="s">
        <v>33</v>
      </c>
      <c r="B23" s="146" t="s">
        <v>34</v>
      </c>
      <c r="C23" s="152" t="s">
        <v>35</v>
      </c>
      <c r="D23" s="152" t="s">
        <v>121</v>
      </c>
      <c r="E23" s="152" t="s">
        <v>37</v>
      </c>
      <c r="F23" s="152">
        <v>0.7</v>
      </c>
      <c r="G23" s="152" t="s">
        <v>38</v>
      </c>
      <c r="H23" s="152" t="s">
        <v>44</v>
      </c>
      <c r="I23" s="152" t="s">
        <v>45</v>
      </c>
      <c r="J23" s="213">
        <v>1</v>
      </c>
      <c r="K23" s="156">
        <v>1</v>
      </c>
      <c r="L23" s="116">
        <v>2020630010148</v>
      </c>
      <c r="M23" s="113" t="s">
        <v>80</v>
      </c>
      <c r="N23" s="113" t="s">
        <v>53</v>
      </c>
      <c r="O23" s="73" t="s">
        <v>57</v>
      </c>
      <c r="P23" s="74">
        <v>183</v>
      </c>
      <c r="Q23" s="75">
        <v>50</v>
      </c>
      <c r="R23" s="75">
        <v>50</v>
      </c>
      <c r="S23" s="64">
        <f t="shared" si="0"/>
        <v>1</v>
      </c>
      <c r="T23" s="133" t="s">
        <v>161</v>
      </c>
      <c r="U23" s="133" t="s">
        <v>55</v>
      </c>
      <c r="V23" s="134">
        <v>210918713</v>
      </c>
      <c r="W23" s="102">
        <v>83934000</v>
      </c>
      <c r="X23" s="106">
        <f>W23/V23</f>
        <v>0.39794477600477296</v>
      </c>
      <c r="Y23" s="112" t="s">
        <v>114</v>
      </c>
      <c r="Z23" s="112" t="s">
        <v>109</v>
      </c>
      <c r="AA23" s="65" t="s">
        <v>120</v>
      </c>
      <c r="AB23" s="98" t="s">
        <v>72</v>
      </c>
    </row>
    <row r="24" spans="1:28" s="1" customFormat="1" ht="62" x14ac:dyDescent="0.25">
      <c r="A24" s="144"/>
      <c r="B24" s="147"/>
      <c r="C24" s="153"/>
      <c r="D24" s="153"/>
      <c r="E24" s="153"/>
      <c r="F24" s="153"/>
      <c r="G24" s="153"/>
      <c r="H24" s="153"/>
      <c r="I24" s="153"/>
      <c r="J24" s="214"/>
      <c r="K24" s="157"/>
      <c r="L24" s="116"/>
      <c r="M24" s="114"/>
      <c r="N24" s="114"/>
      <c r="O24" s="73" t="s">
        <v>58</v>
      </c>
      <c r="P24" s="74">
        <v>85</v>
      </c>
      <c r="Q24" s="76">
        <v>15</v>
      </c>
      <c r="R24" s="76">
        <v>15</v>
      </c>
      <c r="S24" s="64">
        <f t="shared" si="0"/>
        <v>1</v>
      </c>
      <c r="T24" s="133"/>
      <c r="U24" s="133"/>
      <c r="V24" s="134"/>
      <c r="W24" s="100"/>
      <c r="X24" s="104"/>
      <c r="Y24" s="110"/>
      <c r="Z24" s="110"/>
      <c r="AA24" s="65" t="s">
        <v>117</v>
      </c>
      <c r="AB24" s="98"/>
    </row>
    <row r="25" spans="1:28" s="1" customFormat="1" ht="62" x14ac:dyDescent="0.25">
      <c r="A25" s="144"/>
      <c r="B25" s="147"/>
      <c r="C25" s="153"/>
      <c r="D25" s="153"/>
      <c r="E25" s="153"/>
      <c r="F25" s="153"/>
      <c r="G25" s="153"/>
      <c r="H25" s="153"/>
      <c r="I25" s="153"/>
      <c r="J25" s="214"/>
      <c r="K25" s="157"/>
      <c r="L25" s="116"/>
      <c r="M25" s="114"/>
      <c r="N25" s="114"/>
      <c r="O25" s="73" t="s">
        <v>59</v>
      </c>
      <c r="P25" s="74">
        <v>12</v>
      </c>
      <c r="Q25" s="75">
        <v>3</v>
      </c>
      <c r="R25" s="75">
        <v>3</v>
      </c>
      <c r="S25" s="64">
        <f t="shared" si="0"/>
        <v>1</v>
      </c>
      <c r="T25" s="133"/>
      <c r="U25" s="133"/>
      <c r="V25" s="134"/>
      <c r="W25" s="100"/>
      <c r="X25" s="104"/>
      <c r="Y25" s="110"/>
      <c r="Z25" s="110"/>
      <c r="AA25" s="65" t="s">
        <v>118</v>
      </c>
      <c r="AB25" s="98"/>
    </row>
    <row r="26" spans="1:28" s="1" customFormat="1" ht="62" x14ac:dyDescent="0.25">
      <c r="A26" s="144"/>
      <c r="B26" s="147"/>
      <c r="C26" s="153"/>
      <c r="D26" s="153"/>
      <c r="E26" s="153"/>
      <c r="F26" s="153"/>
      <c r="G26" s="153"/>
      <c r="H26" s="153"/>
      <c r="I26" s="153"/>
      <c r="J26" s="214"/>
      <c r="K26" s="157"/>
      <c r="L26" s="116"/>
      <c r="M26" s="114"/>
      <c r="N26" s="114"/>
      <c r="O26" s="73" t="s">
        <v>122</v>
      </c>
      <c r="P26" s="77">
        <v>1</v>
      </c>
      <c r="Q26" s="78">
        <v>1</v>
      </c>
      <c r="R26" s="78">
        <v>1</v>
      </c>
      <c r="S26" s="64">
        <f t="shared" si="0"/>
        <v>1</v>
      </c>
      <c r="T26" s="133"/>
      <c r="U26" s="133"/>
      <c r="V26" s="134"/>
      <c r="W26" s="100"/>
      <c r="X26" s="104"/>
      <c r="Y26" s="110"/>
      <c r="Z26" s="110"/>
      <c r="AA26" s="65" t="s">
        <v>119</v>
      </c>
      <c r="AB26" s="98"/>
    </row>
    <row r="27" spans="1:28" s="1" customFormat="1" ht="124" x14ac:dyDescent="0.25">
      <c r="A27" s="145"/>
      <c r="B27" s="148"/>
      <c r="C27" s="154"/>
      <c r="D27" s="154"/>
      <c r="E27" s="154"/>
      <c r="F27" s="154"/>
      <c r="G27" s="154"/>
      <c r="H27" s="154"/>
      <c r="I27" s="154"/>
      <c r="J27" s="215"/>
      <c r="K27" s="158"/>
      <c r="L27" s="116"/>
      <c r="M27" s="115"/>
      <c r="N27" s="115"/>
      <c r="O27" s="73" t="s">
        <v>123</v>
      </c>
      <c r="P27" s="77">
        <v>1</v>
      </c>
      <c r="Q27" s="78">
        <v>1</v>
      </c>
      <c r="R27" s="78">
        <v>1</v>
      </c>
      <c r="S27" s="64">
        <f t="shared" si="0"/>
        <v>1</v>
      </c>
      <c r="T27" s="133"/>
      <c r="U27" s="133"/>
      <c r="V27" s="134"/>
      <c r="W27" s="101"/>
      <c r="X27" s="105"/>
      <c r="Y27" s="111"/>
      <c r="Z27" s="111"/>
      <c r="AA27" s="65" t="s">
        <v>124</v>
      </c>
      <c r="AB27" s="98"/>
    </row>
    <row r="28" spans="1:28" s="1" customFormat="1" ht="170.5" x14ac:dyDescent="0.25">
      <c r="A28" s="141" t="s">
        <v>33</v>
      </c>
      <c r="B28" s="142" t="s">
        <v>34</v>
      </c>
      <c r="C28" s="169" t="s">
        <v>47</v>
      </c>
      <c r="D28" s="169" t="s">
        <v>125</v>
      </c>
      <c r="E28" s="169" t="s">
        <v>37</v>
      </c>
      <c r="F28" s="169">
        <v>0.6</v>
      </c>
      <c r="G28" s="169" t="s">
        <v>48</v>
      </c>
      <c r="H28" s="169" t="s">
        <v>49</v>
      </c>
      <c r="I28" s="169" t="s">
        <v>126</v>
      </c>
      <c r="J28" s="171" t="s">
        <v>43</v>
      </c>
      <c r="K28" s="173">
        <v>1</v>
      </c>
      <c r="L28" s="116">
        <v>2020630010146</v>
      </c>
      <c r="M28" s="113" t="s">
        <v>83</v>
      </c>
      <c r="N28" s="113" t="s">
        <v>127</v>
      </c>
      <c r="O28" s="73" t="s">
        <v>128</v>
      </c>
      <c r="P28" s="77">
        <v>1</v>
      </c>
      <c r="Q28" s="78">
        <v>1</v>
      </c>
      <c r="R28" s="79">
        <v>1</v>
      </c>
      <c r="S28" s="64">
        <f t="shared" si="0"/>
        <v>1</v>
      </c>
      <c r="T28" s="133" t="s">
        <v>167</v>
      </c>
      <c r="U28" s="133" t="s">
        <v>166</v>
      </c>
      <c r="V28" s="132">
        <v>351690161.32999998</v>
      </c>
      <c r="W28" s="129">
        <v>32325000</v>
      </c>
      <c r="X28" s="106">
        <f>W28/V28</f>
        <v>9.1913290601463873E-2</v>
      </c>
      <c r="Y28" s="89" t="s">
        <v>139</v>
      </c>
      <c r="Z28" s="89" t="s">
        <v>140</v>
      </c>
      <c r="AA28" s="90" t="s">
        <v>169</v>
      </c>
      <c r="AB28" s="98" t="s">
        <v>85</v>
      </c>
    </row>
    <row r="29" spans="1:28" s="1" customFormat="1" ht="93" x14ac:dyDescent="0.25">
      <c r="A29" s="141"/>
      <c r="B29" s="142"/>
      <c r="C29" s="169"/>
      <c r="D29" s="169"/>
      <c r="E29" s="169"/>
      <c r="F29" s="169"/>
      <c r="G29" s="169"/>
      <c r="H29" s="169"/>
      <c r="I29" s="169"/>
      <c r="J29" s="171"/>
      <c r="K29" s="173"/>
      <c r="L29" s="116"/>
      <c r="M29" s="114"/>
      <c r="N29" s="114"/>
      <c r="O29" s="68" t="s">
        <v>60</v>
      </c>
      <c r="P29" s="80">
        <v>17</v>
      </c>
      <c r="Q29" s="81">
        <v>6</v>
      </c>
      <c r="R29" s="82">
        <v>6</v>
      </c>
      <c r="S29" s="64">
        <f t="shared" si="0"/>
        <v>1</v>
      </c>
      <c r="T29" s="133"/>
      <c r="U29" s="133"/>
      <c r="V29" s="132"/>
      <c r="W29" s="130"/>
      <c r="X29" s="104"/>
      <c r="Y29" s="89" t="s">
        <v>139</v>
      </c>
      <c r="Z29" s="89" t="s">
        <v>141</v>
      </c>
      <c r="AA29" s="90" t="s">
        <v>174</v>
      </c>
      <c r="AB29" s="98"/>
    </row>
    <row r="30" spans="1:28" s="1" customFormat="1" ht="108.5" x14ac:dyDescent="0.25">
      <c r="A30" s="141"/>
      <c r="B30" s="142"/>
      <c r="C30" s="169"/>
      <c r="D30" s="169"/>
      <c r="E30" s="169"/>
      <c r="F30" s="169"/>
      <c r="G30" s="169"/>
      <c r="H30" s="169"/>
      <c r="I30" s="169"/>
      <c r="J30" s="171"/>
      <c r="K30" s="173"/>
      <c r="L30" s="116"/>
      <c r="M30" s="114"/>
      <c r="N30" s="114"/>
      <c r="O30" s="68" t="s">
        <v>61</v>
      </c>
      <c r="P30" s="80">
        <v>8</v>
      </c>
      <c r="Q30" s="81">
        <v>6</v>
      </c>
      <c r="R30" s="82">
        <v>5</v>
      </c>
      <c r="S30" s="64">
        <f t="shared" si="0"/>
        <v>0.83333333333333337</v>
      </c>
      <c r="T30" s="133"/>
      <c r="U30" s="133"/>
      <c r="V30" s="132"/>
      <c r="W30" s="130"/>
      <c r="X30" s="104"/>
      <c r="Y30" s="89" t="s">
        <v>139</v>
      </c>
      <c r="Z30" s="89" t="s">
        <v>142</v>
      </c>
      <c r="AA30" s="90" t="s">
        <v>170</v>
      </c>
      <c r="AB30" s="98"/>
    </row>
    <row r="31" spans="1:28" s="1" customFormat="1" ht="108.5" x14ac:dyDescent="0.25">
      <c r="A31" s="141"/>
      <c r="B31" s="142"/>
      <c r="C31" s="169"/>
      <c r="D31" s="169"/>
      <c r="E31" s="169"/>
      <c r="F31" s="169"/>
      <c r="G31" s="169"/>
      <c r="H31" s="169"/>
      <c r="I31" s="169"/>
      <c r="J31" s="171"/>
      <c r="K31" s="173"/>
      <c r="L31" s="116"/>
      <c r="M31" s="114"/>
      <c r="N31" s="114"/>
      <c r="O31" s="68" t="s">
        <v>62</v>
      </c>
      <c r="P31" s="80">
        <v>1</v>
      </c>
      <c r="Q31" s="81">
        <v>3</v>
      </c>
      <c r="R31" s="82">
        <v>3</v>
      </c>
      <c r="S31" s="64">
        <f t="shared" si="0"/>
        <v>1</v>
      </c>
      <c r="T31" s="133"/>
      <c r="U31" s="133"/>
      <c r="V31" s="132"/>
      <c r="W31" s="130"/>
      <c r="X31" s="104"/>
      <c r="Y31" s="89" t="s">
        <v>139</v>
      </c>
      <c r="Z31" s="89" t="s">
        <v>143</v>
      </c>
      <c r="AA31" s="90" t="s">
        <v>175</v>
      </c>
      <c r="AB31" s="98"/>
    </row>
    <row r="32" spans="1:28" s="1" customFormat="1" ht="201.5" x14ac:dyDescent="0.25">
      <c r="A32" s="141"/>
      <c r="B32" s="142"/>
      <c r="C32" s="169"/>
      <c r="D32" s="169"/>
      <c r="E32" s="169"/>
      <c r="F32" s="169"/>
      <c r="G32" s="169"/>
      <c r="H32" s="169"/>
      <c r="I32" s="169"/>
      <c r="J32" s="171"/>
      <c r="K32" s="173"/>
      <c r="L32" s="116"/>
      <c r="M32" s="114"/>
      <c r="N32" s="114"/>
      <c r="O32" s="68" t="s">
        <v>63</v>
      </c>
      <c r="P32" s="80">
        <v>4</v>
      </c>
      <c r="Q32" s="81">
        <v>12</v>
      </c>
      <c r="R32" s="82">
        <v>10</v>
      </c>
      <c r="S32" s="64">
        <f t="shared" si="0"/>
        <v>0.83333333333333337</v>
      </c>
      <c r="T32" s="133"/>
      <c r="U32" s="133"/>
      <c r="V32" s="132"/>
      <c r="W32" s="130"/>
      <c r="X32" s="104"/>
      <c r="Y32" s="89" t="s">
        <v>146</v>
      </c>
      <c r="Z32" s="89" t="s">
        <v>144</v>
      </c>
      <c r="AA32" s="90" t="s">
        <v>171</v>
      </c>
      <c r="AB32" s="98"/>
    </row>
    <row r="33" spans="1:36" s="1" customFormat="1" ht="108.5" x14ac:dyDescent="0.25">
      <c r="A33" s="141"/>
      <c r="B33" s="142"/>
      <c r="C33" s="169"/>
      <c r="D33" s="169"/>
      <c r="E33" s="169"/>
      <c r="F33" s="169"/>
      <c r="G33" s="169"/>
      <c r="H33" s="169"/>
      <c r="I33" s="169"/>
      <c r="J33" s="171"/>
      <c r="K33" s="173"/>
      <c r="L33" s="116"/>
      <c r="M33" s="114"/>
      <c r="N33" s="114"/>
      <c r="O33" s="83" t="s">
        <v>64</v>
      </c>
      <c r="P33" s="80">
        <v>4</v>
      </c>
      <c r="Q33" s="81">
        <v>4</v>
      </c>
      <c r="R33" s="82">
        <v>3</v>
      </c>
      <c r="S33" s="64">
        <f t="shared" si="0"/>
        <v>0.75</v>
      </c>
      <c r="T33" s="133"/>
      <c r="U33" s="133"/>
      <c r="V33" s="132"/>
      <c r="W33" s="130"/>
      <c r="X33" s="104"/>
      <c r="Y33" s="89" t="s">
        <v>147</v>
      </c>
      <c r="Z33" s="89" t="s">
        <v>145</v>
      </c>
      <c r="AA33" s="90" t="s">
        <v>172</v>
      </c>
      <c r="AB33" s="98"/>
    </row>
    <row r="34" spans="1:36" s="1" customFormat="1" ht="310" x14ac:dyDescent="0.25">
      <c r="A34" s="141"/>
      <c r="B34" s="142"/>
      <c r="C34" s="169"/>
      <c r="D34" s="169"/>
      <c r="E34" s="169"/>
      <c r="F34" s="169"/>
      <c r="G34" s="169"/>
      <c r="H34" s="169"/>
      <c r="I34" s="169"/>
      <c r="J34" s="171"/>
      <c r="K34" s="173"/>
      <c r="L34" s="116"/>
      <c r="M34" s="115"/>
      <c r="N34" s="115"/>
      <c r="O34" s="83" t="s">
        <v>65</v>
      </c>
      <c r="P34" s="80">
        <v>4</v>
      </c>
      <c r="Q34" s="81">
        <v>12</v>
      </c>
      <c r="R34" s="82">
        <v>11</v>
      </c>
      <c r="S34" s="64">
        <f t="shared" si="0"/>
        <v>0.91666666666666663</v>
      </c>
      <c r="T34" s="133"/>
      <c r="U34" s="133"/>
      <c r="V34" s="132"/>
      <c r="W34" s="131"/>
      <c r="X34" s="105"/>
      <c r="Y34" s="89" t="s">
        <v>139</v>
      </c>
      <c r="Z34" s="89" t="s">
        <v>176</v>
      </c>
      <c r="AA34" s="90" t="s">
        <v>173</v>
      </c>
      <c r="AB34" s="98"/>
    </row>
    <row r="35" spans="1:36" s="1" customFormat="1" ht="108.5" x14ac:dyDescent="0.25">
      <c r="A35" s="141" t="s">
        <v>33</v>
      </c>
      <c r="B35" s="142" t="s">
        <v>34</v>
      </c>
      <c r="C35" s="169" t="s">
        <v>47</v>
      </c>
      <c r="D35" s="169" t="s">
        <v>125</v>
      </c>
      <c r="E35" s="169" t="s">
        <v>37</v>
      </c>
      <c r="F35" s="169">
        <v>0.6</v>
      </c>
      <c r="G35" s="169" t="s">
        <v>48</v>
      </c>
      <c r="H35" s="169" t="s">
        <v>50</v>
      </c>
      <c r="I35" s="169" t="s">
        <v>51</v>
      </c>
      <c r="J35" s="171" t="s">
        <v>46</v>
      </c>
      <c r="K35" s="173">
        <v>1</v>
      </c>
      <c r="L35" s="116">
        <v>2020630010145</v>
      </c>
      <c r="M35" s="113" t="s">
        <v>81</v>
      </c>
      <c r="N35" s="113" t="s">
        <v>129</v>
      </c>
      <c r="O35" s="68" t="s">
        <v>66</v>
      </c>
      <c r="P35" s="74">
        <v>6</v>
      </c>
      <c r="Q35" s="84">
        <v>6</v>
      </c>
      <c r="R35" s="84">
        <v>6</v>
      </c>
      <c r="S35" s="64">
        <f t="shared" si="0"/>
        <v>1</v>
      </c>
      <c r="T35" s="133" t="s">
        <v>162</v>
      </c>
      <c r="U35" s="133" t="s">
        <v>168</v>
      </c>
      <c r="V35" s="134">
        <v>38950000</v>
      </c>
      <c r="W35" s="102">
        <v>36500000</v>
      </c>
      <c r="X35" s="106">
        <f>W35/V35</f>
        <v>0.93709884467265725</v>
      </c>
      <c r="Y35" s="66" t="s">
        <v>148</v>
      </c>
      <c r="Z35" s="66" t="s">
        <v>149</v>
      </c>
      <c r="AA35" s="65" t="s">
        <v>156</v>
      </c>
      <c r="AB35" s="98" t="s">
        <v>71</v>
      </c>
    </row>
    <row r="36" spans="1:36" s="1" customFormat="1" ht="248" x14ac:dyDescent="0.25">
      <c r="A36" s="141"/>
      <c r="B36" s="142"/>
      <c r="C36" s="169"/>
      <c r="D36" s="169"/>
      <c r="E36" s="169"/>
      <c r="F36" s="169"/>
      <c r="G36" s="169"/>
      <c r="H36" s="169"/>
      <c r="I36" s="169"/>
      <c r="J36" s="171"/>
      <c r="K36" s="173"/>
      <c r="L36" s="116"/>
      <c r="M36" s="114"/>
      <c r="N36" s="114"/>
      <c r="O36" s="68" t="s">
        <v>67</v>
      </c>
      <c r="P36" s="74">
        <v>3</v>
      </c>
      <c r="Q36" s="84">
        <v>3</v>
      </c>
      <c r="R36" s="84">
        <v>3</v>
      </c>
      <c r="S36" s="64">
        <f t="shared" si="0"/>
        <v>1</v>
      </c>
      <c r="T36" s="133"/>
      <c r="U36" s="133"/>
      <c r="V36" s="134"/>
      <c r="W36" s="100"/>
      <c r="X36" s="104"/>
      <c r="Y36" s="66" t="s">
        <v>150</v>
      </c>
      <c r="Z36" s="66" t="s">
        <v>151</v>
      </c>
      <c r="AA36" s="65" t="s">
        <v>157</v>
      </c>
      <c r="AB36" s="98"/>
    </row>
    <row r="37" spans="1:36" s="1" customFormat="1" ht="108.5" x14ac:dyDescent="0.25">
      <c r="A37" s="141"/>
      <c r="B37" s="142"/>
      <c r="C37" s="169"/>
      <c r="D37" s="169"/>
      <c r="E37" s="169"/>
      <c r="F37" s="169"/>
      <c r="G37" s="169"/>
      <c r="H37" s="169"/>
      <c r="I37" s="169"/>
      <c r="J37" s="171"/>
      <c r="K37" s="173"/>
      <c r="L37" s="116"/>
      <c r="M37" s="114"/>
      <c r="N37" s="114"/>
      <c r="O37" s="68" t="s">
        <v>68</v>
      </c>
      <c r="P37" s="74">
        <v>4</v>
      </c>
      <c r="Q37" s="84">
        <v>4</v>
      </c>
      <c r="R37" s="84">
        <v>4</v>
      </c>
      <c r="S37" s="64">
        <f t="shared" si="0"/>
        <v>1</v>
      </c>
      <c r="T37" s="133"/>
      <c r="U37" s="133"/>
      <c r="V37" s="134"/>
      <c r="W37" s="100"/>
      <c r="X37" s="104"/>
      <c r="Y37" s="66" t="s">
        <v>152</v>
      </c>
      <c r="Z37" s="66" t="s">
        <v>153</v>
      </c>
      <c r="AA37" s="65" t="s">
        <v>158</v>
      </c>
      <c r="AB37" s="98"/>
    </row>
    <row r="38" spans="1:36" s="1" customFormat="1" ht="372.5" thickBot="1" x14ac:dyDescent="0.3">
      <c r="A38" s="150"/>
      <c r="B38" s="151"/>
      <c r="C38" s="170"/>
      <c r="D38" s="170"/>
      <c r="E38" s="170"/>
      <c r="F38" s="170"/>
      <c r="G38" s="170"/>
      <c r="H38" s="170"/>
      <c r="I38" s="170"/>
      <c r="J38" s="172"/>
      <c r="K38" s="174"/>
      <c r="L38" s="175"/>
      <c r="M38" s="135"/>
      <c r="N38" s="135"/>
      <c r="O38" s="85" t="s">
        <v>69</v>
      </c>
      <c r="P38" s="86">
        <v>6</v>
      </c>
      <c r="Q38" s="87">
        <v>6</v>
      </c>
      <c r="R38" s="87">
        <v>6</v>
      </c>
      <c r="S38" s="64">
        <f t="shared" si="0"/>
        <v>1</v>
      </c>
      <c r="T38" s="176"/>
      <c r="U38" s="176"/>
      <c r="V38" s="177"/>
      <c r="W38" s="136"/>
      <c r="X38" s="120"/>
      <c r="Y38" s="88" t="s">
        <v>154</v>
      </c>
      <c r="Z38" s="88" t="s">
        <v>155</v>
      </c>
      <c r="AA38" s="65" t="s">
        <v>159</v>
      </c>
      <c r="AB38" s="178"/>
      <c r="AJ38" s="38"/>
    </row>
    <row r="39" spans="1:36" x14ac:dyDescent="0.25">
      <c r="A39" s="162" t="s">
        <v>12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21">
        <f>V12+V20+V23+V28+V35</f>
        <v>635737185.32999992</v>
      </c>
      <c r="W39" s="121">
        <f>W12+W20+W23+W28+W35</f>
        <v>174359000</v>
      </c>
      <c r="X39" s="224">
        <f>W39/V39</f>
        <v>0.27426270481487303</v>
      </c>
      <c r="Y39" s="123"/>
      <c r="Z39" s="124"/>
      <c r="AA39" s="124"/>
      <c r="AB39" s="125"/>
      <c r="AC39" s="35"/>
      <c r="AD39" s="36"/>
      <c r="AE39" s="27"/>
      <c r="AF39" s="40"/>
      <c r="AG39" s="27"/>
    </row>
    <row r="40" spans="1:36" ht="13" thickBot="1" x14ac:dyDescent="0.3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22"/>
      <c r="W40" s="122"/>
      <c r="X40" s="225"/>
      <c r="Y40" s="126"/>
      <c r="Z40" s="127"/>
      <c r="AA40" s="127"/>
      <c r="AB40" s="128"/>
      <c r="AC40" s="40"/>
      <c r="AD40" s="30"/>
      <c r="AE40" s="27"/>
      <c r="AF40" s="27"/>
      <c r="AG40" s="27"/>
    </row>
    <row r="41" spans="1:36" ht="13" thickBot="1" x14ac:dyDescent="0.3">
      <c r="A41" s="9"/>
      <c r="B41" s="7"/>
      <c r="C41" s="10"/>
      <c r="D41" s="7"/>
      <c r="E41" s="10"/>
      <c r="F41" s="7"/>
      <c r="G41" s="10"/>
      <c r="H41" s="7"/>
      <c r="I41" s="10"/>
      <c r="J41" s="10"/>
      <c r="K41" s="7"/>
      <c r="L41" s="10"/>
      <c r="M41" s="7"/>
      <c r="N41" s="5"/>
      <c r="O41" s="5"/>
      <c r="P41" s="5"/>
      <c r="Q41" s="5"/>
      <c r="R41" s="53"/>
      <c r="S41" s="53"/>
      <c r="T41" s="5"/>
      <c r="U41" s="5"/>
      <c r="V41" s="15"/>
      <c r="W41" s="15"/>
      <c r="X41" s="15"/>
      <c r="Y41" s="15"/>
      <c r="Z41" s="15"/>
      <c r="AA41" s="15"/>
      <c r="AB41" s="39"/>
      <c r="AC41" s="27"/>
      <c r="AD41" s="30"/>
      <c r="AE41" s="27"/>
      <c r="AF41" s="27"/>
      <c r="AG41" s="27"/>
    </row>
    <row r="42" spans="1:36" ht="14" x14ac:dyDescent="0.25">
      <c r="A42" s="45"/>
      <c r="B42" s="46"/>
      <c r="C42" s="47"/>
      <c r="D42" s="46"/>
      <c r="E42" s="48"/>
      <c r="F42" s="46"/>
      <c r="G42" s="49"/>
      <c r="H42" s="49"/>
      <c r="I42" s="49"/>
      <c r="J42" s="149" t="s">
        <v>10</v>
      </c>
      <c r="K42" s="149"/>
      <c r="L42" s="149"/>
      <c r="M42" s="47"/>
      <c r="N42" s="47"/>
      <c r="O42" s="149" t="s">
        <v>9</v>
      </c>
      <c r="P42" s="149"/>
      <c r="Q42" s="149"/>
      <c r="R42" s="51"/>
      <c r="S42" s="51"/>
      <c r="T42" s="167"/>
      <c r="U42" s="167"/>
      <c r="V42" s="167"/>
      <c r="W42" s="167"/>
      <c r="X42" s="167"/>
      <c r="Y42" s="167"/>
      <c r="Z42" s="167"/>
      <c r="AA42" s="167"/>
      <c r="AB42" s="168"/>
      <c r="AC42" s="30"/>
      <c r="AD42" s="30"/>
      <c r="AE42" s="30"/>
      <c r="AF42" s="27"/>
      <c r="AG42" s="27"/>
    </row>
    <row r="43" spans="1:36" ht="14" x14ac:dyDescent="0.25">
      <c r="A43" s="9"/>
      <c r="B43" s="42"/>
      <c r="C43" s="11"/>
      <c r="D43" s="42"/>
      <c r="E43" s="10"/>
      <c r="F43" s="42"/>
      <c r="G43" s="44"/>
      <c r="H43" s="44"/>
      <c r="I43" s="44"/>
      <c r="J43" s="10"/>
      <c r="K43" s="42"/>
      <c r="L43" s="10"/>
      <c r="M43" s="42"/>
      <c r="N43" s="42"/>
      <c r="O43" s="11"/>
      <c r="P43" s="10"/>
      <c r="Q43" s="44"/>
      <c r="R43" s="53"/>
      <c r="S43" s="53"/>
      <c r="T43" s="44"/>
      <c r="U43" s="44"/>
      <c r="V43" s="15"/>
      <c r="W43" s="15"/>
      <c r="X43" s="15"/>
      <c r="Y43" s="15"/>
      <c r="Z43" s="15"/>
      <c r="AA43" s="15"/>
      <c r="AB43" s="43"/>
      <c r="AC43" s="30"/>
      <c r="AD43" s="140"/>
      <c r="AE43" s="30"/>
      <c r="AF43" s="27"/>
      <c r="AG43" s="27"/>
    </row>
    <row r="44" spans="1:36" ht="14" x14ac:dyDescent="0.25">
      <c r="A44" s="9"/>
      <c r="B44" s="42"/>
      <c r="C44" s="11"/>
      <c r="D44" s="42"/>
      <c r="E44" s="10"/>
      <c r="F44" s="42"/>
      <c r="G44" s="44"/>
      <c r="H44" s="44"/>
      <c r="I44" s="44"/>
      <c r="J44" s="10"/>
      <c r="K44" s="42"/>
      <c r="L44" s="10"/>
      <c r="M44" s="42"/>
      <c r="N44" s="42"/>
      <c r="O44" s="11"/>
      <c r="P44" s="10"/>
      <c r="Q44" s="10"/>
      <c r="R44" s="10"/>
      <c r="S44" s="10"/>
      <c r="T44" s="10"/>
      <c r="U44" s="10"/>
      <c r="V44" s="15"/>
      <c r="W44" s="15"/>
      <c r="X44" s="15"/>
      <c r="Y44" s="15"/>
      <c r="Z44" s="15"/>
      <c r="AA44" s="15"/>
      <c r="AB44" s="12"/>
      <c r="AC44" s="30"/>
      <c r="AD44" s="140"/>
      <c r="AE44" s="30"/>
      <c r="AF44" s="27"/>
      <c r="AG44" s="27"/>
    </row>
    <row r="45" spans="1:36" x14ac:dyDescent="0.25">
      <c r="A45" s="9"/>
      <c r="B45" s="42"/>
      <c r="C45" s="10"/>
      <c r="D45" s="42"/>
      <c r="E45" s="10"/>
      <c r="F45" s="42"/>
      <c r="G45" s="44"/>
      <c r="H45" s="44"/>
      <c r="I45" s="44"/>
      <c r="J45" s="10"/>
      <c r="K45" s="42"/>
      <c r="L45" s="10"/>
      <c r="M45" s="42"/>
      <c r="N45" s="42"/>
      <c r="O45" s="10"/>
      <c r="P45" s="10"/>
      <c r="Q45" s="10"/>
      <c r="R45" s="10"/>
      <c r="S45" s="10"/>
      <c r="T45" s="10"/>
      <c r="U45" s="10"/>
      <c r="V45" s="15"/>
      <c r="W45" s="15"/>
      <c r="X45" s="15"/>
      <c r="Y45" s="15"/>
      <c r="Z45" s="15"/>
      <c r="AA45" s="15"/>
      <c r="AB45" s="12"/>
      <c r="AC45" s="30"/>
      <c r="AD45" s="30"/>
      <c r="AE45" s="30"/>
      <c r="AF45" s="27"/>
      <c r="AG45" s="27"/>
    </row>
    <row r="46" spans="1:36" ht="14.5" thickBot="1" x14ac:dyDescent="0.3">
      <c r="A46" s="9"/>
      <c r="B46" s="42"/>
      <c r="C46" s="11"/>
      <c r="D46" s="42"/>
      <c r="E46" s="10"/>
      <c r="F46" s="42"/>
      <c r="G46" s="44"/>
      <c r="H46" s="44"/>
      <c r="I46" s="44"/>
      <c r="J46" s="22"/>
      <c r="K46" s="22"/>
      <c r="L46" s="14"/>
      <c r="M46" s="42"/>
      <c r="N46" s="42"/>
      <c r="O46" s="22"/>
      <c r="P46" s="22"/>
      <c r="Q46" s="10"/>
      <c r="R46" s="10"/>
      <c r="S46" s="10"/>
      <c r="T46" s="10"/>
      <c r="U46" s="10"/>
      <c r="V46" s="29"/>
      <c r="W46" s="29"/>
      <c r="X46" s="29"/>
      <c r="Y46" s="29"/>
      <c r="Z46" s="29"/>
      <c r="AA46" s="29"/>
      <c r="AB46" s="12"/>
      <c r="AC46" s="40"/>
      <c r="AD46" s="27"/>
      <c r="AE46" s="27"/>
      <c r="AF46" s="27"/>
      <c r="AG46" s="27"/>
    </row>
    <row r="47" spans="1:36" ht="14" x14ac:dyDescent="0.25">
      <c r="A47" s="9"/>
      <c r="B47" s="42"/>
      <c r="C47" s="13"/>
      <c r="D47" s="42"/>
      <c r="E47" s="10"/>
      <c r="F47" s="42"/>
      <c r="G47" s="44"/>
      <c r="H47" s="44"/>
      <c r="I47" s="44"/>
      <c r="J47" s="166" t="s">
        <v>78</v>
      </c>
      <c r="K47" s="166"/>
      <c r="L47" s="166"/>
      <c r="M47" s="18"/>
      <c r="N47" s="18"/>
      <c r="O47" s="166" t="s">
        <v>78</v>
      </c>
      <c r="P47" s="166"/>
      <c r="Q47" s="166"/>
      <c r="R47" s="52"/>
      <c r="S47" s="52"/>
      <c r="T47" s="10"/>
      <c r="U47" s="10"/>
      <c r="V47" s="15"/>
      <c r="W47" s="15"/>
      <c r="X47" s="15"/>
      <c r="Y47" s="15"/>
      <c r="Z47" s="15"/>
      <c r="AA47" s="15"/>
      <c r="AB47" s="12"/>
      <c r="AC47" s="27"/>
      <c r="AD47" s="27"/>
      <c r="AE47" s="27"/>
      <c r="AF47" s="27"/>
      <c r="AG47" s="27"/>
    </row>
    <row r="48" spans="1:36" ht="14" x14ac:dyDescent="0.25">
      <c r="A48" s="9"/>
      <c r="B48" s="42"/>
      <c r="C48" s="13"/>
      <c r="D48" s="42"/>
      <c r="E48" s="10"/>
      <c r="F48" s="42"/>
      <c r="G48" s="44"/>
      <c r="H48" s="44"/>
      <c r="I48" s="44"/>
      <c r="J48" s="10" t="s">
        <v>11</v>
      </c>
      <c r="K48" s="42"/>
      <c r="L48" s="17"/>
      <c r="M48" s="18"/>
      <c r="N48" s="18"/>
      <c r="O48" s="10" t="s">
        <v>11</v>
      </c>
      <c r="P48" s="42"/>
      <c r="Q48" s="10"/>
      <c r="R48" s="10"/>
      <c r="S48" s="10"/>
      <c r="T48" s="10"/>
      <c r="U48" s="10"/>
      <c r="V48" s="28"/>
      <c r="W48" s="28"/>
      <c r="X48" s="28"/>
      <c r="Y48" s="28"/>
      <c r="Z48" s="28"/>
      <c r="AA48" s="28"/>
      <c r="AB48" s="12"/>
      <c r="AC48" s="27"/>
      <c r="AD48" s="40"/>
      <c r="AE48" s="27"/>
      <c r="AF48" s="27"/>
      <c r="AG48" s="27"/>
    </row>
    <row r="49" spans="1:33" ht="14" x14ac:dyDescent="0.25">
      <c r="A49" s="9"/>
      <c r="B49" s="42"/>
      <c r="C49" s="10"/>
      <c r="D49" s="42"/>
      <c r="E49" s="10"/>
      <c r="F49" s="42"/>
      <c r="G49" s="10"/>
      <c r="H49" s="42"/>
      <c r="I49" s="10"/>
      <c r="J49" s="10"/>
      <c r="K49" s="42"/>
      <c r="L49" s="11"/>
      <c r="M49" s="42"/>
      <c r="N49" s="10"/>
      <c r="O49" s="10"/>
      <c r="P49" s="10"/>
      <c r="Q49" s="10"/>
      <c r="R49" s="10"/>
      <c r="S49" s="10"/>
      <c r="T49" s="10"/>
      <c r="U49" s="10"/>
      <c r="V49" s="29"/>
      <c r="W49" s="29"/>
      <c r="X49" s="29"/>
      <c r="Y49" s="29"/>
      <c r="Z49" s="29"/>
      <c r="AA49" s="29"/>
      <c r="AB49" s="12"/>
      <c r="AC49" s="41"/>
      <c r="AD49" s="40"/>
      <c r="AE49" s="27"/>
      <c r="AF49" s="27"/>
      <c r="AG49" s="27"/>
    </row>
    <row r="50" spans="1:33" ht="14" x14ac:dyDescent="0.25">
      <c r="A50" s="9"/>
      <c r="B50" s="42"/>
      <c r="C50" s="10"/>
      <c r="D50" s="42"/>
      <c r="E50" s="10"/>
      <c r="F50" s="42"/>
      <c r="G50" s="10"/>
      <c r="H50" s="42"/>
      <c r="I50" s="10"/>
      <c r="J50" s="10"/>
      <c r="K50" s="42"/>
      <c r="L50" s="11"/>
      <c r="M50" s="42"/>
      <c r="N50" s="10"/>
      <c r="O50" s="10"/>
      <c r="P50" s="10"/>
      <c r="Q50" s="10"/>
      <c r="R50" s="10"/>
      <c r="S50" s="10"/>
      <c r="T50" s="10"/>
      <c r="U50" s="10"/>
      <c r="V50" s="28"/>
      <c r="W50" s="28"/>
      <c r="X50" s="28"/>
      <c r="Y50" s="28"/>
      <c r="Z50" s="28"/>
      <c r="AA50" s="28"/>
      <c r="AB50" s="31"/>
      <c r="AC50" s="41"/>
      <c r="AD50" s="27"/>
      <c r="AE50" s="27"/>
      <c r="AF50" s="27"/>
      <c r="AG50" s="27"/>
    </row>
    <row r="51" spans="1:33" ht="38.15" customHeight="1" thickBot="1" x14ac:dyDescent="0.3">
      <c r="A51" s="159" t="s">
        <v>13</v>
      </c>
      <c r="B51" s="160"/>
      <c r="C51" s="160"/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1"/>
      <c r="AC51" s="27"/>
      <c r="AD51" s="27"/>
      <c r="AE51" s="27"/>
      <c r="AF51" s="27"/>
      <c r="AG51" s="27"/>
    </row>
    <row r="52" spans="1:33" x14ac:dyDescent="0.25">
      <c r="V52" s="32"/>
      <c r="W52" s="32"/>
      <c r="X52" s="32"/>
      <c r="Y52" s="32"/>
      <c r="Z52" s="32"/>
      <c r="AA52" s="32"/>
      <c r="AC52" s="40"/>
      <c r="AD52" s="27"/>
      <c r="AE52" s="27"/>
      <c r="AF52" s="27"/>
      <c r="AG52" s="27"/>
    </row>
    <row r="53" spans="1:33" x14ac:dyDescent="0.25">
      <c r="V53" s="32"/>
      <c r="W53" s="32"/>
      <c r="X53" s="32"/>
      <c r="Y53" s="32"/>
      <c r="Z53" s="32"/>
      <c r="AA53" s="32"/>
      <c r="AC53" s="40"/>
      <c r="AD53" s="27"/>
      <c r="AE53" s="27"/>
      <c r="AF53" s="27"/>
      <c r="AG53" s="27"/>
    </row>
    <row r="54" spans="1:33" x14ac:dyDescent="0.25">
      <c r="V54" s="32"/>
      <c r="W54" s="32"/>
      <c r="X54" s="32"/>
      <c r="Y54" s="32"/>
      <c r="Z54" s="32"/>
      <c r="AA54" s="32"/>
      <c r="AC54" s="40"/>
      <c r="AD54" s="27"/>
      <c r="AE54" s="27"/>
      <c r="AF54" s="27"/>
      <c r="AG54" s="27"/>
    </row>
    <row r="55" spans="1:33" x14ac:dyDescent="0.25">
      <c r="AC55" s="27"/>
      <c r="AD55" s="27"/>
      <c r="AE55" s="27"/>
      <c r="AF55" s="27"/>
      <c r="AG55" s="27"/>
    </row>
    <row r="56" spans="1:33" ht="13" x14ac:dyDescent="0.25">
      <c r="U56" s="33"/>
      <c r="V56" s="139"/>
      <c r="W56" s="50"/>
      <c r="X56" s="50"/>
      <c r="Y56" s="50"/>
      <c r="Z56" s="50"/>
      <c r="AA56" s="50"/>
      <c r="AB56" s="37"/>
      <c r="AC56" s="27"/>
      <c r="AD56" s="27"/>
      <c r="AE56" s="27"/>
      <c r="AF56" s="27"/>
      <c r="AG56" s="27"/>
    </row>
    <row r="57" spans="1:33" ht="13" x14ac:dyDescent="0.25">
      <c r="U57" s="33"/>
      <c r="V57" s="139"/>
      <c r="W57" s="50"/>
      <c r="X57" s="50"/>
      <c r="Y57" s="50"/>
      <c r="Z57" s="50"/>
      <c r="AA57" s="50"/>
      <c r="AB57" s="37"/>
      <c r="AC57" s="27"/>
      <c r="AD57" s="27"/>
      <c r="AE57" s="27"/>
      <c r="AF57" s="27"/>
      <c r="AG57" s="27"/>
    </row>
    <row r="58" spans="1:33" x14ac:dyDescent="0.25">
      <c r="U58" s="33"/>
      <c r="V58" s="34"/>
      <c r="W58" s="34"/>
      <c r="X58" s="34"/>
      <c r="Y58" s="34"/>
      <c r="Z58" s="34"/>
      <c r="AA58" s="34"/>
      <c r="AB58" s="33"/>
    </row>
  </sheetData>
  <protectedRanges>
    <protectedRange sqref="T12:T38" name="Rango2"/>
    <protectedRange sqref="L12:L38" name="Rango3"/>
  </protectedRanges>
  <mergeCells count="166">
    <mergeCell ref="C12:C19"/>
    <mergeCell ref="D12:D19"/>
    <mergeCell ref="E12:E19"/>
    <mergeCell ref="F12:F19"/>
    <mergeCell ref="K12:K19"/>
    <mergeCell ref="L12:L19"/>
    <mergeCell ref="I12:I19"/>
    <mergeCell ref="J12:J19"/>
    <mergeCell ref="Y12:Y16"/>
    <mergeCell ref="Y17:Y19"/>
    <mergeCell ref="C28:C34"/>
    <mergeCell ref="H28:H34"/>
    <mergeCell ref="G20:G22"/>
    <mergeCell ref="C20:C22"/>
    <mergeCell ref="D20:D22"/>
    <mergeCell ref="E20:E22"/>
    <mergeCell ref="F20:F22"/>
    <mergeCell ref="D28:D34"/>
    <mergeCell ref="E28:E34"/>
    <mergeCell ref="F28:F34"/>
    <mergeCell ref="G28:G34"/>
    <mergeCell ref="E23:E27"/>
    <mergeCell ref="I28:I34"/>
    <mergeCell ref="J28:J34"/>
    <mergeCell ref="K28:K34"/>
    <mergeCell ref="A23:A27"/>
    <mergeCell ref="L23:L27"/>
    <mergeCell ref="K23:K27"/>
    <mergeCell ref="J23:J27"/>
    <mergeCell ref="I23:I27"/>
    <mergeCell ref="V12:V19"/>
    <mergeCell ref="M23:M27"/>
    <mergeCell ref="M20:M22"/>
    <mergeCell ref="N20:N22"/>
    <mergeCell ref="M12:M19"/>
    <mergeCell ref="N12:N19"/>
    <mergeCell ref="T12:T19"/>
    <mergeCell ref="U12:U19"/>
    <mergeCell ref="A12:A19"/>
    <mergeCell ref="B12:B19"/>
    <mergeCell ref="G12:G19"/>
    <mergeCell ref="T20:T22"/>
    <mergeCell ref="H12:H19"/>
    <mergeCell ref="H23:H27"/>
    <mergeCell ref="G23:G27"/>
    <mergeCell ref="F23:F27"/>
    <mergeCell ref="B23:B27"/>
    <mergeCell ref="C23:C27"/>
    <mergeCell ref="A1:B4"/>
    <mergeCell ref="D9:F9"/>
    <mergeCell ref="I9:K9"/>
    <mergeCell ref="L6:AB6"/>
    <mergeCell ref="A7:G7"/>
    <mergeCell ref="A8:K8"/>
    <mergeCell ref="L8:N8"/>
    <mergeCell ref="O8:Q8"/>
    <mergeCell ref="C1:AA1"/>
    <mergeCell ref="C3:AA3"/>
    <mergeCell ref="C4:AA4"/>
    <mergeCell ref="A5:G5"/>
    <mergeCell ref="H5:M5"/>
    <mergeCell ref="N5:AB5"/>
    <mergeCell ref="A6:J6"/>
    <mergeCell ref="R8:S8"/>
    <mergeCell ref="A9:A11"/>
    <mergeCell ref="B9:B11"/>
    <mergeCell ref="C9:C11"/>
    <mergeCell ref="G9:G11"/>
    <mergeCell ref="H9:H11"/>
    <mergeCell ref="D10:D11"/>
    <mergeCell ref="A51:AB51"/>
    <mergeCell ref="A39:U40"/>
    <mergeCell ref="O47:Q47"/>
    <mergeCell ref="V39:V40"/>
    <mergeCell ref="T42:AB42"/>
    <mergeCell ref="O42:Q42"/>
    <mergeCell ref="J47:L47"/>
    <mergeCell ref="C35:C38"/>
    <mergeCell ref="D35:D38"/>
    <mergeCell ref="E35:E38"/>
    <mergeCell ref="F35:F38"/>
    <mergeCell ref="G35:G38"/>
    <mergeCell ref="H35:H38"/>
    <mergeCell ref="I35:I38"/>
    <mergeCell ref="J35:J38"/>
    <mergeCell ref="K35:K38"/>
    <mergeCell ref="L35:L38"/>
    <mergeCell ref="T35:T38"/>
    <mergeCell ref="U35:U38"/>
    <mergeCell ref="V35:V38"/>
    <mergeCell ref="AB35:AB38"/>
    <mergeCell ref="N35:N38"/>
    <mergeCell ref="E10:E11"/>
    <mergeCell ref="F10:F11"/>
    <mergeCell ref="K10:K11"/>
    <mergeCell ref="V56:V57"/>
    <mergeCell ref="AD43:AD44"/>
    <mergeCell ref="A28:A34"/>
    <mergeCell ref="B28:B34"/>
    <mergeCell ref="A20:A22"/>
    <mergeCell ref="B20:B22"/>
    <mergeCell ref="U20:U22"/>
    <mergeCell ref="V20:V22"/>
    <mergeCell ref="J42:L42"/>
    <mergeCell ref="A35:A38"/>
    <mergeCell ref="B35:B38"/>
    <mergeCell ref="H20:H22"/>
    <mergeCell ref="I20:I22"/>
    <mergeCell ref="J20:J22"/>
    <mergeCell ref="K20:K22"/>
    <mergeCell ref="L20:L22"/>
    <mergeCell ref="AB28:AB34"/>
    <mergeCell ref="D23:D27"/>
    <mergeCell ref="N23:N27"/>
    <mergeCell ref="I10:I11"/>
    <mergeCell ref="J10:J11"/>
    <mergeCell ref="L10:L11"/>
    <mergeCell ref="M10:M11"/>
    <mergeCell ref="N10:N11"/>
    <mergeCell ref="O10:O11"/>
    <mergeCell ref="P10:P11"/>
    <mergeCell ref="Q10:Q11"/>
    <mergeCell ref="R10:R11"/>
    <mergeCell ref="T23:T27"/>
    <mergeCell ref="U23:U27"/>
    <mergeCell ref="T10:T11"/>
    <mergeCell ref="U10:U11"/>
    <mergeCell ref="M28:M34"/>
    <mergeCell ref="L28:L34"/>
    <mergeCell ref="Y20:Y22"/>
    <mergeCell ref="Z20:Z22"/>
    <mergeCell ref="X35:X38"/>
    <mergeCell ref="W39:W40"/>
    <mergeCell ref="X39:X40"/>
    <mergeCell ref="Y39:AB40"/>
    <mergeCell ref="AB23:AB27"/>
    <mergeCell ref="W23:W27"/>
    <mergeCell ref="W28:W34"/>
    <mergeCell ref="N28:N34"/>
    <mergeCell ref="V28:V34"/>
    <mergeCell ref="X23:X27"/>
    <mergeCell ref="X28:X34"/>
    <mergeCell ref="T28:T34"/>
    <mergeCell ref="U28:U34"/>
    <mergeCell ref="V23:V27"/>
    <mergeCell ref="M35:M38"/>
    <mergeCell ref="W35:W38"/>
    <mergeCell ref="Y23:Y27"/>
    <mergeCell ref="Z23:Z27"/>
    <mergeCell ref="T8:X8"/>
    <mergeCell ref="Y8:Z8"/>
    <mergeCell ref="AA10:AA11"/>
    <mergeCell ref="AB10:AB11"/>
    <mergeCell ref="Y10:Y11"/>
    <mergeCell ref="Z10:Z11"/>
    <mergeCell ref="AB17:AB19"/>
    <mergeCell ref="AB20:AB22"/>
    <mergeCell ref="AB12:AB16"/>
    <mergeCell ref="W12:W19"/>
    <mergeCell ref="W20:W22"/>
    <mergeCell ref="X12:X19"/>
    <mergeCell ref="X20:X22"/>
    <mergeCell ref="V10:V11"/>
    <mergeCell ref="W10:W11"/>
    <mergeCell ref="Z12:Z16"/>
    <mergeCell ref="Z17:Z19"/>
  </mergeCells>
  <conditionalFormatting sqref="S12:S3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9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5">
      <colorScale>
        <cfvo type="percent" val="0"/>
        <cfvo type="percent" val="50"/>
        <cfvo type="percent" val="100"/>
        <color rgb="FFFF0000"/>
        <color rgb="FFFFFF00"/>
        <color rgb="FF92D050"/>
      </colorScale>
    </cfRule>
    <cfRule type="colorScale" priority="3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2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38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6">
      <colorScale>
        <cfvo type="percent" val="0"/>
        <cfvo type="percent" val="50"/>
        <cfvo type="percent" val="100"/>
        <color rgb="FFF8696B"/>
        <color rgb="FFFFEB84"/>
        <color rgb="FF63BE7B"/>
      </colorScale>
    </cfRule>
    <cfRule type="colorScale" priority="15">
      <colorScale>
        <cfvo type="percent" val="0"/>
        <cfvo type="percent" val="50"/>
        <cfvo type="percent" val="100"/>
        <color rgb="FFFF0000"/>
        <color rgb="FFFFFF00"/>
        <color rgb="FF006600"/>
      </colorScale>
    </cfRule>
    <cfRule type="colorScale" priority="1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conditionalFormatting sqref="X12:X38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8">
      <colorScale>
        <cfvo type="percent" val="0"/>
        <cfvo type="percent" val="50"/>
        <cfvo type="percent" val="100"/>
        <color rgb="FF63BE7B"/>
        <color rgb="FFFFEB84"/>
        <color rgb="FFF8696B"/>
      </colorScale>
    </cfRule>
    <cfRule type="colorScale" priority="7">
      <colorScale>
        <cfvo type="percent" val="0"/>
        <cfvo type="percent" val="50"/>
        <cfvo type="percent" val="100"/>
        <color rgb="FFFF0000"/>
        <color rgb="FFFFEB84"/>
        <color rgb="FF92D050"/>
      </colorScale>
    </cfRule>
    <cfRule type="colorScale" priority="6">
      <colorScale>
        <cfvo type="percent" val="0"/>
        <cfvo type="percentile" val="50"/>
        <cfvo type="percent" val="100"/>
        <color rgb="FFFF0000"/>
        <color rgb="FFFFFF00"/>
        <color rgb="FF92D050"/>
      </colorScale>
    </cfRule>
  </conditionalFormatting>
  <conditionalFormatting sqref="X12:X38 X41">
    <cfRule type="colorScale" priority="4">
      <colorScale>
        <cfvo type="percent" val="0"/>
        <cfvo type="percent" val="50"/>
        <cfvo type="percent" val="100"/>
        <color rgb="FFFF0000"/>
        <color rgb="FFFFFF00"/>
        <color rgb="FF92D050"/>
      </colorScale>
    </cfRule>
  </conditionalFormatting>
  <pageMargins left="0.39370078740157483" right="1.1023622047244095" top="0.39370078740157483" bottom="0.39370078740157483" header="0.27559055118110237" footer="0.31496062992125984"/>
  <pageSetup paperSize="5" scale="22" firstPageNumber="0" fitToHeight="2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ACCION</vt:lpstr>
      <vt:lpstr>'PLAN DE ACCION'!Área_de_impresión</vt:lpstr>
      <vt:lpstr>'PLAN DE ACCION'!Títulos_a_imprimir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Lili!</dc:creator>
  <cp:lastModifiedBy>Clemencia</cp:lastModifiedBy>
  <cp:lastPrinted>2021-01-30T14:38:36Z</cp:lastPrinted>
  <dcterms:created xsi:type="dcterms:W3CDTF">2012-06-01T17:13:38Z</dcterms:created>
  <dcterms:modified xsi:type="dcterms:W3CDTF">2021-02-14T20:09:38Z</dcterms:modified>
</cp:coreProperties>
</file>