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IC\Downloads\"/>
    </mc:Choice>
  </mc:AlternateContent>
  <bookViews>
    <workbookView xWindow="0" yWindow="0" windowWidth="20430" windowHeight="6990"/>
  </bookViews>
  <sheets>
    <sheet name="reporte_20201008063059" sheetId="1" r:id="rId1"/>
  </sheets>
  <calcPr calcId="162913"/>
</workbook>
</file>

<file path=xl/calcChain.xml><?xml version="1.0" encoding="utf-8"?>
<calcChain xmlns="http://schemas.openxmlformats.org/spreadsheetml/2006/main">
  <c r="M10" i="1" l="1"/>
  <c r="M14" i="1"/>
  <c r="M25" i="1" l="1"/>
  <c r="K25" i="1"/>
  <c r="L25" i="1"/>
  <c r="J25" i="1"/>
  <c r="I25" i="1"/>
  <c r="H25" i="1"/>
  <c r="G25" i="1"/>
  <c r="F25" i="1"/>
  <c r="E25" i="1"/>
  <c r="D25" i="1"/>
  <c r="C25" i="1"/>
  <c r="B25" i="1"/>
</calcChain>
</file>

<file path=xl/sharedStrings.xml><?xml version="1.0" encoding="utf-8"?>
<sst xmlns="http://schemas.openxmlformats.org/spreadsheetml/2006/main" count="56" uniqueCount="56">
  <si>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</si>
  <si>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</si>
  <si>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</si>
  <si>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</si>
  <si>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theme="1"/>
        <rFont val="Arial"/>
        <family val="2"/>
      </rPr>
      <t>TF =</t>
    </r>
    <r>
      <rPr>
        <sz val="9"/>
        <color theme="1"/>
        <rFont val="Arial"/>
        <family val="2"/>
      </rPr>
      <t xml:space="preserve"> Es la sumatoria de Finalizados a tiempo, justificados y vencidos)</t>
    </r>
  </si>
  <si>
    <r>
      <t xml:space="preserve">Indicador de cumplimiento </t>
    </r>
    <r>
      <rPr>
        <b/>
        <sz val="9"/>
        <color theme="1"/>
        <rFont val="Arial"/>
        <family val="2"/>
      </rPr>
      <t>(TFA / (TV+TF)) * 100 =</t>
    </r>
  </si>
  <si>
    <t>Petición</t>
  </si>
  <si>
    <t>Queja</t>
  </si>
  <si>
    <t>Reclamo</t>
  </si>
  <si>
    <t>Sugerencia</t>
  </si>
  <si>
    <t>Denuncia</t>
  </si>
  <si>
    <t>Otros (Fallos de tutela, Tutela)</t>
  </si>
  <si>
    <t>Finalizados A tiempo (TFA)</t>
  </si>
  <si>
    <t>Finalizados (Justificados)</t>
  </si>
  <si>
    <t>Finalizados (Vencidos)</t>
  </si>
  <si>
    <t>1. Despacho Alcalde(sa)</t>
  </si>
  <si>
    <t>99.32%</t>
  </si>
  <si>
    <t>1.1. Mas Familias en Accion</t>
  </si>
  <si>
    <t>1.2. Red Unidos</t>
  </si>
  <si>
    <t>1.3. Comunicaciones</t>
  </si>
  <si>
    <t>2. SECRETARIAS DE DESPACHO</t>
  </si>
  <si>
    <t>2.1. Gobierno y Convivencia</t>
  </si>
  <si>
    <t>97.03%</t>
  </si>
  <si>
    <t>2.10. Educación</t>
  </si>
  <si>
    <t>2.2. Desarrollo Social</t>
  </si>
  <si>
    <t>99.77%</t>
  </si>
  <si>
    <t>2.3. Salud</t>
  </si>
  <si>
    <t>99.89%</t>
  </si>
  <si>
    <t>2.6. Infraestructura</t>
  </si>
  <si>
    <t>99.54%</t>
  </si>
  <si>
    <t>2.7. Tránsito y Transporte de Armenia</t>
  </si>
  <si>
    <t>2.8. Tecnologías y las Comunicaciones - TIC</t>
  </si>
  <si>
    <t>2.9. Desarrollo Económico y Competitividad</t>
  </si>
  <si>
    <t>3. DPTOS ADMINISTRATIVOS</t>
  </si>
  <si>
    <t>3. Control Interno Disciplinario</t>
  </si>
  <si>
    <t>3.1. Fortalecimiento Institucional</t>
  </si>
  <si>
    <t>99.59%</t>
  </si>
  <si>
    <t>3.2. Departamento Administrativo Jurídico</t>
  </si>
  <si>
    <t>95.52%</t>
  </si>
  <si>
    <t>3.3. Hacienda</t>
  </si>
  <si>
    <t>99.15%</t>
  </si>
  <si>
    <t>3.5. Planeación</t>
  </si>
  <si>
    <t>98.24%</t>
  </si>
  <si>
    <t>3.6. Control Interno</t>
  </si>
  <si>
    <t>95.24%</t>
  </si>
  <si>
    <t>3.7. Bienes y Suministros</t>
  </si>
  <si>
    <t>99.73%</t>
  </si>
  <si>
    <t>TOTAL</t>
  </si>
  <si>
    <t>OBSERVACIONES</t>
  </si>
  <si>
    <r>
      <t>CONSOLIDADO PQRSD:</t>
    </r>
    <r>
      <rPr>
        <sz val="9"/>
        <color theme="1"/>
        <rFont val="Arial"/>
        <family val="2"/>
      </rPr>
      <t xml:space="preserve"> El reporte se genera relacionando los tipos de PQRSD bajo una fecha establecida según su radicación.</t>
    </r>
  </si>
  <si>
    <t>Indicador de cumplimiento</t>
  </si>
  <si>
    <r>
      <t>TFA =</t>
    </r>
    <r>
      <rPr>
        <sz val="9"/>
        <color theme="1"/>
        <rFont val="Arial"/>
        <family val="2"/>
      </rPr>
      <t xml:space="preserve"> Cantidad de PQRSD resueltos en los términos legales respecto al tiempo (</t>
    </r>
    <r>
      <rPr>
        <b/>
        <sz val="9"/>
        <color theme="1"/>
        <rFont val="Arial"/>
        <family val="2"/>
      </rPr>
      <t>Finalizados A Tiempo</t>
    </r>
    <r>
      <rPr>
        <sz val="9"/>
        <color theme="1"/>
        <rFont val="Arial"/>
        <family val="2"/>
      </rPr>
      <t>)</t>
    </r>
  </si>
  <si>
    <r>
      <t>TV+TF =</t>
    </r>
    <r>
      <rPr>
        <sz val="9"/>
        <color theme="1"/>
        <rFont val="Arial"/>
        <family val="2"/>
      </rPr>
      <t xml:space="preserve"> Cantidad de PQRSD que cumplieron los términos legales respecto a su tiempo (</t>
    </r>
    <r>
      <rPr>
        <b/>
        <sz val="9"/>
        <color theme="1"/>
        <rFont val="Arial"/>
        <family val="2"/>
      </rPr>
      <t>TOTAL PQRSD VENCIDOS + TOTAL PQRSD FINALIZADOS</t>
    </r>
    <r>
      <rPr>
        <sz val="9"/>
        <color theme="1"/>
        <rFont val="Arial"/>
        <family val="2"/>
      </rPr>
      <t>)</t>
    </r>
  </si>
  <si>
    <r>
      <t>Indicador de cumplimiento a nivel entidad:</t>
    </r>
    <r>
      <rPr>
        <sz val="9"/>
        <color theme="1"/>
        <rFont val="Arial"/>
        <family val="2"/>
      </rPr>
      <t xml:space="preserve"> Opera con la fórmula ya mencionada y utilizando los totales de las columnas: Total Finalizados a Tiempo (TFA), Total Vencidos (TV) y Total Finalizados (TF: finalizados a tiempo + finalizados justificados + finalizados vencidos)</t>
    </r>
  </si>
  <si>
    <r>
      <t>Finalizados Justificados:</t>
    </r>
    <r>
      <rPr>
        <sz val="9"/>
        <color theme="1"/>
        <rFont val="Arial"/>
        <family val="2"/>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</si>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</sst>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theme="1"/>
      <name val="Arial"/>
      <family val="2"/>
    </font>
    <font>
      <sz val="9"/>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9A9A9"/>
        <bgColor indexed="64"/>
      </patternFill>
    </fill>
    <fill>
      <patternFill patternType="solid">
        <fgColor theme="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9C9C9"/>
      </left>
      <right/>
      <top style="medium">
        <color rgb="FFC9C9C9"/>
      </top>
      <bottom style="medium">
        <color rgb="FFC9C9C9"/>
      </bottom>
      <diagonal/>
    </border>
    <border>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39">
    <xf numFmtId="0" fontId="0" fillId="0" borderId="0" xfId="0"/>
    <xf numFmtId="0" fontId="18" fillId="0" borderId="0" xfId="0" applyFont="1" applyAlignment="1">
      <alignment horizontal="center" vertical="center"/>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xf numFmtId="0" fontId="18" fillId="33" borderId="13"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18" fillId="0" borderId="13" xfId="0" applyFont="1" applyBorder="1" applyAlignment="1">
      <alignment horizontal="left" vertical="center" wrapText="1"/>
    </xf>
    <xf numFmtId="0" fontId="19" fillId="0" borderId="13" xfId="0" applyFont="1" applyBorder="1" applyAlignment="1">
      <alignment horizontal="left" vertical="center" wrapText="1"/>
    </xf>
    <xf numFmtId="0" fontId="18" fillId="0" borderId="13" xfId="0" applyFont="1" applyBorder="1" applyAlignment="1">
      <alignment horizontal="center" vertical="center" wrapText="1"/>
    </xf>
    <xf numFmtId="0" fontId="20" fillId="0" borderId="13" xfId="0" applyFont="1" applyBorder="1" applyAlignment="1">
      <alignment horizontal="center" vertical="center" wrapText="1"/>
    </xf>
    <xf numFmtId="9" fontId="18" fillId="0" borderId="13" xfId="0" applyNumberFormat="1" applyFont="1" applyBorder="1" applyAlignment="1">
      <alignment horizontal="center" vertical="center" wrapText="1"/>
    </xf>
    <xf numFmtId="0" fontId="19" fillId="33" borderId="13" xfId="0" applyFont="1" applyFill="1" applyBorder="1" applyAlignment="1">
      <alignment horizontal="left" vertical="center" wrapText="1"/>
    </xf>
    <xf numFmtId="9" fontId="18" fillId="33" borderId="13" xfId="42" applyFont="1" applyFill="1" applyBorder="1" applyAlignment="1">
      <alignment horizontal="center" vertical="center" wrapText="1"/>
    </xf>
    <xf numFmtId="0" fontId="19" fillId="0" borderId="11" xfId="0" applyFont="1" applyBorder="1" applyAlignment="1">
      <alignment horizontal="center" vertical="center" wrapText="1"/>
    </xf>
    <xf numFmtId="0" fontId="19" fillId="33" borderId="14"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8" fillId="33" borderId="14" xfId="0" applyFont="1" applyFill="1" applyBorder="1" applyAlignment="1">
      <alignment horizontal="center" vertical="center" wrapText="1"/>
    </xf>
    <xf numFmtId="0" fontId="18" fillId="33" borderId="15"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15"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18" fillId="0" borderId="10" xfId="0" applyFont="1" applyBorder="1" applyAlignment="1">
      <alignment horizontal="left" wrapText="1"/>
    </xf>
    <xf numFmtId="0" fontId="18" fillId="0" borderId="11" xfId="0" applyFont="1" applyBorder="1" applyAlignment="1">
      <alignment horizontal="left" wrapText="1"/>
    </xf>
    <xf numFmtId="0" fontId="18" fillId="0" borderId="12" xfId="0" applyFont="1" applyBorder="1" applyAlignment="1">
      <alignment horizontal="left"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0" xfId="0" applyFont="1" applyBorder="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4" xfId="0" applyFont="1" applyBorder="1" applyAlignment="1">
      <alignment horizontal="left" wrapText="1"/>
    </xf>
    <xf numFmtId="0" fontId="19" fillId="0" borderId="15" xfId="0" applyFont="1" applyBorder="1" applyAlignment="1">
      <alignment horizontal="left" wrapText="1"/>
    </xf>
    <xf numFmtId="9" fontId="18" fillId="34" borderId="13" xfId="42"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https://intranet.armenia.gov.co/images/Marca_Armenia_2016.png" TargetMode="External"/><Relationship Id="rId1" Type="http://schemas.openxmlformats.org/officeDocument/2006/relationships/image" Target="https://intranet.armenia.gov.co/images/logo_alcaldia.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0</xdr:row>
      <xdr:rowOff>762000</xdr:rowOff>
    </xdr:to>
    <xdr:pic>
      <xdr:nvPicPr>
        <xdr:cNvPr id="1025" name="Picture 1" descr="Logo EPA">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0</xdr:row>
      <xdr:rowOff>0</xdr:rowOff>
    </xdr:from>
    <xdr:to>
      <xdr:col>12</xdr:col>
      <xdr:colOff>904875</xdr:colOff>
      <xdr:row>0</xdr:row>
      <xdr:rowOff>762000</xdr:rowOff>
    </xdr:to>
    <xdr:pic>
      <xdr:nvPicPr>
        <xdr:cNvPr id="1026" name="Picture 2" descr="Logo EPA">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10801350" y="0"/>
          <a:ext cx="90487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tabSelected="1" topLeftCell="A7" workbookViewId="0">
      <selection activeCell="M14" sqref="M14"/>
    </sheetView>
  </sheetViews>
  <sheetFormatPr baseColWidth="10" defaultRowHeight="15" x14ac:dyDescent="0.25"/>
  <cols>
    <col min="1" max="1" width="22.42578125" customWidth="1"/>
    <col min="2" max="2" width="13.28515625" customWidth="1"/>
    <col min="3" max="3" width="10.7109375" customWidth="1"/>
    <col min="4" max="4" width="9.5703125" customWidth="1"/>
    <col min="5" max="5" width="11" customWidth="1"/>
    <col min="6" max="6" width="9.85546875" customWidth="1"/>
    <col min="7" max="7" width="10"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s="1" customFormat="1" ht="70.5" customHeight="1" thickBot="1" x14ac:dyDescent="0.3">
      <c r="A1" s="2"/>
      <c r="B1" s="14" t="s">
        <v>55</v>
      </c>
      <c r="C1" s="14"/>
      <c r="D1" s="14"/>
      <c r="E1" s="14"/>
      <c r="F1" s="14"/>
      <c r="G1" s="14"/>
      <c r="H1" s="14"/>
      <c r="I1" s="14"/>
      <c r="J1" s="14"/>
      <c r="K1" s="14"/>
      <c r="L1" s="14"/>
      <c r="M1" s="3"/>
    </row>
    <row r="2" spans="1:13" s="4" customFormat="1" ht="24" customHeight="1" thickBot="1" x14ac:dyDescent="0.25">
      <c r="A2" s="15" t="s">
        <v>0</v>
      </c>
      <c r="B2" s="17" t="s">
        <v>1</v>
      </c>
      <c r="C2" s="18"/>
      <c r="D2" s="18"/>
      <c r="E2" s="18"/>
      <c r="F2" s="18"/>
      <c r="G2" s="19"/>
      <c r="H2" s="20" t="s">
        <v>2</v>
      </c>
      <c r="I2" s="22" t="s">
        <v>3</v>
      </c>
      <c r="J2" s="24" t="s">
        <v>4</v>
      </c>
      <c r="K2" s="25"/>
      <c r="L2" s="26"/>
      <c r="M2" s="20" t="s">
        <v>5</v>
      </c>
    </row>
    <row r="3" spans="1:13" s="4" customFormat="1" ht="48.75" thickBot="1" x14ac:dyDescent="0.25">
      <c r="A3" s="16"/>
      <c r="B3" s="5" t="s">
        <v>6</v>
      </c>
      <c r="C3" s="5" t="s">
        <v>7</v>
      </c>
      <c r="D3" s="5" t="s">
        <v>8</v>
      </c>
      <c r="E3" s="5" t="s">
        <v>9</v>
      </c>
      <c r="F3" s="5" t="s">
        <v>10</v>
      </c>
      <c r="G3" s="5" t="s">
        <v>11</v>
      </c>
      <c r="H3" s="21"/>
      <c r="I3" s="23"/>
      <c r="J3" s="5" t="s">
        <v>12</v>
      </c>
      <c r="K3" s="5" t="s">
        <v>13</v>
      </c>
      <c r="L3" s="6" t="s">
        <v>14</v>
      </c>
      <c r="M3" s="21"/>
    </row>
    <row r="4" spans="1:13" s="1" customFormat="1" ht="12.75" thickBot="1" x14ac:dyDescent="0.3">
      <c r="A4" s="8" t="s">
        <v>15</v>
      </c>
      <c r="B4" s="9">
        <v>447</v>
      </c>
      <c r="C4" s="9">
        <v>5</v>
      </c>
      <c r="D4" s="9">
        <v>1</v>
      </c>
      <c r="E4" s="9">
        <v>1</v>
      </c>
      <c r="F4" s="9">
        <v>2</v>
      </c>
      <c r="G4" s="9">
        <v>0</v>
      </c>
      <c r="H4" s="9">
        <v>456</v>
      </c>
      <c r="I4" s="10">
        <v>0</v>
      </c>
      <c r="J4" s="9">
        <v>440</v>
      </c>
      <c r="K4" s="9">
        <v>0</v>
      </c>
      <c r="L4" s="10">
        <v>3</v>
      </c>
      <c r="M4" s="9" t="s">
        <v>16</v>
      </c>
    </row>
    <row r="5" spans="1:13" s="1" customFormat="1" ht="24.75" thickBot="1" x14ac:dyDescent="0.3">
      <c r="A5" s="7" t="s">
        <v>17</v>
      </c>
      <c r="B5" s="9">
        <v>5</v>
      </c>
      <c r="C5" s="9">
        <v>0</v>
      </c>
      <c r="D5" s="9">
        <v>0</v>
      </c>
      <c r="E5" s="9">
        <v>0</v>
      </c>
      <c r="F5" s="9">
        <v>0</v>
      </c>
      <c r="G5" s="9">
        <v>0</v>
      </c>
      <c r="H5" s="9">
        <v>5</v>
      </c>
      <c r="I5" s="10">
        <v>0</v>
      </c>
      <c r="J5" s="9">
        <v>4</v>
      </c>
      <c r="K5" s="9">
        <v>0</v>
      </c>
      <c r="L5" s="10">
        <v>1</v>
      </c>
      <c r="M5" s="11">
        <v>0.8</v>
      </c>
    </row>
    <row r="6" spans="1:13" s="1" customFormat="1" ht="12.75" thickBot="1" x14ac:dyDescent="0.3">
      <c r="A6" s="7" t="s">
        <v>18</v>
      </c>
      <c r="B6" s="9">
        <v>0</v>
      </c>
      <c r="C6" s="9">
        <v>0</v>
      </c>
      <c r="D6" s="9">
        <v>0</v>
      </c>
      <c r="E6" s="9">
        <v>0</v>
      </c>
      <c r="F6" s="9">
        <v>0</v>
      </c>
      <c r="G6" s="9">
        <v>0</v>
      </c>
      <c r="H6" s="9">
        <v>0</v>
      </c>
      <c r="I6" s="10">
        <v>0</v>
      </c>
      <c r="J6" s="9">
        <v>0</v>
      </c>
      <c r="K6" s="9">
        <v>0</v>
      </c>
      <c r="L6" s="10">
        <v>0</v>
      </c>
      <c r="M6" s="11">
        <v>0</v>
      </c>
    </row>
    <row r="7" spans="1:13" s="1" customFormat="1" ht="12.75" thickBot="1" x14ac:dyDescent="0.3">
      <c r="A7" s="7" t="s">
        <v>19</v>
      </c>
      <c r="B7" s="9">
        <v>15</v>
      </c>
      <c r="C7" s="9">
        <v>0</v>
      </c>
      <c r="D7" s="9">
        <v>0</v>
      </c>
      <c r="E7" s="9">
        <v>0</v>
      </c>
      <c r="F7" s="9">
        <v>0</v>
      </c>
      <c r="G7" s="9">
        <v>0</v>
      </c>
      <c r="H7" s="9">
        <v>15</v>
      </c>
      <c r="I7" s="10">
        <v>0</v>
      </c>
      <c r="J7" s="9">
        <v>15</v>
      </c>
      <c r="K7" s="9">
        <v>0</v>
      </c>
      <c r="L7" s="10">
        <v>0</v>
      </c>
      <c r="M7" s="11">
        <v>1</v>
      </c>
    </row>
    <row r="8" spans="1:13" s="4" customFormat="1" ht="24.75" thickBot="1" x14ac:dyDescent="0.25">
      <c r="A8" s="12" t="s">
        <v>20</v>
      </c>
      <c r="B8" s="5"/>
      <c r="C8" s="5"/>
      <c r="D8" s="5"/>
      <c r="E8" s="5"/>
      <c r="F8" s="5"/>
      <c r="G8" s="5"/>
      <c r="H8" s="5"/>
      <c r="I8" s="5"/>
      <c r="J8" s="5"/>
      <c r="K8" s="5"/>
      <c r="L8" s="5"/>
      <c r="M8" s="5"/>
    </row>
    <row r="9" spans="1:13" s="1" customFormat="1" ht="24.75" thickBot="1" x14ac:dyDescent="0.3">
      <c r="A9" s="7" t="s">
        <v>21</v>
      </c>
      <c r="B9" s="9">
        <v>2469</v>
      </c>
      <c r="C9" s="9">
        <v>162</v>
      </c>
      <c r="D9" s="9">
        <v>1</v>
      </c>
      <c r="E9" s="9">
        <v>1</v>
      </c>
      <c r="F9" s="9">
        <v>108</v>
      </c>
      <c r="G9" s="9">
        <v>2</v>
      </c>
      <c r="H9" s="9">
        <v>2743</v>
      </c>
      <c r="I9" s="10">
        <v>0</v>
      </c>
      <c r="J9" s="9">
        <v>2646</v>
      </c>
      <c r="K9" s="9">
        <v>0</v>
      </c>
      <c r="L9" s="10">
        <v>81</v>
      </c>
      <c r="M9" s="9" t="s">
        <v>22</v>
      </c>
    </row>
    <row r="10" spans="1:13" s="1" customFormat="1" ht="12.75" thickBot="1" x14ac:dyDescent="0.3">
      <c r="A10" s="7" t="s">
        <v>23</v>
      </c>
      <c r="B10" s="9">
        <v>18419</v>
      </c>
      <c r="C10" s="9">
        <v>54</v>
      </c>
      <c r="D10" s="9">
        <v>15</v>
      </c>
      <c r="E10" s="9">
        <v>36</v>
      </c>
      <c r="F10" s="9">
        <v>8</v>
      </c>
      <c r="G10" s="9">
        <v>191</v>
      </c>
      <c r="H10" s="9">
        <v>18723</v>
      </c>
      <c r="I10" s="10">
        <v>0</v>
      </c>
      <c r="J10" s="9">
        <v>18590</v>
      </c>
      <c r="K10" s="9">
        <v>0</v>
      </c>
      <c r="L10" s="10">
        <v>133</v>
      </c>
      <c r="M10" s="38">
        <f>(J10/(I10+J10+L10))</f>
        <v>0.99289643753671952</v>
      </c>
    </row>
    <row r="11" spans="1:13" s="1" customFormat="1" ht="12.75" thickBot="1" x14ac:dyDescent="0.3">
      <c r="A11" s="7" t="s">
        <v>24</v>
      </c>
      <c r="B11" s="9">
        <v>1321</v>
      </c>
      <c r="C11" s="9">
        <v>12</v>
      </c>
      <c r="D11" s="9">
        <v>1</v>
      </c>
      <c r="E11" s="9">
        <v>1</v>
      </c>
      <c r="F11" s="9">
        <v>0</v>
      </c>
      <c r="G11" s="9">
        <v>0</v>
      </c>
      <c r="H11" s="9">
        <v>1335</v>
      </c>
      <c r="I11" s="10">
        <v>0</v>
      </c>
      <c r="J11" s="9">
        <v>1327</v>
      </c>
      <c r="K11" s="9">
        <v>0</v>
      </c>
      <c r="L11" s="10">
        <v>3</v>
      </c>
      <c r="M11" s="9" t="s">
        <v>25</v>
      </c>
    </row>
    <row r="12" spans="1:13" s="1" customFormat="1" ht="12.75" thickBot="1" x14ac:dyDescent="0.3">
      <c r="A12" s="7" t="s">
        <v>26</v>
      </c>
      <c r="B12" s="9">
        <v>1786</v>
      </c>
      <c r="C12" s="9">
        <v>97</v>
      </c>
      <c r="D12" s="9">
        <v>1</v>
      </c>
      <c r="E12" s="9">
        <v>1</v>
      </c>
      <c r="F12" s="9">
        <v>22</v>
      </c>
      <c r="G12" s="9">
        <v>2</v>
      </c>
      <c r="H12" s="9">
        <v>1909</v>
      </c>
      <c r="I12" s="10">
        <v>0</v>
      </c>
      <c r="J12" s="9">
        <v>1893</v>
      </c>
      <c r="K12" s="9">
        <v>0</v>
      </c>
      <c r="L12" s="10">
        <v>2</v>
      </c>
      <c r="M12" s="9" t="s">
        <v>27</v>
      </c>
    </row>
    <row r="13" spans="1:13" s="1" customFormat="1" ht="12.75" thickBot="1" x14ac:dyDescent="0.3">
      <c r="A13" s="7" t="s">
        <v>28</v>
      </c>
      <c r="B13" s="9">
        <v>1494</v>
      </c>
      <c r="C13" s="9">
        <v>10</v>
      </c>
      <c r="D13" s="9">
        <v>6</v>
      </c>
      <c r="E13" s="9">
        <v>0</v>
      </c>
      <c r="F13" s="9">
        <v>9</v>
      </c>
      <c r="G13" s="9">
        <v>2</v>
      </c>
      <c r="H13" s="9">
        <v>1521</v>
      </c>
      <c r="I13" s="10">
        <v>0</v>
      </c>
      <c r="J13" s="9">
        <v>1502</v>
      </c>
      <c r="K13" s="9">
        <v>0</v>
      </c>
      <c r="L13" s="10">
        <v>7</v>
      </c>
      <c r="M13" s="9" t="s">
        <v>29</v>
      </c>
    </row>
    <row r="14" spans="1:13" s="1" customFormat="1" ht="24.75" thickBot="1" x14ac:dyDescent="0.3">
      <c r="A14" s="7" t="s">
        <v>30</v>
      </c>
      <c r="B14" s="9">
        <v>6910</v>
      </c>
      <c r="C14" s="9">
        <v>58</v>
      </c>
      <c r="D14" s="9">
        <v>0</v>
      </c>
      <c r="E14" s="9">
        <v>0</v>
      </c>
      <c r="F14" s="9">
        <v>60</v>
      </c>
      <c r="G14" s="9">
        <v>156</v>
      </c>
      <c r="H14" s="9">
        <v>7124</v>
      </c>
      <c r="I14" s="10">
        <v>0</v>
      </c>
      <c r="J14" s="9">
        <v>7002</v>
      </c>
      <c r="K14" s="9">
        <v>0</v>
      </c>
      <c r="L14" s="10">
        <v>122</v>
      </c>
      <c r="M14" s="38">
        <f>(J14/(I14+J14+L14))</f>
        <v>0.98287478944413254</v>
      </c>
    </row>
    <row r="15" spans="1:13" s="1" customFormat="1" ht="24.75" thickBot="1" x14ac:dyDescent="0.3">
      <c r="A15" s="7" t="s">
        <v>31</v>
      </c>
      <c r="B15" s="9">
        <v>37</v>
      </c>
      <c r="C15" s="9">
        <v>0</v>
      </c>
      <c r="D15" s="9">
        <v>0</v>
      </c>
      <c r="E15" s="9">
        <v>0</v>
      </c>
      <c r="F15" s="9">
        <v>0</v>
      </c>
      <c r="G15" s="9">
        <v>1</v>
      </c>
      <c r="H15" s="9">
        <v>38</v>
      </c>
      <c r="I15" s="10">
        <v>0</v>
      </c>
      <c r="J15" s="9">
        <v>37</v>
      </c>
      <c r="K15" s="9">
        <v>0</v>
      </c>
      <c r="L15" s="10">
        <v>0</v>
      </c>
      <c r="M15" s="11">
        <v>1</v>
      </c>
    </row>
    <row r="16" spans="1:13" s="1" customFormat="1" ht="24.75" thickBot="1" x14ac:dyDescent="0.3">
      <c r="A16" s="7" t="s">
        <v>32</v>
      </c>
      <c r="B16" s="9">
        <v>119</v>
      </c>
      <c r="C16" s="9">
        <v>0</v>
      </c>
      <c r="D16" s="9">
        <v>0</v>
      </c>
      <c r="E16" s="9">
        <v>2</v>
      </c>
      <c r="F16" s="9">
        <v>0</v>
      </c>
      <c r="G16" s="9">
        <v>0</v>
      </c>
      <c r="H16" s="9">
        <v>121</v>
      </c>
      <c r="I16" s="10">
        <v>0</v>
      </c>
      <c r="J16" s="9">
        <v>120</v>
      </c>
      <c r="K16" s="9">
        <v>0</v>
      </c>
      <c r="L16" s="10">
        <v>0</v>
      </c>
      <c r="M16" s="11">
        <v>1</v>
      </c>
    </row>
    <row r="17" spans="1:13" s="4" customFormat="1" ht="24.75" thickBot="1" x14ac:dyDescent="0.25">
      <c r="A17" s="12" t="s">
        <v>33</v>
      </c>
      <c r="B17" s="5"/>
      <c r="C17" s="5"/>
      <c r="D17" s="5"/>
      <c r="E17" s="5"/>
      <c r="F17" s="5"/>
      <c r="G17" s="5"/>
      <c r="H17" s="5"/>
      <c r="I17" s="5"/>
      <c r="J17" s="5"/>
      <c r="K17" s="5"/>
      <c r="L17" s="5"/>
      <c r="M17" s="5"/>
    </row>
    <row r="18" spans="1:13" s="1" customFormat="1" ht="24.75" thickBot="1" x14ac:dyDescent="0.3">
      <c r="A18" s="7" t="s">
        <v>34</v>
      </c>
      <c r="B18" s="9">
        <v>87</v>
      </c>
      <c r="C18" s="9">
        <v>12</v>
      </c>
      <c r="D18" s="9">
        <v>0</v>
      </c>
      <c r="E18" s="9">
        <v>0</v>
      </c>
      <c r="F18" s="9">
        <v>3</v>
      </c>
      <c r="G18" s="9">
        <v>0</v>
      </c>
      <c r="H18" s="9">
        <v>102</v>
      </c>
      <c r="I18" s="10">
        <v>0</v>
      </c>
      <c r="J18" s="9">
        <v>99</v>
      </c>
      <c r="K18" s="9">
        <v>0</v>
      </c>
      <c r="L18" s="10">
        <v>1</v>
      </c>
      <c r="M18" s="11">
        <v>0.99</v>
      </c>
    </row>
    <row r="19" spans="1:13" s="1" customFormat="1" ht="24.75" thickBot="1" x14ac:dyDescent="0.3">
      <c r="A19" s="7" t="s">
        <v>35</v>
      </c>
      <c r="B19" s="9">
        <v>760</v>
      </c>
      <c r="C19" s="9">
        <v>14</v>
      </c>
      <c r="D19" s="9">
        <v>4</v>
      </c>
      <c r="E19" s="9">
        <v>0</v>
      </c>
      <c r="F19" s="9">
        <v>32</v>
      </c>
      <c r="G19" s="9">
        <v>1</v>
      </c>
      <c r="H19" s="9">
        <v>811</v>
      </c>
      <c r="I19" s="10">
        <v>0</v>
      </c>
      <c r="J19" s="9">
        <v>722</v>
      </c>
      <c r="K19" s="9">
        <v>0</v>
      </c>
      <c r="L19" s="10">
        <v>3</v>
      </c>
      <c r="M19" s="9" t="s">
        <v>36</v>
      </c>
    </row>
    <row r="20" spans="1:13" s="1" customFormat="1" ht="24.75" thickBot="1" x14ac:dyDescent="0.3">
      <c r="A20" s="7" t="s">
        <v>37</v>
      </c>
      <c r="B20" s="9">
        <v>928</v>
      </c>
      <c r="C20" s="9">
        <v>7</v>
      </c>
      <c r="D20" s="9">
        <v>0</v>
      </c>
      <c r="E20" s="9">
        <v>0</v>
      </c>
      <c r="F20" s="9">
        <v>6</v>
      </c>
      <c r="G20" s="9">
        <v>13</v>
      </c>
      <c r="H20" s="9">
        <v>954</v>
      </c>
      <c r="I20" s="10">
        <v>0</v>
      </c>
      <c r="J20" s="9">
        <v>895</v>
      </c>
      <c r="K20" s="9">
        <v>0</v>
      </c>
      <c r="L20" s="10">
        <v>42</v>
      </c>
      <c r="M20" s="9" t="s">
        <v>38</v>
      </c>
    </row>
    <row r="21" spans="1:13" s="1" customFormat="1" ht="12.75" thickBot="1" x14ac:dyDescent="0.3">
      <c r="A21" s="7" t="s">
        <v>39</v>
      </c>
      <c r="B21" s="9">
        <v>3039</v>
      </c>
      <c r="C21" s="9">
        <v>19</v>
      </c>
      <c r="D21" s="9">
        <v>8</v>
      </c>
      <c r="E21" s="9">
        <v>1</v>
      </c>
      <c r="F21" s="9">
        <v>1</v>
      </c>
      <c r="G21" s="9">
        <v>6</v>
      </c>
      <c r="H21" s="9">
        <v>3074</v>
      </c>
      <c r="I21" s="10">
        <v>0</v>
      </c>
      <c r="J21" s="9">
        <v>3035</v>
      </c>
      <c r="K21" s="9">
        <v>0</v>
      </c>
      <c r="L21" s="10">
        <v>26</v>
      </c>
      <c r="M21" s="9" t="s">
        <v>40</v>
      </c>
    </row>
    <row r="22" spans="1:13" s="1" customFormat="1" ht="12.75" thickBot="1" x14ac:dyDescent="0.3">
      <c r="A22" s="7" t="s">
        <v>41</v>
      </c>
      <c r="B22" s="9">
        <v>6056</v>
      </c>
      <c r="C22" s="9">
        <v>138</v>
      </c>
      <c r="D22" s="9">
        <v>4</v>
      </c>
      <c r="E22" s="9">
        <v>0</v>
      </c>
      <c r="F22" s="9">
        <v>78</v>
      </c>
      <c r="G22" s="9">
        <v>5</v>
      </c>
      <c r="H22" s="9">
        <v>6281</v>
      </c>
      <c r="I22" s="10">
        <v>0</v>
      </c>
      <c r="J22" s="9">
        <v>6154</v>
      </c>
      <c r="K22" s="9">
        <v>0</v>
      </c>
      <c r="L22" s="10">
        <v>110</v>
      </c>
      <c r="M22" s="9" t="s">
        <v>42</v>
      </c>
    </row>
    <row r="23" spans="1:13" s="1" customFormat="1" ht="12.75" thickBot="1" x14ac:dyDescent="0.3">
      <c r="A23" s="7" t="s">
        <v>43</v>
      </c>
      <c r="B23" s="9">
        <v>20</v>
      </c>
      <c r="C23" s="9">
        <v>0</v>
      </c>
      <c r="D23" s="9">
        <v>0</v>
      </c>
      <c r="E23" s="9">
        <v>0</v>
      </c>
      <c r="F23" s="9">
        <v>0</v>
      </c>
      <c r="G23" s="9">
        <v>1</v>
      </c>
      <c r="H23" s="9">
        <v>21</v>
      </c>
      <c r="I23" s="10">
        <v>0</v>
      </c>
      <c r="J23" s="9">
        <v>20</v>
      </c>
      <c r="K23" s="9">
        <v>0</v>
      </c>
      <c r="L23" s="10">
        <v>1</v>
      </c>
      <c r="M23" s="9" t="s">
        <v>44</v>
      </c>
    </row>
    <row r="24" spans="1:13" s="1" customFormat="1" ht="12.75" thickBot="1" x14ac:dyDescent="0.3">
      <c r="A24" s="7" t="s">
        <v>45</v>
      </c>
      <c r="B24" s="9">
        <v>1102</v>
      </c>
      <c r="C24" s="9">
        <v>7</v>
      </c>
      <c r="D24" s="9">
        <v>0</v>
      </c>
      <c r="E24" s="9">
        <v>0</v>
      </c>
      <c r="F24" s="9">
        <v>13</v>
      </c>
      <c r="G24" s="9">
        <v>1</v>
      </c>
      <c r="H24" s="9">
        <v>1123</v>
      </c>
      <c r="I24" s="10">
        <v>0</v>
      </c>
      <c r="J24" s="9">
        <v>1117</v>
      </c>
      <c r="K24" s="9">
        <v>0</v>
      </c>
      <c r="L24" s="10">
        <v>3</v>
      </c>
      <c r="M24" s="9" t="s">
        <v>46</v>
      </c>
    </row>
    <row r="25" spans="1:13" s="4" customFormat="1" ht="12.75" thickBot="1" x14ac:dyDescent="0.25">
      <c r="A25" s="5" t="s">
        <v>47</v>
      </c>
      <c r="B25" s="5">
        <f>B4+B5+B6+B7+B9+B10+B11+B12+B13+B14+B15+B16+B16+B18+B19+B20+B21+B22+B23+B24</f>
        <v>45133</v>
      </c>
      <c r="C25" s="5">
        <f t="shared" ref="C25:L25" si="0">C4+C5+C6+C7+C9+C10+C11+C12+C13+C14+C15+C16+C18+C19+C20+C21+C22+C23+C24</f>
        <v>595</v>
      </c>
      <c r="D25" s="5">
        <f t="shared" si="0"/>
        <v>41</v>
      </c>
      <c r="E25" s="5">
        <f t="shared" si="0"/>
        <v>43</v>
      </c>
      <c r="F25" s="5">
        <f t="shared" si="0"/>
        <v>342</v>
      </c>
      <c r="G25" s="5">
        <f t="shared" si="0"/>
        <v>381</v>
      </c>
      <c r="H25" s="5">
        <f t="shared" si="0"/>
        <v>46356</v>
      </c>
      <c r="I25" s="5">
        <f t="shared" si="0"/>
        <v>0</v>
      </c>
      <c r="J25" s="5">
        <f t="shared" si="0"/>
        <v>45618</v>
      </c>
      <c r="K25" s="5">
        <f t="shared" si="0"/>
        <v>0</v>
      </c>
      <c r="L25" s="5">
        <f t="shared" si="0"/>
        <v>538</v>
      </c>
      <c r="M25" s="13">
        <f>(J25/(I25+J25+L25))</f>
        <v>0.9883438772857267</v>
      </c>
    </row>
    <row r="26" spans="1:13" s="4" customFormat="1" ht="12.75" thickBot="1" x14ac:dyDescent="0.25">
      <c r="A26" s="27"/>
      <c r="B26" s="28"/>
      <c r="C26" s="28"/>
      <c r="D26" s="28"/>
      <c r="E26" s="28"/>
      <c r="F26" s="28"/>
      <c r="G26" s="28"/>
      <c r="H26" s="28"/>
      <c r="I26" s="28"/>
      <c r="J26" s="28"/>
      <c r="K26" s="28"/>
      <c r="L26" s="28"/>
      <c r="M26" s="29"/>
    </row>
    <row r="27" spans="1:13" s="4" customFormat="1" ht="12.75" thickBot="1" x14ac:dyDescent="0.25">
      <c r="A27" s="30" t="s">
        <v>48</v>
      </c>
      <c r="B27" s="33" t="s">
        <v>49</v>
      </c>
      <c r="C27" s="34"/>
      <c r="D27" s="34"/>
      <c r="E27" s="34"/>
      <c r="F27" s="34"/>
      <c r="G27" s="34"/>
      <c r="H27" s="34"/>
      <c r="I27" s="34"/>
      <c r="J27" s="34"/>
      <c r="K27" s="34"/>
      <c r="L27" s="34"/>
      <c r="M27" s="35"/>
    </row>
    <row r="28" spans="1:13" s="4" customFormat="1" ht="12.75" thickBot="1" x14ac:dyDescent="0.25">
      <c r="A28" s="31"/>
      <c r="B28" s="36" t="s">
        <v>50</v>
      </c>
      <c r="C28" s="33" t="s">
        <v>51</v>
      </c>
      <c r="D28" s="34"/>
      <c r="E28" s="34"/>
      <c r="F28" s="34"/>
      <c r="G28" s="34"/>
      <c r="H28" s="34"/>
      <c r="I28" s="34"/>
      <c r="J28" s="34"/>
      <c r="K28" s="34"/>
      <c r="L28" s="34"/>
      <c r="M28" s="35"/>
    </row>
    <row r="29" spans="1:13" s="4" customFormat="1" ht="12.75" thickBot="1" x14ac:dyDescent="0.25">
      <c r="A29" s="31"/>
      <c r="B29" s="37"/>
      <c r="C29" s="33" t="s">
        <v>52</v>
      </c>
      <c r="D29" s="34"/>
      <c r="E29" s="34"/>
      <c r="F29" s="34"/>
      <c r="G29" s="34"/>
      <c r="H29" s="34"/>
      <c r="I29" s="34"/>
      <c r="J29" s="34"/>
      <c r="K29" s="34"/>
      <c r="L29" s="34"/>
      <c r="M29" s="35"/>
    </row>
    <row r="30" spans="1:13" s="4" customFormat="1" ht="24" customHeight="1" thickBot="1" x14ac:dyDescent="0.25">
      <c r="A30" s="31"/>
      <c r="B30" s="33" t="s">
        <v>53</v>
      </c>
      <c r="C30" s="34"/>
      <c r="D30" s="34"/>
      <c r="E30" s="34"/>
      <c r="F30" s="34"/>
      <c r="G30" s="34"/>
      <c r="H30" s="34"/>
      <c r="I30" s="34"/>
      <c r="J30" s="34"/>
      <c r="K30" s="34"/>
      <c r="L30" s="34"/>
      <c r="M30" s="35"/>
    </row>
    <row r="31" spans="1:13" s="4" customFormat="1" ht="36" customHeight="1" thickBot="1" x14ac:dyDescent="0.25">
      <c r="A31" s="32"/>
      <c r="B31" s="33" t="s">
        <v>54</v>
      </c>
      <c r="C31" s="34"/>
      <c r="D31" s="34"/>
      <c r="E31" s="34"/>
      <c r="F31" s="34"/>
      <c r="G31" s="34"/>
      <c r="H31" s="34"/>
      <c r="I31" s="34"/>
      <c r="J31" s="34"/>
      <c r="K31" s="34"/>
      <c r="L31" s="34"/>
      <c r="M31" s="35"/>
    </row>
  </sheetData>
  <mergeCells count="15">
    <mergeCell ref="M2:M3"/>
    <mergeCell ref="A26:M26"/>
    <mergeCell ref="A27:A31"/>
    <mergeCell ref="B27:M27"/>
    <mergeCell ref="B28:B29"/>
    <mergeCell ref="C28:M28"/>
    <mergeCell ref="C29:M29"/>
    <mergeCell ref="B30:M30"/>
    <mergeCell ref="B31:M31"/>
    <mergeCell ref="B1:L1"/>
    <mergeCell ref="A2:A3"/>
    <mergeCell ref="B2:G2"/>
    <mergeCell ref="H2:H3"/>
    <mergeCell ref="I2:I3"/>
    <mergeCell ref="J2:L2"/>
  </mergeCells>
  <pageMargins left="0.75" right="0.75" top="1" bottom="1" header="0.5" footer="0.5"/>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reporte_20201008063059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CONSOLIDADO DE PQRSD</dc:title>
  <dc:creator>Valentina Gallego</dc:creator>
  <cp:lastModifiedBy>Hewlett-Packard Company</cp:lastModifiedBy>
  <dcterms:created xsi:type="dcterms:W3CDTF">2020-10-08T23:40:04Z</dcterms:created>
  <dcterms:modified xsi:type="dcterms:W3CDTF">2020-10-14T00:52:37Z</dcterms:modified>
</cp:coreProperties>
</file>