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70" windowHeight="0" tabRatio="187" activeTab="0"/>
  </bookViews>
  <sheets>
    <sheet name="Hoja1" sheetId="1" r:id="rId1"/>
  </sheets>
  <externalReferences>
    <externalReference r:id="rId4"/>
  </externalReferences>
  <definedNames/>
  <calcPr fullCalcOnLoad="1"/>
</workbook>
</file>

<file path=xl/comments1.xml><?xml version="1.0" encoding="utf-8"?>
<comments xmlns="http://schemas.openxmlformats.org/spreadsheetml/2006/main">
  <authors>
    <author/>
  </authors>
  <commentList>
    <comment ref="A11" authorId="0">
      <text>
        <r>
          <rPr>
            <b/>
            <sz val="8"/>
            <color indexed="8"/>
            <rFont val="Times New Roman"/>
            <family val="1"/>
          </rPr>
          <t xml:space="preserve">Consignar la fecha (dia-mes-año) de subscripción del plan en la celda demarcada
</t>
        </r>
        <r>
          <rPr>
            <sz val="8"/>
            <color indexed="8"/>
            <rFont val="Times New Roman"/>
            <family val="1"/>
          </rPr>
          <t xml:space="preserve"> </t>
        </r>
      </text>
    </comment>
    <comment ref="A12" authorId="0">
      <text>
        <r>
          <rPr>
            <b/>
            <sz val="8"/>
            <color indexed="8"/>
            <rFont val="Times New Roman"/>
            <family val="1"/>
          </rPr>
          <t xml:space="preserve">Consignar la fecha (dia-mes-año) de en que se presenta el avance del plan en la celda demarcada
</t>
        </r>
        <r>
          <rPr>
            <sz val="8"/>
            <color indexed="8"/>
            <rFont val="Times New Roman"/>
            <family val="1"/>
          </rPr>
          <t xml:space="preserve"> </t>
        </r>
      </text>
    </comment>
    <comment ref="A14" authorId="0">
      <text>
        <r>
          <rPr>
            <b/>
            <sz val="8"/>
            <color indexed="8"/>
            <rFont val="Times New Roman"/>
            <family val="1"/>
          </rPr>
          <t xml:space="preserve">Numero de orden del hallazgo en el informe ( cuando una accion correctiva agrupa varios hallazgos pueden relacionarse en las celdas los numeros correspondientes )  relacionarse 
</t>
        </r>
      </text>
    </comment>
    <comment ref="A39" authorId="0">
      <text>
        <r>
          <rPr>
            <b/>
            <sz val="8"/>
            <color indexed="8"/>
            <rFont val="Times New Roman"/>
            <family val="1"/>
          </rPr>
          <t xml:space="preserve">Consignar la fecha (dia-mes-año) de subscripción del plan en la celda demarcada
</t>
        </r>
        <r>
          <rPr>
            <sz val="8"/>
            <color indexed="8"/>
            <rFont val="Times New Roman"/>
            <family val="1"/>
          </rPr>
          <t xml:space="preserve"> </t>
        </r>
      </text>
    </comment>
    <comment ref="A40" authorId="0">
      <text>
        <r>
          <rPr>
            <b/>
            <sz val="8"/>
            <color indexed="8"/>
            <rFont val="Times New Roman"/>
            <family val="1"/>
          </rPr>
          <t xml:space="preserve">Consignar la fecha (dia-mes-año) de en que se presenta el avance del plan en la celda demarcada
</t>
        </r>
        <r>
          <rPr>
            <sz val="8"/>
            <color indexed="8"/>
            <rFont val="Times New Roman"/>
            <family val="1"/>
          </rPr>
          <t xml:space="preserve"> </t>
        </r>
      </text>
    </comment>
    <comment ref="A44" authorId="0">
      <text>
        <r>
          <rPr>
            <b/>
            <sz val="8"/>
            <color indexed="8"/>
            <rFont val="Times New Roman"/>
            <family val="1"/>
          </rPr>
          <t xml:space="preserve">Numero de orden del hallazgo en el informe ( cuando una accion correctiva agrupa varios hallazgos pueden relacionarse en las celdas los numeros correspondientes )  relacionarse 
</t>
        </r>
      </text>
    </comment>
    <comment ref="A81" authorId="0">
      <text>
        <r>
          <rPr>
            <b/>
            <sz val="8"/>
            <color indexed="8"/>
            <rFont val="Times New Roman"/>
            <family val="1"/>
          </rPr>
          <t xml:space="preserve">Consignar la fecha (dia-mes-año) de subscripción del plan en la celda demarcada
</t>
        </r>
        <r>
          <rPr>
            <sz val="8"/>
            <color indexed="8"/>
            <rFont val="Times New Roman"/>
            <family val="1"/>
          </rPr>
          <t xml:space="preserve"> </t>
        </r>
      </text>
    </comment>
    <comment ref="A82" authorId="0">
      <text>
        <r>
          <rPr>
            <b/>
            <sz val="8"/>
            <color indexed="8"/>
            <rFont val="Times New Roman"/>
            <family val="1"/>
          </rPr>
          <t xml:space="preserve">Consignar la fecha (dia-mes-año) de en que se presenta el avance del plan en la celda demarcada
</t>
        </r>
        <r>
          <rPr>
            <sz val="8"/>
            <color indexed="8"/>
            <rFont val="Times New Roman"/>
            <family val="1"/>
          </rPr>
          <t xml:space="preserve"> </t>
        </r>
      </text>
    </comment>
    <comment ref="A86" authorId="0">
      <text>
        <r>
          <rPr>
            <b/>
            <sz val="8"/>
            <color indexed="8"/>
            <rFont val="Times New Roman"/>
            <family val="1"/>
          </rPr>
          <t xml:space="preserve">Numero de orden del hallazgo en el informe ( cuando una accion correctiva agrupa varios hallazgos pueden relacionarse en las celdas los numeros correspondientes )  relacionarse 
</t>
        </r>
      </text>
    </comment>
    <comment ref="B14" authorId="0">
      <text>
        <r>
          <rPr>
            <sz val="8"/>
            <color indexed="8"/>
            <rFont val="Times New Roman"/>
            <family val="1"/>
          </rPr>
          <t xml:space="preserve">Corresponde a la clasificación esteblecida por la CGR según la naturaleza del hallazgo y su origen en las diferentes áreas de la administración 
</t>
        </r>
      </text>
    </comment>
    <comment ref="B44" authorId="0">
      <text>
        <r>
          <rPr>
            <sz val="8"/>
            <color indexed="8"/>
            <rFont val="Times New Roman"/>
            <family val="1"/>
          </rPr>
          <t xml:space="preserve">Corresponde a la clasificación esteblecida por la CGR según la naturaleza del hallazgo y su origen en las diferentes áreas de la administración 
</t>
        </r>
      </text>
    </comment>
    <comment ref="B86" authorId="0">
      <text>
        <r>
          <rPr>
            <sz val="8"/>
            <color indexed="8"/>
            <rFont val="Times New Roman"/>
            <family val="1"/>
          </rPr>
          <t xml:space="preserve">Corresponde a la clasificación esteblecida por la CGR según la naturaleza del hallazgo y su origen en las diferentes áreas de la administración 
</t>
        </r>
      </text>
    </comment>
    <comment ref="F14" authorId="0">
      <text>
        <r>
          <rPr>
            <b/>
            <sz val="8"/>
            <color indexed="8"/>
            <rFont val="Times New Roman"/>
            <family val="1"/>
          </rPr>
          <t xml:space="preserve">Es la accón o decisión que adopta la entidad para subsanar o corregir la situación plasmada en el hallazgo
</t>
        </r>
      </text>
    </comment>
    <comment ref="F44" authorId="0">
      <text>
        <r>
          <rPr>
            <b/>
            <sz val="8"/>
            <color indexed="8"/>
            <rFont val="Times New Roman"/>
            <family val="1"/>
          </rPr>
          <t xml:space="preserve">Es la accón o decisión que adopta la entidad para subsanar o corregir la situación plasmada en el hallazgo
</t>
        </r>
      </text>
    </comment>
    <comment ref="F86" authorId="0">
      <text>
        <r>
          <rPr>
            <b/>
            <sz val="8"/>
            <color indexed="8"/>
            <rFont val="Times New Roman"/>
            <family val="1"/>
          </rPr>
          <t xml:space="preserve">Es la accón o decisión que adopta la entidad para subsanar o corregir la situación plasmada en el hallazgo
</t>
        </r>
      </text>
    </comment>
    <comment ref="G14" authorId="0">
      <text>
        <r>
          <rPr>
            <sz val="8"/>
            <color indexed="8"/>
            <rFont val="Times New Roman"/>
            <family val="1"/>
          </rPr>
          <t xml:space="preserve">Refleja el propósito que tiene el cumplir con la acción emprendida para corregir las situaciones que se deriven de los hallazgos 
</t>
        </r>
      </text>
    </comment>
    <comment ref="G44" authorId="0">
      <text>
        <r>
          <rPr>
            <sz val="8"/>
            <color indexed="8"/>
            <rFont val="Times New Roman"/>
            <family val="1"/>
          </rPr>
          <t xml:space="preserve">Refleja el propósito que tiene el cumplir con la acción emprendida para corregir las situaciones que se deriven de los hallazgos 
</t>
        </r>
      </text>
    </comment>
    <comment ref="G86" authorId="0">
      <text>
        <r>
          <rPr>
            <sz val="8"/>
            <color indexed="8"/>
            <rFont val="Times New Roman"/>
            <family val="1"/>
          </rPr>
          <t xml:space="preserve">Refleja el propósito que tiene el cumplir con la acción emprendida para corregir las situaciones que se deriven de los hallazgos 
</t>
        </r>
      </text>
    </comment>
    <comment ref="H14" authorId="0">
      <text>
        <r>
          <rPr>
            <sz val="8"/>
            <color indexed="8"/>
            <rFont val="Times New Roman"/>
            <family val="1"/>
          </rPr>
          <t xml:space="preserve">Cada accion correctiva debe tener plasmados unos pasos o metas cuantificables que permitan medir su avance y cumplimiento 
Sepueden incluir tantas filas como metas o pasos sean necesarios insertando filas por encima de la filas  sombreadas </t>
        </r>
      </text>
    </comment>
    <comment ref="H44" authorId="0">
      <text>
        <r>
          <rPr>
            <sz val="8"/>
            <color indexed="8"/>
            <rFont val="Times New Roman"/>
            <family val="1"/>
          </rPr>
          <t xml:space="preserve">Cada accion correctiva debe tener plasmados unos pasos o metas cuantificables que permitan medir su avance y cumplimiento 
Sepueden incluir tantas filas como metas o pasos sean necesarios insertando filas por encima de la filas  sombreadas </t>
        </r>
      </text>
    </comment>
    <comment ref="H86" authorId="0">
      <text>
        <r>
          <rPr>
            <sz val="8"/>
            <color indexed="8"/>
            <rFont val="Times New Roman"/>
            <family val="1"/>
          </rPr>
          <t xml:space="preserve">Cada accion correctiva debe tener plasmados unos pasos o metas cuantificables que permitan medir su avance y cumplimiento 
Sepueden incluir tantas filas como metas o pasos sean necesarios insertando filas por encima de la filas  sombreadas </t>
        </r>
      </text>
    </comment>
    <comment ref="J14" authorId="0">
      <text>
        <r>
          <rPr>
            <sz val="8"/>
            <color indexed="8"/>
            <rFont val="Times New Roman"/>
            <family val="1"/>
          </rPr>
          <t xml:space="preserve">Expresa la metrica de los pasos o metas que contiene cada acción con el fin de poder medir el grado de avance  
</t>
        </r>
      </text>
    </comment>
    <comment ref="J44" authorId="0">
      <text>
        <r>
          <rPr>
            <sz val="8"/>
            <color indexed="8"/>
            <rFont val="Times New Roman"/>
            <family val="1"/>
          </rPr>
          <t xml:space="preserve">Expresa la metrica de los pasos o metas que contiene cada acción con el fin de poder medir el grado de avance  
</t>
        </r>
      </text>
    </comment>
    <comment ref="J86" authorId="0">
      <text>
        <r>
          <rPr>
            <sz val="8"/>
            <color indexed="8"/>
            <rFont val="Times New Roman"/>
            <family val="1"/>
          </rPr>
          <t xml:space="preserve">Expresa la metrica de los pasos o metas que contiene cada acción con el fin de poder medir el grado de avance  
</t>
        </r>
      </text>
    </comment>
    <comment ref="K14" authorId="0">
      <text>
        <r>
          <rPr>
            <b/>
            <sz val="8"/>
            <color indexed="8"/>
            <rFont val="Times New Roman"/>
            <family val="1"/>
          </rPr>
          <t xml:space="preserve">Se consigna la fecha programada para la iniciación de cada paso o meta 
</t>
        </r>
      </text>
    </comment>
    <comment ref="K44" authorId="0">
      <text>
        <r>
          <rPr>
            <b/>
            <sz val="8"/>
            <color indexed="8"/>
            <rFont val="Times New Roman"/>
            <family val="1"/>
          </rPr>
          <t xml:space="preserve">Se consigna la fecha programada para la iniciación de cada paso o meta 
</t>
        </r>
      </text>
    </comment>
    <comment ref="K86" authorId="0">
      <text>
        <r>
          <rPr>
            <b/>
            <sz val="8"/>
            <color indexed="8"/>
            <rFont val="Times New Roman"/>
            <family val="1"/>
          </rPr>
          <t xml:space="preserve">Se consigna la fecha programada para la iniciación de cada paso o meta 
</t>
        </r>
      </text>
    </comment>
    <comment ref="L14" authorId="0">
      <text>
        <r>
          <rPr>
            <sz val="8"/>
            <color indexed="8"/>
            <rFont val="Times New Roman"/>
            <family val="1"/>
          </rPr>
          <t xml:space="preserve">Eestablece el plazo o  y finalización de cada una de las metas 
</t>
        </r>
      </text>
    </comment>
    <comment ref="L44" authorId="0">
      <text>
        <r>
          <rPr>
            <sz val="8"/>
            <color indexed="8"/>
            <rFont val="Times New Roman"/>
            <family val="1"/>
          </rPr>
          <t xml:space="preserve">Eestablece el plazo o  y finalización de cada una de las metas 
</t>
        </r>
      </text>
    </comment>
    <comment ref="L86" authorId="0">
      <text>
        <r>
          <rPr>
            <sz val="8"/>
            <color indexed="8"/>
            <rFont val="Times New Roman"/>
            <family val="1"/>
          </rPr>
          <t xml:space="preserve">Eestablece el plazo o  y finalización de cada una de las metas 
</t>
        </r>
      </text>
    </comment>
    <comment ref="M14" authorId="0">
      <text>
        <r>
          <rPr>
            <sz val="8"/>
            <color indexed="8"/>
            <rFont val="Times New Roman"/>
            <family val="1"/>
          </rPr>
          <t xml:space="preserve">La hoja calcula automáticamente el pazo de duración de las metas  
</t>
        </r>
      </text>
    </comment>
    <comment ref="M44" authorId="0">
      <text>
        <r>
          <rPr>
            <sz val="8"/>
            <color indexed="8"/>
            <rFont val="Times New Roman"/>
            <family val="1"/>
          </rPr>
          <t xml:space="preserve">La hoja calcula automáticamente el pazo de duración de las metas  
</t>
        </r>
      </text>
    </comment>
    <comment ref="M86" authorId="0">
      <text>
        <r>
          <rPr>
            <sz val="8"/>
            <color indexed="8"/>
            <rFont val="Times New Roman"/>
            <family val="1"/>
          </rPr>
          <t xml:space="preserve">La hoja calcula automáticamente el pazo de duración de las metas  
</t>
        </r>
      </text>
    </comment>
    <comment ref="N14" authorId="0">
      <text>
        <r>
          <rPr>
            <sz val="8"/>
            <color indexed="8"/>
            <rFont val="Times New Roman"/>
            <family val="1"/>
          </rPr>
          <t xml:space="preserve">Se consigna el numero de unidades ejecutadas por cada una de las metas 
</t>
        </r>
      </text>
    </comment>
    <comment ref="N44" authorId="0">
      <text>
        <r>
          <rPr>
            <sz val="8"/>
            <color indexed="8"/>
            <rFont val="Times New Roman"/>
            <family val="1"/>
          </rPr>
          <t xml:space="preserve">Se consigna el numero de unidades ejecutadas por cada una de las metas 
</t>
        </r>
      </text>
    </comment>
    <comment ref="N86" authorId="0">
      <text>
        <r>
          <rPr>
            <sz val="8"/>
            <color indexed="8"/>
            <rFont val="Times New Roman"/>
            <family val="1"/>
          </rPr>
          <t xml:space="preserve">Se consigna el numero de unidades ejecutadas por cada una de las metas 
</t>
        </r>
      </text>
    </comment>
    <comment ref="O14" authorId="0">
      <text>
        <r>
          <rPr>
            <sz val="8"/>
            <color indexed="8"/>
            <rFont val="Times New Roman"/>
            <family val="1"/>
          </rPr>
          <t xml:space="preserve">Calcula el avance porcentual de la meta  dividiendo la ejecución informada en la columna Ksobre la columna G
</t>
        </r>
      </text>
    </comment>
    <comment ref="O44" authorId="0">
      <text>
        <r>
          <rPr>
            <sz val="8"/>
            <color indexed="8"/>
            <rFont val="Times New Roman"/>
            <family val="1"/>
          </rPr>
          <t xml:space="preserve">Calcula el avance porcentual de la meta  dividiendo la ejecución informada en la columna Ksobre la columna G
</t>
        </r>
      </text>
    </comment>
    <comment ref="O86" authorId="0">
      <text>
        <r>
          <rPr>
            <sz val="8"/>
            <color indexed="8"/>
            <rFont val="Times New Roman"/>
            <family val="1"/>
          </rPr>
          <t xml:space="preserve">Calcula el avance porcentual de la meta  dividiendo la ejecución informada en la columna Ksobre la columna G
</t>
        </r>
      </text>
    </comment>
    <comment ref="BL44" authorId="0">
      <text>
        <r>
          <rPr>
            <sz val="8"/>
            <color indexed="8"/>
            <rFont val="Times New Roman"/>
            <family val="1"/>
          </rPr>
          <t xml:space="preserve">Eestablece el plazo o  y finalización de cada una de las metas 
</t>
        </r>
      </text>
    </comment>
    <comment ref="BM44" authorId="0">
      <text>
        <r>
          <rPr>
            <sz val="8"/>
            <color indexed="8"/>
            <rFont val="Times New Roman"/>
            <family val="1"/>
          </rPr>
          <t xml:space="preserve">La hoja calcula automáticamente el pazo de duración de las metas  
</t>
        </r>
      </text>
    </comment>
    <comment ref="BN44" authorId="0">
      <text>
        <r>
          <rPr>
            <sz val="8"/>
            <color indexed="8"/>
            <rFont val="Times New Roman"/>
            <family val="1"/>
          </rPr>
          <t xml:space="preserve">Se consigna el numero de unidades ejecutadas por cada una de las metas 
</t>
        </r>
      </text>
    </comment>
    <comment ref="BO44" authorId="0">
      <text>
        <r>
          <rPr>
            <sz val="8"/>
            <color indexed="8"/>
            <rFont val="Times New Roman"/>
            <family val="1"/>
          </rPr>
          <t xml:space="preserve">Calcula el avance porcentual de la meta  dividiendo la ejecución informada en la columna Ksobre la columna G
</t>
        </r>
      </text>
    </comment>
    <comment ref="BU44" authorId="0">
      <text>
        <r>
          <rPr>
            <b/>
            <sz val="8"/>
            <color indexed="8"/>
            <rFont val="Times New Roman"/>
            <family val="1"/>
          </rPr>
          <t xml:space="preserve">Numero de orden del hallazgo en el informe ( cuando una accion correctiva agrupa varios hallazgos pueden relacionarse en las celdas los numeros correspondientes )  relacionarse 
</t>
        </r>
      </text>
    </comment>
    <comment ref="BV44" authorId="0">
      <text>
        <r>
          <rPr>
            <sz val="8"/>
            <color indexed="8"/>
            <rFont val="Times New Roman"/>
            <family val="1"/>
          </rPr>
          <t xml:space="preserve">Corresponde a la clasificación esteblecida por la CGR según la naturaleza del hallazgo y su origen en las diferentes áreas de la administración 
</t>
        </r>
      </text>
    </comment>
    <comment ref="BZ44" authorId="0">
      <text>
        <r>
          <rPr>
            <b/>
            <sz val="8"/>
            <color indexed="8"/>
            <rFont val="Times New Roman"/>
            <family val="1"/>
          </rPr>
          <t xml:space="preserve">Es la accón o decisión que adopta la entidad para subsanar o corregir la situación plasmada en el hallazgo
</t>
        </r>
      </text>
    </comment>
    <comment ref="CA44" authorId="0">
      <text>
        <r>
          <rPr>
            <sz val="8"/>
            <color indexed="8"/>
            <rFont val="Times New Roman"/>
            <family val="1"/>
          </rPr>
          <t xml:space="preserve">Refleja el propósito que tiene el cumplir con la acción emprendida para corregir las situaciones que se deriven de los hallazgos 
</t>
        </r>
      </text>
    </comment>
    <comment ref="CB44" authorId="0">
      <text>
        <r>
          <rPr>
            <sz val="8"/>
            <color indexed="8"/>
            <rFont val="Times New Roman"/>
            <family val="1"/>
          </rPr>
          <t xml:space="preserve">Cada accion correctiva debe tener plasmados unos pasos o metas cuantificables que permitan medir su avance y cumplimiento 
Sepueden incluir tantas filas como metas o pasos sean necesarios insertando filas por encima de la filas  sombreadas </t>
        </r>
      </text>
    </comment>
    <comment ref="CD44" authorId="0">
      <text>
        <r>
          <rPr>
            <sz val="8"/>
            <color indexed="8"/>
            <rFont val="Times New Roman"/>
            <family val="1"/>
          </rPr>
          <t xml:space="preserve">Expresa la metrica de los pasos o metas que contiene cada acción con el fin de poder medir el grado de avance  
</t>
        </r>
      </text>
    </comment>
    <comment ref="CE44" authorId="0">
      <text>
        <r>
          <rPr>
            <b/>
            <sz val="8"/>
            <color indexed="8"/>
            <rFont val="Times New Roman"/>
            <family val="1"/>
          </rPr>
          <t xml:space="preserve">Se consigna la fecha programada para la iniciación de cada paso o meta 
</t>
        </r>
      </text>
    </comment>
    <comment ref="CF44" authorId="0">
      <text>
        <r>
          <rPr>
            <sz val="8"/>
            <color indexed="8"/>
            <rFont val="Times New Roman"/>
            <family val="1"/>
          </rPr>
          <t xml:space="preserve">Eestablece el plazo o  y finalización de cada una de las metas 
</t>
        </r>
      </text>
    </comment>
    <comment ref="CG44" authorId="0">
      <text>
        <r>
          <rPr>
            <sz val="8"/>
            <color indexed="8"/>
            <rFont val="Times New Roman"/>
            <family val="1"/>
          </rPr>
          <t xml:space="preserve">La hoja calcula automáticamente el pazo de duración de las metas  
</t>
        </r>
      </text>
    </comment>
    <comment ref="CH44" authorId="0">
      <text>
        <r>
          <rPr>
            <sz val="8"/>
            <color indexed="8"/>
            <rFont val="Times New Roman"/>
            <family val="1"/>
          </rPr>
          <t xml:space="preserve">Se consigna el numero de unidades ejecutadas por cada una de las metas 
</t>
        </r>
      </text>
    </comment>
    <comment ref="CI44" authorId="0">
      <text>
        <r>
          <rPr>
            <sz val="8"/>
            <color indexed="8"/>
            <rFont val="Times New Roman"/>
            <family val="1"/>
          </rPr>
          <t xml:space="preserve">Calcula el avance porcentual de la meta  dividiendo la ejecución informada en la columna Ksobre la columna G
</t>
        </r>
      </text>
    </comment>
    <comment ref="CO44" authorId="0">
      <text>
        <r>
          <rPr>
            <b/>
            <sz val="8"/>
            <color indexed="8"/>
            <rFont val="Times New Roman"/>
            <family val="1"/>
          </rPr>
          <t xml:space="preserve">Numero de orden del hallazgo en el informe ( cuando una accion correctiva agrupa varios hallazgos pueden relacionarse en las celdas los numeros correspondientes )  relacionarse 
</t>
        </r>
      </text>
    </comment>
    <comment ref="CP44" authorId="0">
      <text>
        <r>
          <rPr>
            <sz val="8"/>
            <color indexed="8"/>
            <rFont val="Times New Roman"/>
            <family val="1"/>
          </rPr>
          <t xml:space="preserve">Corresponde a la clasificación esteblecida por la CGR según la naturaleza del hallazgo y su origen en las diferentes áreas de la administración 
</t>
        </r>
      </text>
    </comment>
    <comment ref="CT44" authorId="0">
      <text>
        <r>
          <rPr>
            <b/>
            <sz val="8"/>
            <color indexed="8"/>
            <rFont val="Times New Roman"/>
            <family val="1"/>
          </rPr>
          <t xml:space="preserve">Es la accón o decisión que adopta la entidad para subsanar o corregir la situación plasmada en el hallazgo
</t>
        </r>
      </text>
    </comment>
    <comment ref="CU44" authorId="0">
      <text>
        <r>
          <rPr>
            <sz val="8"/>
            <color indexed="8"/>
            <rFont val="Times New Roman"/>
            <family val="1"/>
          </rPr>
          <t xml:space="preserve">Refleja el propósito que tiene el cumplir con la acción emprendida para corregir las situaciones que se deriven de los hallazgos 
</t>
        </r>
      </text>
    </comment>
    <comment ref="CV44" authorId="0">
      <text>
        <r>
          <rPr>
            <sz val="8"/>
            <color indexed="8"/>
            <rFont val="Times New Roman"/>
            <family val="1"/>
          </rPr>
          <t xml:space="preserve">Cada accion correctiva debe tener plasmados unos pasos o metas cuantificables que permitan medir su avance y cumplimiento 
Sepueden incluir tantas filas como metas o pasos sean necesarios insertando filas por encima de la filas  sombreadas </t>
        </r>
      </text>
    </comment>
    <comment ref="CX44" authorId="0">
      <text>
        <r>
          <rPr>
            <sz val="8"/>
            <color indexed="8"/>
            <rFont val="Times New Roman"/>
            <family val="1"/>
          </rPr>
          <t xml:space="preserve">Expresa la metrica de los pasos o metas que contiene cada acción con el fin de poder medir el grado de avance  
</t>
        </r>
      </text>
    </comment>
    <comment ref="CY44" authorId="0">
      <text>
        <r>
          <rPr>
            <b/>
            <sz val="8"/>
            <color indexed="8"/>
            <rFont val="Times New Roman"/>
            <family val="1"/>
          </rPr>
          <t xml:space="preserve">Se consigna la fecha programada para la iniciación de cada paso o meta 
</t>
        </r>
      </text>
    </comment>
    <comment ref="CZ44" authorId="0">
      <text>
        <r>
          <rPr>
            <sz val="8"/>
            <color indexed="8"/>
            <rFont val="Times New Roman"/>
            <family val="1"/>
          </rPr>
          <t xml:space="preserve">Eestablece el plazo o  y finalización de cada una de las metas 
</t>
        </r>
      </text>
    </comment>
    <comment ref="DA44" authorId="0">
      <text>
        <r>
          <rPr>
            <sz val="8"/>
            <color indexed="8"/>
            <rFont val="Times New Roman"/>
            <family val="1"/>
          </rPr>
          <t xml:space="preserve">La hoja calcula automáticamente el pazo de duración de las metas  
</t>
        </r>
      </text>
    </comment>
    <comment ref="DB44" authorId="0">
      <text>
        <r>
          <rPr>
            <sz val="8"/>
            <color indexed="8"/>
            <rFont val="Times New Roman"/>
            <family val="1"/>
          </rPr>
          <t xml:space="preserve">Se consigna el numero de unidades ejecutadas por cada una de las metas 
</t>
        </r>
      </text>
    </comment>
    <comment ref="DC44" authorId="0">
      <text>
        <r>
          <rPr>
            <sz val="8"/>
            <color indexed="8"/>
            <rFont val="Times New Roman"/>
            <family val="1"/>
          </rPr>
          <t xml:space="preserve">Calcula el avance porcentual de la meta  dividiendo la ejecución informada en la columna Ksobre la columna G
</t>
        </r>
      </text>
    </comment>
    <comment ref="DI44" authorId="0">
      <text>
        <r>
          <rPr>
            <b/>
            <sz val="8"/>
            <color indexed="8"/>
            <rFont val="Times New Roman"/>
            <family val="1"/>
          </rPr>
          <t xml:space="preserve">Numero de orden del hallazgo en el informe ( cuando una accion correctiva agrupa varios hallazgos pueden relacionarse en las celdas los numeros correspondientes )  relacionarse 
</t>
        </r>
      </text>
    </comment>
    <comment ref="DJ44" authorId="0">
      <text>
        <r>
          <rPr>
            <sz val="8"/>
            <color indexed="8"/>
            <rFont val="Times New Roman"/>
            <family val="1"/>
          </rPr>
          <t xml:space="preserve">Corresponde a la clasificación esteblecida por la CGR según la naturaleza del hallazgo y su origen en las diferentes áreas de la administración 
</t>
        </r>
      </text>
    </comment>
    <comment ref="DN44" authorId="0">
      <text>
        <r>
          <rPr>
            <b/>
            <sz val="8"/>
            <color indexed="8"/>
            <rFont val="Times New Roman"/>
            <family val="1"/>
          </rPr>
          <t xml:space="preserve">Es la accón o decisión que adopta la entidad para subsanar o corregir la situación plasmada en el hallazgo
</t>
        </r>
      </text>
    </comment>
    <comment ref="DO44" authorId="0">
      <text>
        <r>
          <rPr>
            <sz val="8"/>
            <color indexed="8"/>
            <rFont val="Times New Roman"/>
            <family val="1"/>
          </rPr>
          <t xml:space="preserve">Refleja el propósito que tiene el cumplir con la acción emprendida para corregir las situaciones que se deriven de los hallazgos 
</t>
        </r>
      </text>
    </comment>
    <comment ref="DP44" authorId="0">
      <text>
        <r>
          <rPr>
            <sz val="8"/>
            <color indexed="8"/>
            <rFont val="Times New Roman"/>
            <family val="1"/>
          </rPr>
          <t xml:space="preserve">Cada accion correctiva debe tener plasmados unos pasos o metas cuantificables que permitan medir su avance y cumplimiento 
Sepueden incluir tantas filas como metas o pasos sean necesarios insertando filas por encima de la filas  sombreadas </t>
        </r>
      </text>
    </comment>
    <comment ref="DR44" authorId="0">
      <text>
        <r>
          <rPr>
            <sz val="8"/>
            <color indexed="8"/>
            <rFont val="Times New Roman"/>
            <family val="1"/>
          </rPr>
          <t xml:space="preserve">Expresa la metrica de los pasos o metas que contiene cada acción con el fin de poder medir el grado de avance  
</t>
        </r>
      </text>
    </comment>
    <comment ref="DS44" authorId="0">
      <text>
        <r>
          <rPr>
            <b/>
            <sz val="8"/>
            <color indexed="8"/>
            <rFont val="Times New Roman"/>
            <family val="1"/>
          </rPr>
          <t xml:space="preserve">Se consigna la fecha programada para la iniciación de cada paso o meta 
</t>
        </r>
      </text>
    </comment>
    <comment ref="DT44" authorId="0">
      <text>
        <r>
          <rPr>
            <sz val="8"/>
            <color indexed="8"/>
            <rFont val="Times New Roman"/>
            <family val="1"/>
          </rPr>
          <t xml:space="preserve">Eestablece el plazo o  y finalización de cada una de las metas 
</t>
        </r>
      </text>
    </comment>
    <comment ref="DU44" authorId="0">
      <text>
        <r>
          <rPr>
            <sz val="8"/>
            <color indexed="8"/>
            <rFont val="Times New Roman"/>
            <family val="1"/>
          </rPr>
          <t xml:space="preserve">La hoja calcula automáticamente el pazo de duración de las metas  
</t>
        </r>
      </text>
    </comment>
    <comment ref="DV44" authorId="0">
      <text>
        <r>
          <rPr>
            <sz val="8"/>
            <color indexed="8"/>
            <rFont val="Times New Roman"/>
            <family val="1"/>
          </rPr>
          <t xml:space="preserve">Se consigna el numero de unidades ejecutadas por cada una de las metas 
</t>
        </r>
      </text>
    </comment>
    <comment ref="DW44" authorId="0">
      <text>
        <r>
          <rPr>
            <sz val="8"/>
            <color indexed="8"/>
            <rFont val="Times New Roman"/>
            <family val="1"/>
          </rPr>
          <t xml:space="preserve">Calcula el avance porcentual de la meta  dividiendo la ejecución informada en la columna Ksobre la columna G
</t>
        </r>
      </text>
    </comment>
    <comment ref="EC44" authorId="0">
      <text>
        <r>
          <rPr>
            <b/>
            <sz val="8"/>
            <color indexed="8"/>
            <rFont val="Times New Roman"/>
            <family val="1"/>
          </rPr>
          <t xml:space="preserve">Numero de orden del hallazgo en el informe ( cuando una accion correctiva agrupa varios hallazgos pueden relacionarse en las celdas los numeros correspondientes )  relacionarse 
</t>
        </r>
      </text>
    </comment>
    <comment ref="ED44" authorId="0">
      <text>
        <r>
          <rPr>
            <sz val="8"/>
            <color indexed="8"/>
            <rFont val="Times New Roman"/>
            <family val="1"/>
          </rPr>
          <t xml:space="preserve">Corresponde a la clasificación esteblecida por la CGR según la naturaleza del hallazgo y su origen en las diferentes áreas de la administración 
</t>
        </r>
      </text>
    </comment>
    <comment ref="EH44" authorId="0">
      <text>
        <r>
          <rPr>
            <b/>
            <sz val="8"/>
            <color indexed="8"/>
            <rFont val="Times New Roman"/>
            <family val="1"/>
          </rPr>
          <t xml:space="preserve">Es la accón o decisión que adopta la entidad para subsanar o corregir la situación plasmada en el hallazgo
</t>
        </r>
      </text>
    </comment>
    <comment ref="EI44" authorId="0">
      <text>
        <r>
          <rPr>
            <sz val="8"/>
            <color indexed="8"/>
            <rFont val="Times New Roman"/>
            <family val="1"/>
          </rPr>
          <t xml:space="preserve">Refleja el propósito que tiene el cumplir con la acción emprendida para corregir las situaciones que se deriven de los hallazgos 
</t>
        </r>
      </text>
    </comment>
    <comment ref="EJ44" authorId="0">
      <text>
        <r>
          <rPr>
            <sz val="8"/>
            <color indexed="8"/>
            <rFont val="Times New Roman"/>
            <family val="1"/>
          </rPr>
          <t xml:space="preserve">Cada accion correctiva debe tener plasmados unos pasos o metas cuantificables que permitan medir su avance y cumplimiento 
Sepueden incluir tantas filas como metas o pasos sean necesarios insertando filas por encima de la filas  sombreadas </t>
        </r>
      </text>
    </comment>
    <comment ref="EL44" authorId="0">
      <text>
        <r>
          <rPr>
            <sz val="8"/>
            <color indexed="8"/>
            <rFont val="Times New Roman"/>
            <family val="1"/>
          </rPr>
          <t xml:space="preserve">Expresa la metrica de los pasos o metas que contiene cada acción con el fin de poder medir el grado de avance  
</t>
        </r>
      </text>
    </comment>
    <comment ref="EM44" authorId="0">
      <text>
        <r>
          <rPr>
            <b/>
            <sz val="8"/>
            <color indexed="8"/>
            <rFont val="Times New Roman"/>
            <family val="1"/>
          </rPr>
          <t xml:space="preserve">Se consigna la fecha programada para la iniciación de cada paso o meta 
</t>
        </r>
      </text>
    </comment>
    <comment ref="EN44" authorId="0">
      <text>
        <r>
          <rPr>
            <sz val="8"/>
            <color indexed="8"/>
            <rFont val="Times New Roman"/>
            <family val="1"/>
          </rPr>
          <t xml:space="preserve">Eestablece el plazo o  y finalización de cada una de las metas 
</t>
        </r>
      </text>
    </comment>
    <comment ref="EO44" authorId="0">
      <text>
        <r>
          <rPr>
            <sz val="8"/>
            <color indexed="8"/>
            <rFont val="Times New Roman"/>
            <family val="1"/>
          </rPr>
          <t xml:space="preserve">La hoja calcula automáticamente el pazo de duración de las metas  
</t>
        </r>
      </text>
    </comment>
    <comment ref="EP44" authorId="0">
      <text>
        <r>
          <rPr>
            <sz val="8"/>
            <color indexed="8"/>
            <rFont val="Times New Roman"/>
            <family val="1"/>
          </rPr>
          <t xml:space="preserve">Se consigna el numero de unidades ejecutadas por cada una de las metas 
</t>
        </r>
      </text>
    </comment>
    <comment ref="EQ44" authorId="0">
      <text>
        <r>
          <rPr>
            <sz val="8"/>
            <color indexed="8"/>
            <rFont val="Times New Roman"/>
            <family val="1"/>
          </rPr>
          <t xml:space="preserve">Calcula el avance porcentual de la meta  dividiendo la ejecución informada en la columna Ksobre la columna G
</t>
        </r>
      </text>
    </comment>
    <comment ref="EW44" authorId="0">
      <text>
        <r>
          <rPr>
            <b/>
            <sz val="8"/>
            <color indexed="8"/>
            <rFont val="Times New Roman"/>
            <family val="1"/>
          </rPr>
          <t xml:space="preserve">Numero de orden del hallazgo en el informe ( cuando una accion correctiva agrupa varios hallazgos pueden relacionarse en las celdas los numeros correspondientes )  relacionarse 
</t>
        </r>
      </text>
    </comment>
    <comment ref="EX44" authorId="0">
      <text>
        <r>
          <rPr>
            <sz val="8"/>
            <color indexed="8"/>
            <rFont val="Times New Roman"/>
            <family val="1"/>
          </rPr>
          <t xml:space="preserve">Corresponde a la clasificación esteblecida por la CGR según la naturaleza del hallazgo y su origen en las diferentes áreas de la administración 
</t>
        </r>
      </text>
    </comment>
    <comment ref="FB44" authorId="0">
      <text>
        <r>
          <rPr>
            <b/>
            <sz val="8"/>
            <color indexed="8"/>
            <rFont val="Times New Roman"/>
            <family val="1"/>
          </rPr>
          <t xml:space="preserve">Es la accón o decisión que adopta la entidad para subsanar o corregir la situación plasmada en el hallazgo
</t>
        </r>
      </text>
    </comment>
    <comment ref="FC44" authorId="0">
      <text>
        <r>
          <rPr>
            <sz val="8"/>
            <color indexed="8"/>
            <rFont val="Times New Roman"/>
            <family val="1"/>
          </rPr>
          <t xml:space="preserve">Refleja el propósito que tiene el cumplir con la acción emprendida para corregir las situaciones que se deriven de los hallazgos 
</t>
        </r>
      </text>
    </comment>
    <comment ref="FD44" authorId="0">
      <text>
        <r>
          <rPr>
            <sz val="8"/>
            <color indexed="8"/>
            <rFont val="Times New Roman"/>
            <family val="1"/>
          </rPr>
          <t xml:space="preserve">Cada accion correctiva debe tener plasmados unos pasos o metas cuantificables que permitan medir su avance y cumplimiento 
Sepueden incluir tantas filas como metas o pasos sean necesarios insertando filas por encima de la filas  sombreadas </t>
        </r>
      </text>
    </comment>
    <comment ref="FF44" authorId="0">
      <text>
        <r>
          <rPr>
            <sz val="8"/>
            <color indexed="8"/>
            <rFont val="Times New Roman"/>
            <family val="1"/>
          </rPr>
          <t xml:space="preserve">Expresa la metrica de los pasos o metas que contiene cada acción con el fin de poder medir el grado de avance  
</t>
        </r>
      </text>
    </comment>
    <comment ref="FG44" authorId="0">
      <text>
        <r>
          <rPr>
            <b/>
            <sz val="8"/>
            <color indexed="8"/>
            <rFont val="Times New Roman"/>
            <family val="1"/>
          </rPr>
          <t xml:space="preserve">Se consigna la fecha programada para la iniciación de cada paso o meta 
</t>
        </r>
      </text>
    </comment>
    <comment ref="FH44" authorId="0">
      <text>
        <r>
          <rPr>
            <sz val="8"/>
            <color indexed="8"/>
            <rFont val="Times New Roman"/>
            <family val="1"/>
          </rPr>
          <t xml:space="preserve">Eestablece el plazo o  y finalización de cada una de las metas 
</t>
        </r>
      </text>
    </comment>
    <comment ref="FI44" authorId="0">
      <text>
        <r>
          <rPr>
            <sz val="8"/>
            <color indexed="8"/>
            <rFont val="Times New Roman"/>
            <family val="1"/>
          </rPr>
          <t xml:space="preserve">La hoja calcula automáticamente el pazo de duración de las metas  
</t>
        </r>
      </text>
    </comment>
    <comment ref="FJ44" authorId="0">
      <text>
        <r>
          <rPr>
            <sz val="8"/>
            <color indexed="8"/>
            <rFont val="Times New Roman"/>
            <family val="1"/>
          </rPr>
          <t xml:space="preserve">Se consigna el numero de unidades ejecutadas por cada una de las metas 
</t>
        </r>
      </text>
    </comment>
    <comment ref="FK44" authorId="0">
      <text>
        <r>
          <rPr>
            <sz val="8"/>
            <color indexed="8"/>
            <rFont val="Times New Roman"/>
            <family val="1"/>
          </rPr>
          <t xml:space="preserve">Calcula el avance porcentual de la meta  dividiendo la ejecución informada en la columna Ksobre la columna G
</t>
        </r>
      </text>
    </comment>
    <comment ref="FQ44" authorId="0">
      <text>
        <r>
          <rPr>
            <b/>
            <sz val="8"/>
            <color indexed="8"/>
            <rFont val="Times New Roman"/>
            <family val="1"/>
          </rPr>
          <t xml:space="preserve">Numero de orden del hallazgo en el informe ( cuando una accion correctiva agrupa varios hallazgos pueden relacionarse en las celdas los numeros correspondientes )  relacionarse 
</t>
        </r>
      </text>
    </comment>
    <comment ref="FR44" authorId="0">
      <text>
        <r>
          <rPr>
            <sz val="8"/>
            <color indexed="8"/>
            <rFont val="Times New Roman"/>
            <family val="1"/>
          </rPr>
          <t xml:space="preserve">Corresponde a la clasificación esteblecida por la CGR según la naturaleza del hallazgo y su origen en las diferentes áreas de la administración 
</t>
        </r>
      </text>
    </comment>
    <comment ref="FV44" authorId="0">
      <text>
        <r>
          <rPr>
            <b/>
            <sz val="8"/>
            <color indexed="8"/>
            <rFont val="Times New Roman"/>
            <family val="1"/>
          </rPr>
          <t xml:space="preserve">Es la accón o decisión que adopta la entidad para subsanar o corregir la situación plasmada en el hallazgo
</t>
        </r>
      </text>
    </comment>
    <comment ref="FW44" authorId="0">
      <text>
        <r>
          <rPr>
            <sz val="8"/>
            <color indexed="8"/>
            <rFont val="Times New Roman"/>
            <family val="1"/>
          </rPr>
          <t xml:space="preserve">Refleja el propósito que tiene el cumplir con la acción emprendida para corregir las situaciones que se deriven de los hallazgos 
</t>
        </r>
      </text>
    </comment>
    <comment ref="FX44" authorId="0">
      <text>
        <r>
          <rPr>
            <sz val="8"/>
            <color indexed="8"/>
            <rFont val="Times New Roman"/>
            <family val="1"/>
          </rPr>
          <t xml:space="preserve">Cada accion correctiva debe tener plasmados unos pasos o metas cuantificables que permitan medir su avance y cumplimiento 
Sepueden incluir tantas filas como metas o pasos sean necesarios insertando filas por encima de la filas  sombreadas </t>
        </r>
      </text>
    </comment>
    <comment ref="FZ44" authorId="0">
      <text>
        <r>
          <rPr>
            <sz val="8"/>
            <color indexed="8"/>
            <rFont val="Times New Roman"/>
            <family val="1"/>
          </rPr>
          <t xml:space="preserve">Expresa la metrica de los pasos o metas que contiene cada acción con el fin de poder medir el grado de avance  
</t>
        </r>
      </text>
    </comment>
    <comment ref="GA44" authorId="0">
      <text>
        <r>
          <rPr>
            <b/>
            <sz val="8"/>
            <color indexed="8"/>
            <rFont val="Times New Roman"/>
            <family val="1"/>
          </rPr>
          <t xml:space="preserve">Se consigna la fecha programada para la iniciación de cada paso o meta 
</t>
        </r>
      </text>
    </comment>
    <comment ref="GB44" authorId="0">
      <text>
        <r>
          <rPr>
            <sz val="8"/>
            <color indexed="8"/>
            <rFont val="Times New Roman"/>
            <family val="1"/>
          </rPr>
          <t xml:space="preserve">Eestablece el plazo o  y finalización de cada una de las metas 
</t>
        </r>
      </text>
    </comment>
    <comment ref="GC44" authorId="0">
      <text>
        <r>
          <rPr>
            <sz val="8"/>
            <color indexed="8"/>
            <rFont val="Times New Roman"/>
            <family val="1"/>
          </rPr>
          <t xml:space="preserve">La hoja calcula automáticamente el pazo de duración de las metas  
</t>
        </r>
      </text>
    </comment>
    <comment ref="GD44" authorId="0">
      <text>
        <r>
          <rPr>
            <sz val="8"/>
            <color indexed="8"/>
            <rFont val="Times New Roman"/>
            <family val="1"/>
          </rPr>
          <t xml:space="preserve">Se consigna el numero de unidades ejecutadas por cada una de las metas 
</t>
        </r>
      </text>
    </comment>
    <comment ref="GE44" authorId="0">
      <text>
        <r>
          <rPr>
            <sz val="8"/>
            <color indexed="8"/>
            <rFont val="Times New Roman"/>
            <family val="1"/>
          </rPr>
          <t xml:space="preserve">Calcula el avance porcentual de la meta  dividiendo la ejecución informada en la columna Ksobre la columna G
</t>
        </r>
      </text>
    </comment>
    <comment ref="GK44" authorId="0">
      <text>
        <r>
          <rPr>
            <b/>
            <sz val="8"/>
            <color indexed="8"/>
            <rFont val="Times New Roman"/>
            <family val="1"/>
          </rPr>
          <t xml:space="preserve">Numero de orden del hallazgo en el informe ( cuando una accion correctiva agrupa varios hallazgos pueden relacionarse en las celdas los numeros correspondientes )  relacionarse 
</t>
        </r>
      </text>
    </comment>
    <comment ref="GL44" authorId="0">
      <text>
        <r>
          <rPr>
            <sz val="8"/>
            <color indexed="8"/>
            <rFont val="Times New Roman"/>
            <family val="1"/>
          </rPr>
          <t xml:space="preserve">Corresponde a la clasificación esteblecida por la CGR según la naturaleza del hallazgo y su origen en las diferentes áreas de la administración 
</t>
        </r>
      </text>
    </comment>
    <comment ref="GP44" authorId="0">
      <text>
        <r>
          <rPr>
            <b/>
            <sz val="8"/>
            <color indexed="8"/>
            <rFont val="Times New Roman"/>
            <family val="1"/>
          </rPr>
          <t xml:space="preserve">Es la accón o decisión que adopta la entidad para subsanar o corregir la situación plasmada en el hallazgo
</t>
        </r>
      </text>
    </comment>
    <comment ref="GQ44" authorId="0">
      <text>
        <r>
          <rPr>
            <sz val="8"/>
            <color indexed="8"/>
            <rFont val="Times New Roman"/>
            <family val="1"/>
          </rPr>
          <t xml:space="preserve">Refleja el propósito que tiene el cumplir con la acción emprendida para corregir las situaciones que se deriven de los hallazgos 
</t>
        </r>
      </text>
    </comment>
    <comment ref="GR44" authorId="0">
      <text>
        <r>
          <rPr>
            <sz val="8"/>
            <color indexed="8"/>
            <rFont val="Times New Roman"/>
            <family val="1"/>
          </rPr>
          <t xml:space="preserve">Cada accion correctiva debe tener plasmados unos pasos o metas cuantificables que permitan medir su avance y cumplimiento 
Sepueden incluir tantas filas como metas o pasos sean necesarios insertando filas por encima de la filas  sombreadas </t>
        </r>
      </text>
    </comment>
    <comment ref="GT44" authorId="0">
      <text>
        <r>
          <rPr>
            <sz val="8"/>
            <color indexed="8"/>
            <rFont val="Times New Roman"/>
            <family val="1"/>
          </rPr>
          <t xml:space="preserve">Expresa la metrica de los pasos o metas que contiene cada acción con el fin de poder medir el grado de avance  
</t>
        </r>
      </text>
    </comment>
    <comment ref="GU44" authorId="0">
      <text>
        <r>
          <rPr>
            <b/>
            <sz val="8"/>
            <color indexed="8"/>
            <rFont val="Times New Roman"/>
            <family val="1"/>
          </rPr>
          <t xml:space="preserve">Se consigna la fecha programada para la iniciación de cada paso o meta 
</t>
        </r>
      </text>
    </comment>
    <comment ref="GV44" authorId="0">
      <text>
        <r>
          <rPr>
            <sz val="8"/>
            <color indexed="8"/>
            <rFont val="Times New Roman"/>
            <family val="1"/>
          </rPr>
          <t xml:space="preserve">Eestablece el plazo o  y finalización de cada una de las metas 
</t>
        </r>
      </text>
    </comment>
    <comment ref="GW44" authorId="0">
      <text>
        <r>
          <rPr>
            <sz val="8"/>
            <color indexed="8"/>
            <rFont val="Times New Roman"/>
            <family val="1"/>
          </rPr>
          <t xml:space="preserve">La hoja calcula automáticamente el pazo de duración de las metas  
</t>
        </r>
      </text>
    </comment>
    <comment ref="GX44" authorId="0">
      <text>
        <r>
          <rPr>
            <sz val="8"/>
            <color indexed="8"/>
            <rFont val="Times New Roman"/>
            <family val="1"/>
          </rPr>
          <t xml:space="preserve">Se consigna el numero de unidades ejecutadas por cada una de las metas 
</t>
        </r>
      </text>
    </comment>
    <comment ref="GY44" authorId="0">
      <text>
        <r>
          <rPr>
            <sz val="8"/>
            <color indexed="8"/>
            <rFont val="Times New Roman"/>
            <family val="1"/>
          </rPr>
          <t xml:space="preserve">Calcula el avance porcentual de la meta  dividiendo la ejecución informada en la columna Ksobre la columna G
</t>
        </r>
      </text>
    </comment>
    <comment ref="HE44" authorId="0">
      <text>
        <r>
          <rPr>
            <b/>
            <sz val="8"/>
            <color indexed="8"/>
            <rFont val="Times New Roman"/>
            <family val="1"/>
          </rPr>
          <t xml:space="preserve">Numero de orden del hallazgo en el informe ( cuando una accion correctiva agrupa varios hallazgos pueden relacionarse en las celdas los numeros correspondientes )  relacionarse 
</t>
        </r>
      </text>
    </comment>
    <comment ref="HF44" authorId="0">
      <text>
        <r>
          <rPr>
            <sz val="8"/>
            <color indexed="8"/>
            <rFont val="Times New Roman"/>
            <family val="1"/>
          </rPr>
          <t xml:space="preserve">Corresponde a la clasificación esteblecida por la CGR según la naturaleza del hallazgo y su origen en las diferentes áreas de la administración 
</t>
        </r>
      </text>
    </comment>
    <comment ref="HJ44" authorId="0">
      <text>
        <r>
          <rPr>
            <b/>
            <sz val="8"/>
            <color indexed="8"/>
            <rFont val="Times New Roman"/>
            <family val="1"/>
          </rPr>
          <t xml:space="preserve">Es la accón o decisión que adopta la entidad para subsanar o corregir la situación plasmada en el hallazgo
</t>
        </r>
      </text>
    </comment>
    <comment ref="HK44" authorId="0">
      <text>
        <r>
          <rPr>
            <sz val="8"/>
            <color indexed="8"/>
            <rFont val="Times New Roman"/>
            <family val="1"/>
          </rPr>
          <t xml:space="preserve">Refleja el propósito que tiene el cumplir con la acción emprendida para corregir las situaciones que se deriven de los hallazgos 
</t>
        </r>
      </text>
    </comment>
    <comment ref="HL44" authorId="0">
      <text>
        <r>
          <rPr>
            <sz val="8"/>
            <color indexed="8"/>
            <rFont val="Times New Roman"/>
            <family val="1"/>
          </rPr>
          <t xml:space="preserve">Cada accion correctiva debe tener plasmados unos pasos o metas cuantificables que permitan medir su avance y cumplimiento 
Sepueden incluir tantas filas como metas o pasos sean necesarios insertando filas por encima de la filas  sombreadas </t>
        </r>
      </text>
    </comment>
    <comment ref="HN44" authorId="0">
      <text>
        <r>
          <rPr>
            <sz val="8"/>
            <color indexed="8"/>
            <rFont val="Times New Roman"/>
            <family val="1"/>
          </rPr>
          <t xml:space="preserve">Expresa la metrica de los pasos o metas que contiene cada acción con el fin de poder medir el grado de avance  
</t>
        </r>
      </text>
    </comment>
    <comment ref="HO44" authorId="0">
      <text>
        <r>
          <rPr>
            <b/>
            <sz val="8"/>
            <color indexed="8"/>
            <rFont val="Times New Roman"/>
            <family val="1"/>
          </rPr>
          <t xml:space="preserve">Se consigna la fecha programada para la iniciación de cada paso o meta 
</t>
        </r>
      </text>
    </comment>
    <comment ref="HP44" authorId="0">
      <text>
        <r>
          <rPr>
            <sz val="8"/>
            <color indexed="8"/>
            <rFont val="Times New Roman"/>
            <family val="1"/>
          </rPr>
          <t xml:space="preserve">Eestablece el plazo o  y finalización de cada una de las metas 
</t>
        </r>
      </text>
    </comment>
    <comment ref="HQ44" authorId="0">
      <text>
        <r>
          <rPr>
            <sz val="8"/>
            <color indexed="8"/>
            <rFont val="Times New Roman"/>
            <family val="1"/>
          </rPr>
          <t xml:space="preserve">La hoja calcula automáticamente el pazo de duración de las metas  
</t>
        </r>
      </text>
    </comment>
    <comment ref="HR44" authorId="0">
      <text>
        <r>
          <rPr>
            <sz val="8"/>
            <color indexed="8"/>
            <rFont val="Times New Roman"/>
            <family val="1"/>
          </rPr>
          <t xml:space="preserve">Se consigna el numero de unidades ejecutadas por cada una de las metas 
</t>
        </r>
      </text>
    </comment>
    <comment ref="HS44" authorId="0">
      <text>
        <r>
          <rPr>
            <sz val="8"/>
            <color indexed="8"/>
            <rFont val="Times New Roman"/>
            <family val="1"/>
          </rPr>
          <t xml:space="preserve">Calcula el avance porcentual de la meta  dividiendo la ejecución informada en la columna Ksobre la columna G
</t>
        </r>
      </text>
    </comment>
    <comment ref="HY44" authorId="0">
      <text>
        <r>
          <rPr>
            <b/>
            <sz val="8"/>
            <color indexed="8"/>
            <rFont val="Times New Roman"/>
            <family val="1"/>
          </rPr>
          <t xml:space="preserve">Numero de orden del hallazgo en el informe ( cuando una accion correctiva agrupa varios hallazgos pueden relacionarse en las celdas los numeros correspondientes )  relacionarse 
</t>
        </r>
      </text>
    </comment>
    <comment ref="HZ44" authorId="0">
      <text>
        <r>
          <rPr>
            <sz val="8"/>
            <color indexed="8"/>
            <rFont val="Times New Roman"/>
            <family val="1"/>
          </rPr>
          <t xml:space="preserve">Corresponde a la clasificación esteblecida por la CGR según la naturaleza del hallazgo y su origen en las diferentes áreas de la administración 
</t>
        </r>
      </text>
    </comment>
    <comment ref="ID44" authorId="0">
      <text>
        <r>
          <rPr>
            <b/>
            <sz val="8"/>
            <color indexed="8"/>
            <rFont val="Times New Roman"/>
            <family val="1"/>
          </rPr>
          <t xml:space="preserve">Es la accón o decisión que adopta la entidad para subsanar o corregir la situación plasmada en el hallazgo
</t>
        </r>
      </text>
    </comment>
    <comment ref="IE44" authorId="0">
      <text>
        <r>
          <rPr>
            <sz val="8"/>
            <color indexed="8"/>
            <rFont val="Times New Roman"/>
            <family val="1"/>
          </rPr>
          <t xml:space="preserve">Refleja el propósito que tiene el cumplir con la acción emprendida para corregir las situaciones que se deriven de los hallazgos 
</t>
        </r>
      </text>
    </comment>
    <comment ref="IF44" authorId="0">
      <text>
        <r>
          <rPr>
            <sz val="8"/>
            <color indexed="8"/>
            <rFont val="Times New Roman"/>
            <family val="1"/>
          </rPr>
          <t xml:space="preserve">Cada accion correctiva debe tener plasmados unos pasos o metas cuantificables que permitan medir su avance y cumplimiento 
Sepueden incluir tantas filas como metas o pasos sean necesarios insertando filas por encima de la filas  sombreadas </t>
        </r>
      </text>
    </comment>
    <comment ref="IH44" authorId="0">
      <text>
        <r>
          <rPr>
            <sz val="8"/>
            <color indexed="8"/>
            <rFont val="Times New Roman"/>
            <family val="1"/>
          </rPr>
          <t xml:space="preserve">Expresa la metrica de los pasos o metas que contiene cada acción con el fin de poder medir el grado de avance  
</t>
        </r>
      </text>
    </comment>
    <comment ref="II44" authorId="0">
      <text>
        <r>
          <rPr>
            <b/>
            <sz val="8"/>
            <color indexed="8"/>
            <rFont val="Times New Roman"/>
            <family val="1"/>
          </rPr>
          <t xml:space="preserve">Se consigna la fecha programada para la iniciación de cada paso o meta 
</t>
        </r>
      </text>
    </comment>
    <comment ref="IJ44" authorId="0">
      <text>
        <r>
          <rPr>
            <sz val="8"/>
            <color indexed="8"/>
            <rFont val="Times New Roman"/>
            <family val="1"/>
          </rPr>
          <t xml:space="preserve">Eestablece el plazo o  y finalización de cada una de las metas 
</t>
        </r>
      </text>
    </comment>
    <comment ref="IK44" authorId="0">
      <text>
        <r>
          <rPr>
            <sz val="8"/>
            <color indexed="8"/>
            <rFont val="Times New Roman"/>
            <family val="1"/>
          </rPr>
          <t xml:space="preserve">La hoja calcula automáticamente el pazo de duración de las metas  
</t>
        </r>
      </text>
    </comment>
    <comment ref="IL44" authorId="0">
      <text>
        <r>
          <rPr>
            <sz val="8"/>
            <color indexed="8"/>
            <rFont val="Times New Roman"/>
            <family val="1"/>
          </rPr>
          <t xml:space="preserve">Se consigna el numero de unidades ejecutadas por cada una de las metas 
</t>
        </r>
      </text>
    </comment>
    <comment ref="IM44" authorId="0">
      <text>
        <r>
          <rPr>
            <sz val="8"/>
            <color indexed="8"/>
            <rFont val="Times New Roman"/>
            <family val="1"/>
          </rPr>
          <t xml:space="preserve">Calcula el avance porcentual de la meta  dividiendo la ejecución informada en la columna Ksobre la columna G
</t>
        </r>
      </text>
    </comment>
    <comment ref="IS44" authorId="0">
      <text>
        <r>
          <rPr>
            <b/>
            <sz val="8"/>
            <color indexed="8"/>
            <rFont val="Times New Roman"/>
            <family val="1"/>
          </rPr>
          <t xml:space="preserve">Numero de orden del hallazgo en el informe ( cuando una accion correctiva agrupa varios hallazgos pueden relacionarse en las celdas los numeros correspondientes )  relacionarse 
</t>
        </r>
      </text>
    </comment>
    <comment ref="IT44" authorId="0">
      <text>
        <r>
          <rPr>
            <sz val="8"/>
            <color indexed="8"/>
            <rFont val="Times New Roman"/>
            <family val="1"/>
          </rPr>
          <t xml:space="preserve">Corresponde a la clasificación esteblecida por la CGR según la naturaleza del hallazgo y su origen en las diferentes áreas de la administración 
</t>
        </r>
      </text>
    </comment>
  </commentList>
</comments>
</file>

<file path=xl/sharedStrings.xml><?xml version="1.0" encoding="utf-8"?>
<sst xmlns="http://schemas.openxmlformats.org/spreadsheetml/2006/main" count="2842" uniqueCount="801">
  <si>
    <t>AUDITORIA MODALIDAD ESPECIAL AREA FINANCIERA 2010- INEM</t>
  </si>
  <si>
    <t>FORMATO No 2</t>
  </si>
  <si>
    <t>INFORMACIÓN SOBRE LOS PLANES DE MEJORAMIENTO</t>
  </si>
  <si>
    <t>Informe presentado a la Contraloría Municipal de Armenia</t>
  </si>
  <si>
    <t>Entidad:</t>
  </si>
  <si>
    <t>Alcaldía Municipal Armenia</t>
  </si>
  <si>
    <t>NIT</t>
  </si>
  <si>
    <t>860000464-3</t>
  </si>
  <si>
    <t>Período Fiscal que Cubre: 2010</t>
  </si>
  <si>
    <t>Fecha de suscripción:</t>
  </si>
  <si>
    <t xml:space="preserve">Fecha de Evaluación: </t>
  </si>
  <si>
    <t>BS Y S      1</t>
  </si>
  <si>
    <t>Numero consecutivo del hallazgo</t>
  </si>
  <si>
    <t>Código hallazgo</t>
  </si>
  <si>
    <r>
      <t>Descripción hallazgo (</t>
    </r>
    <r>
      <rPr>
        <sz val="8"/>
        <rFont val="Calibri"/>
        <family val="2"/>
      </rPr>
      <t>No mas de 50 palabras</t>
    </r>
    <r>
      <rPr>
        <b/>
        <sz val="10"/>
        <rFont val="Calibri"/>
        <family val="2"/>
      </rPr>
      <t xml:space="preserve">) </t>
    </r>
  </si>
  <si>
    <t>Causa Del Hallazgo</t>
  </si>
  <si>
    <t>Efecto  Del Hallazgo</t>
  </si>
  <si>
    <t>Acción de mejoramiento</t>
  </si>
  <si>
    <t>Objetivo</t>
  </si>
  <si>
    <t>Descripción de las Metas</t>
  </si>
  <si>
    <t>Denominación de la Unidad de medida de la meta</t>
  </si>
  <si>
    <t>Unidad de medida de la Meta</t>
  </si>
  <si>
    <t>Fecha iniciación Metas</t>
  </si>
  <si>
    <t>Fecha terminación Metas</t>
  </si>
  <si>
    <t>Plazo en semanas de las Metas</t>
  </si>
  <si>
    <t>Avance físico de ejecución de las metas</t>
  </si>
  <si>
    <t>Porcentaje de Avance fisico de ejecución de las metas</t>
  </si>
  <si>
    <t>Puntaje  Logrado  por las metas metas  (Poi)</t>
  </si>
  <si>
    <t>Puntaje Logrado por las metas  Vencidas (POMVi)</t>
  </si>
  <si>
    <t>Puntaje atribuido metas vencidas</t>
  </si>
  <si>
    <t>Area Responsable</t>
  </si>
  <si>
    <t>SI</t>
  </si>
  <si>
    <t>NO</t>
  </si>
  <si>
    <t>Arrendamiento Granja del INEM                                                                                                                La Institución Educativa INEM y la Administración Municipal de Armenia omitieron adelantar Acción Jurídica alguna, tendiente a la recuperación del Bien Inmueble Granja INEM, como tampoco han recaudado el dinero por concepto de canon de arrendamiento, desde el 07 de Noviembre hasta la fecha, generando un presunto daño patrimonial a la Institución Educativa por los recursos dejados de cobrar.</t>
  </si>
  <si>
    <t>Deficiencia en la supervisión</t>
  </si>
  <si>
    <t>Deficiencia en el mecanismo de cobro mensual en los arrendamientos cada mes</t>
  </si>
  <si>
    <t>Gestinar ante las entidades competente la recuperación de los dineros dejados de recibir por concepto de arrendamiento.</t>
  </si>
  <si>
    <t>Garantizar la recuperación del pago dejado de percibir durante el periodo ocupado por el arrendatario</t>
  </si>
  <si>
    <t>realizar visitas y seguimiento periódico en los juzgados a fin de indagar el estado del proceso, dejando como evidencia acta bimensual (resultado del seguimiento)</t>
  </si>
  <si>
    <t>Dos actas de seguimiento</t>
  </si>
  <si>
    <t>TOTALES</t>
  </si>
  <si>
    <t>mediante acta No 37 del  17/08/2017, se replantea la acción de mejoramiento de este hallazgo y la fecha de vencimiento a 30/12/2017</t>
  </si>
  <si>
    <t>ya se devolvió la granja, esta pendiente decisión tribunal laudo arbitral (arrendamiento)</t>
  </si>
  <si>
    <t>Convenciones:</t>
  </si>
  <si>
    <t>Evaluación del plan de mejoramiento</t>
  </si>
  <si>
    <t>Puntajes base de evaluación</t>
  </si>
  <si>
    <t>Columnas de calculo automático</t>
  </si>
  <si>
    <t>Puntaje base evaluación de cumplimiento</t>
  </si>
  <si>
    <t>PBEC =</t>
  </si>
  <si>
    <t>Información suministrada en el informe de la CGR</t>
  </si>
  <si>
    <t>Puntaje base evaluación de avance</t>
  </si>
  <si>
    <t>PBEA =</t>
  </si>
  <si>
    <t>Celda con formato fecha: Día Mes Año</t>
  </si>
  <si>
    <t>Cumplimiento del plan</t>
  </si>
  <si>
    <t>CPM = POMMVi/PBEC</t>
  </si>
  <si>
    <t>Fila de Totales</t>
  </si>
  <si>
    <t>Avance del plan de mejoramiento</t>
  </si>
  <si>
    <t>AP= POMi/PBEA</t>
  </si>
  <si>
    <r>
      <t>OBESERVACION</t>
    </r>
    <r>
      <rPr>
        <sz val="11"/>
        <color indexed="8"/>
        <rFont val="Calibri"/>
        <family val="2"/>
      </rPr>
      <t>: EN ESPERA DE RESPUESTA DEL FALLO ANULACION LAUDO ARBITRAL CENTRO DE CONCILIACION DE ARBITRAJE DE LA CAMARA DE COMERCIO DE ARMENIA.</t>
    </r>
  </si>
  <si>
    <t>AUDITORIA MUNICIPIO-HACIENDA 2011</t>
  </si>
  <si>
    <t>Municipio de Armenia</t>
  </si>
  <si>
    <t>Representante Legal:</t>
  </si>
  <si>
    <t>Período Fiscal que Cubre</t>
  </si>
  <si>
    <t>Fecha de suscripción : Junio 19 de 2013</t>
  </si>
  <si>
    <t>Auditoria MUNCIPIO-ARMENIA 2011</t>
  </si>
  <si>
    <t>10 DE ENERO DE 2013</t>
  </si>
  <si>
    <t>Fecha de Evaluación:</t>
  </si>
  <si>
    <t>EDUCACION</t>
  </si>
  <si>
    <t>SALIDAS DE DINERO SIN REGISTRO DE MOVIMIENTO: Existen notas débito en los extractos de los bancos no registradas en los libros; estos movimientos corresponden aparentemente a salidas de dinero en bancos del cual no se registra movimiento en los auxiliares de contabilidad, inconsistencia que se genera por la presunta pérdida de recursos causando un daño patrimonial y/o incidencia disciplinaria por el presunto incumplimiento del art. 48 de la ley 734 de 2002 en sus numerales 26 y 52.</t>
  </si>
  <si>
    <t>Ausencia de control y seguimiento en el proceso de conciliaciones</t>
  </si>
  <si>
    <t>Presunta perdida de recursos informes inconsistentes, medidas administrativas</t>
  </si>
  <si>
    <t>Realizar cruce de información entre extractos bancarios y libros auxiliares de la vigencia 2016 en adelante.</t>
  </si>
  <si>
    <t>Que las conciliaciones bancarias de las vigencias 2016 en adelante se encuentren al día.</t>
  </si>
  <si>
    <t>Efectuar seguimiento trimestral a la realización de conciliaciones bancarias a través de informes con el fin de verificar que se encuentren actualizadas</t>
  </si>
  <si>
    <t>Informes de conciliación</t>
  </si>
  <si>
    <t>Depurar los saldos de extractos bancarios de vigencias anteriores al 2016 para ser reportado al comité de sostenibilidad contable.</t>
  </si>
  <si>
    <t>Legalizar saldos de cruces de información de conciliaciones bancarias de vigencias anteriores al 2016</t>
  </si>
  <si>
    <t>Realizar un informe trimestral sobre el avance alcanzado de los resultados obtenidos sobre los saldos de extractos bancarios anteriores al año 2016</t>
  </si>
  <si>
    <t>informes de avance</t>
  </si>
  <si>
    <t>DÉPOSITOS NO REGISTRADOS EN EXTRACTOS: Existen débitos en libros que no se encuentran registrados en el extracto, estas operaciones corresponden a presuntas consignaciones o depósitos de los cuales no se tiene soporte de entrada en el extracto, pero si fueron registrados en libros, movimientos que presuntamente no se realizaron generando una aparente pérdida de recursos que lesiona el patrimonio del Municipio, con incidencia disciplinaria por el presunto incumplimiento del art. 48 de la ley 734 de 2002 en sus numerales 26 y 52.</t>
  </si>
  <si>
    <t>SALDOS DE DIFERENCIA DESPUES DE REALIZAR CONCILIACIÓN: Existen cuentas bancarias a las que después de realizarse la conciliación aún reporta saldo de diferencia en los rubros conciliados, diferencias que no se encuentran lógicas pues cuando se concilia el saldo resultante debe llevar a cero (0).</t>
  </si>
  <si>
    <t>Para cualquier duda o aclaración puede dirigirse al siguiente correo: joyaga@contraloriagen.gov.co</t>
  </si>
  <si>
    <t>Hallazgo 3 (incertidumbre a cuentas bancarias ) fue trasladado de la auditoría regular 2010,  Por medio de oficio SE-PSE-DS-2659 del 22/08/2017 se replantean las acciones de los hallazgos 1,2 y 3 al igual que las fechas de vencimiento.</t>
  </si>
  <si>
    <t>Evaluación del Plan de Mejoramiento</t>
  </si>
  <si>
    <t>Puntajes base de Evaluación:</t>
  </si>
  <si>
    <t>Puntaje base de evaluación de cumplimiento</t>
  </si>
  <si>
    <t>PBEC</t>
  </si>
  <si>
    <t>Puntaje base de evaluación de avance</t>
  </si>
  <si>
    <t>PBEA</t>
  </si>
  <si>
    <t>Cumplimiento del Plan de Mejoramiento</t>
  </si>
  <si>
    <t>CPM = POMMVi / PBEC</t>
  </si>
  <si>
    <t>Avance del plan de Mejoramiento</t>
  </si>
  <si>
    <t>AP =  POMi / PBEA</t>
  </si>
  <si>
    <t>Observaciones: A pesar del trabajo realizado en las conciliaciones bancarias se han efectuado ajustes sobre partidas identificadas, sin embargo continúan presentándose partidas conciliatorias de vigencias anteriores debido al problema de migración de información del aplicativo SI ARMENIA al aplicativo Finanzas Plus.</t>
  </si>
  <si>
    <t>HACIENDA</t>
  </si>
  <si>
    <t>Legalizar las partidas pendientes en extractos para su respectiva conciliación</t>
  </si>
  <si>
    <t>Verificar que todas las partidas pendientes en extracto estén legalizadas.</t>
  </si>
  <si>
    <t>Hacer seguimiento trimestral a las partidas pendientes por legalizar en extracto evidenciado a través de informes.</t>
  </si>
  <si>
    <t>Informes</t>
  </si>
  <si>
    <t>Revisar las partidas pendientes que se encuentren legalizadas en libros y no tienen registro en extracto para su corrección</t>
  </si>
  <si>
    <t>que todas las partidas estén debidamente legalizadas y confrontadas con las cuentas respectivas.</t>
  </si>
  <si>
    <t>Realizar seguimientos trimestrales para evidenciar las diferencias en las cuentas bancarias y hacer su respectiva corrección, evidencias mediante informes.</t>
  </si>
  <si>
    <t>incertidumbre en la información financiera y contable</t>
  </si>
  <si>
    <t>Revisar que las cuentas bancarias después de conciliación que quedan con saldos de diferencias, depurar mediante documentos de ajuste en el programa actual de manera permanente.</t>
  </si>
  <si>
    <t>Ajustar las partidas, los saldos pendientes mediante documentos soportes.</t>
  </si>
  <si>
    <t xml:space="preserve">Efectuar seguimiento trimestrales a las cuentas que presentan diferencias en libros evidenciando mediante informes. </t>
  </si>
  <si>
    <t>CONCILIACIONES CON SALDOS INCONSISTENTES: Existen conciliaciones bancarias en las que el valor enunciado en libros no coincide con los saldos de auxiliares anexos, lo cual muestra que los valores que se llevan a registro de la conciliación no son confiables, ni se han corroborado con la fuente.</t>
  </si>
  <si>
    <t>Hacer cruce de información entre las conciliaciones bancarias y los libros auxiliares con el fin de evidenciar diferencias y realizar los debidos ajustes.</t>
  </si>
  <si>
    <t>gestionar que los saldos en extracto bancario sean coherentes con los registros en los libros auxiliares</t>
  </si>
  <si>
    <t>Oficiar a las dependencias que tienen cuentas bancarias abiertas de convenios para que reporten la información del estado actualñ.</t>
  </si>
  <si>
    <t>tratar de cancelar las cuentas de los convenios que no están activos</t>
  </si>
  <si>
    <t>Cuentas Bancarias (incertidunbre cuenta 11) En las pruebas de recorrido realizadas a las cuentas bancarias que posee el municipio, se estableció que existe incertidumbre en $10.422 millones de pesos, puesto que las cuentas no son conciliadas oportunamente, y aquellas que se concilian arrastran saldos de vigencias anteriores que no han sido depurados y por tanto no se conoce los saldo reales ajustados y conciliados a la fecha de la auditoria, adicionalmente, no se observo que la administracioón no tiene identificadas plenamente las cuentas bancarias activas que posee, por cuanto en los formatos reportados registran 192 cuentas, mientras que en las notas a los estados contables hacen mención sobre 151 cuentas y en los reportes entregados se describen cuentas como canceladas y aun se encuentran activas, situación que infringe los principios de contabilidad pública descritos en el Régimen de Contabilidad Pública.</t>
  </si>
  <si>
    <t>Contratar un abogado que dentro de sus obligaciones realice seguimiento y control a la contratación del Departamento Administrativo de Hacienda</t>
  </si>
  <si>
    <t>Hallazgo 3 (incertidumbre a cuentas bancarias ) fue trasladado de la auditoría regular 2010,     Por medio de acta 084 del 15/08/2017 se replantean las actividades de mejoramiento y fechas de vencimiento.</t>
  </si>
  <si>
    <t>Fecha de suscripción</t>
  </si>
  <si>
    <t>05 de Junio   DE 2015</t>
  </si>
  <si>
    <t>Fecha de Evaluación</t>
  </si>
  <si>
    <t>Hacienda  1</t>
  </si>
  <si>
    <t>Causa del hallazgo</t>
  </si>
  <si>
    <t>Efecto del hallazgo</t>
  </si>
  <si>
    <t>Denominación de la Unidad de medida de la Meta</t>
  </si>
  <si>
    <t>Unidad de Medida de la Meta</t>
  </si>
  <si>
    <t>Plazo en semanas de las Meta</t>
  </si>
  <si>
    <t>Efectividad de la acción</t>
  </si>
  <si>
    <t xml:space="preserve">Partidas Conciliatorias sin depurar (Administrativo)                                                                                                  El Municipio de Armenia en la Conciliación de las cuentas bancarias que se encuentran a su nombre detectan perdidas conciliatorias, las cuales no son depuradas para lograr razonabilidad en el saldo de las cuentas bancarias reflejadas en los estados financieros.                                                                                                                                                                          Al seleccionar 35 cuentas bancarias se detectaron $79.911.760 (miles) en partidas conciliatorias las cuales al revisar los estados financieros generaron incertidumbre ya que dicho valor afecta el saldo en el efectivo reflejado con corte 31 de Diciembre de 2014.   Se anexa cuadro de relación de las cuentas que presentan las partidas conciliatorias antes mencionadas      </t>
  </si>
  <si>
    <t>Falta de depuración de las cuentas bancarias</t>
  </si>
  <si>
    <t>Incertidumbre en los saldos de las cuentas bancarias</t>
  </si>
  <si>
    <t>Reunir los soportes eficientes para cada una de las partidas conciliatorias y realizar los correspondientes registros contables</t>
  </si>
  <si>
    <t>Hacer seguimiento trimestral a las partidas pendientes por conciliación  evidenciado a través de informes.</t>
  </si>
  <si>
    <t>Auditoría Regular Vigencia 2014</t>
  </si>
  <si>
    <t>2013-2014</t>
  </si>
  <si>
    <t>07 de Enero  DE 2016</t>
  </si>
  <si>
    <t>DLLO ECONOMICO  5</t>
  </si>
  <si>
    <t xml:space="preserve">pérdida de recursos por prescripción de los documentos que soportaban los préstamos. En la evaluación que se realizó a los pagarés que respaldaban los prestamos realizados por el municipio por concepto de créditos empresariales a la población menos  favorecida  </t>
  </si>
  <si>
    <t xml:space="preserve">presunta falta de seguimiento a los vencimientos respectivos </t>
  </si>
  <si>
    <t xml:space="preserve">Posibles menos ingresos al municipio </t>
  </si>
  <si>
    <t>Realizar seguimiento mensual al Comité Técnico de Sostenibilidad del Sistema de la Información Contable, en realización de depuración de la cartera de FONCONFIANZA.</t>
  </si>
  <si>
    <t xml:space="preserve">sanear el proceso pendiente del fondo </t>
  </si>
  <si>
    <t xml:space="preserve">aplicar las acciones de saneamiento definidas por el comité </t>
  </si>
  <si>
    <t xml:space="preserve">acciones de saneamiento </t>
  </si>
  <si>
    <t>51.29</t>
  </si>
  <si>
    <t>0.5</t>
  </si>
  <si>
    <t>mediante Acta 276 de 8 de agosto  2017 se replantearon las acciones de mejoramiento y las fechas.</t>
  </si>
  <si>
    <t>Seguimiento Denuncia Ciudadana D-014-0075</t>
  </si>
  <si>
    <t>13 de Enero  DE 2016</t>
  </si>
  <si>
    <t>B Y S  1</t>
  </si>
  <si>
    <t>1601001
1604001</t>
  </si>
  <si>
    <r>
      <t xml:space="preserve">
Control de los Bienes Muebles e Inmuebles del Municipio
</t>
    </r>
    <r>
      <rPr>
        <sz val="10"/>
        <rFont val="Arial"/>
        <family val="2"/>
      </rPr>
      <t xml:space="preserve">Se evidencio que el Municipio de Armenia adelanta una mala gestión en cuanto a la actualización y registro de bienes del Municipio en el inventario , toda vez, que al no llevar un registro preciso y determinado, estos bienes podrían ser objeto de disposiciones arbitrarias y/o ilegales por parte de los ciudadanos, inclusive de los servidores públicos o de particulares que ejercen funciones publicas. 
</t>
    </r>
  </si>
  <si>
    <t xml:space="preserve">Falta de control y deficiencias en la información del inventario del Parque Automotor propiedad del Municipio de Armenia </t>
  </si>
  <si>
    <t>Información desactualizada de vehículos que conforman el Parque Automotor del propiedad del Municipio de Armenia</t>
  </si>
  <si>
    <t>Cruce entre el inventario Físico del Parque automotor propiedad del Municipio de Armenia  y el inventario  reportado por el Sistema de Recursos Físicos (SRF)</t>
  </si>
  <si>
    <t>Tener información veraz y actualizada de los vehículos que hacen parte del Parque Automotor propiedad del Municipio de Armenia</t>
  </si>
  <si>
    <t>Actualizar la información del inventario del parque automotor registrado en el SRF</t>
  </si>
  <si>
    <r>
      <t>Inventarios
Actualizado</t>
    </r>
    <r>
      <rPr>
        <sz val="10"/>
        <color indexed="8"/>
        <rFont val="Arial"/>
        <family val="2"/>
      </rPr>
      <t xml:space="preserve"> del Parque Automotor</t>
    </r>
  </si>
  <si>
    <t>0.8</t>
  </si>
  <si>
    <t>50.57</t>
  </si>
  <si>
    <t>Saldo final en la cuenta 1110 del Balance General del Municipio de Armenia a 31 de diciembre de 2015 genera incertidumbre por valor de $2.832.871 (miles) (Administrativo)</t>
  </si>
  <si>
    <t>Debilidades en las conciliaciones Bancarias y Depuración de Saldos Tesorería y Contabilidad</t>
  </si>
  <si>
    <t>Inconsistencia en la Información</t>
  </si>
  <si>
    <t xml:space="preserve"> conciliar las cuentas bancarias de tesorería y contabilidad con el fin de evidenciar inconsistencias presentadas </t>
  </si>
  <si>
    <t>Lograr que la Información contable genere confianza y certidumbre.</t>
  </si>
  <si>
    <t>Depurar las cuentas Bancarias de Tesorería y Contabilidad donde se tienen las diferencias</t>
  </si>
  <si>
    <t>Actas mensuales</t>
  </si>
  <si>
    <t xml:space="preserve">Verificar que los resultados entre libros de contabilidad y los saldos en el Balance general sean coherente y veraz. </t>
  </si>
  <si>
    <t>cruce mensual  entre tesorería y contabilidad para determinar las diferencias y realizar los ajustes correspondientes evidenciado a través de Actas</t>
  </si>
  <si>
    <t>Debilidades en la realización de conciliaciones bancarias que generan subestimaciones y sobrestimaciones en los saldo de las cuentas bancarias que posee la entidad. . Sobrestimación $ 612.360 (miles) Subestimación $ 259.896 (miles) (Administrativo)</t>
  </si>
  <si>
    <t>Falta de Registros  de movimientos bancarios y depuración de saldos Contables y de Tesorería</t>
  </si>
  <si>
    <t xml:space="preserve">Incertidumbre en la información generando sobre estimaciones y sub estimaciones en los saldos </t>
  </si>
  <si>
    <t>Depurar de las cuentas Bancarias de Tesorería y Contabilidad donde se tienen las diferencias</t>
  </si>
  <si>
    <t>Generar coherencia entre la información reportada en libros de contabilidad y extractos bancarios.</t>
  </si>
  <si>
    <t xml:space="preserve">Realizar seguimiento trimestral a los ajustes efectuados a las diferencias encontradas entre tesorería y contabilidad </t>
  </si>
  <si>
    <t>informes trimestrales</t>
  </si>
  <si>
    <t>Incertidumbre en las cifras reportadas de auxiliares que componen la cuenta 1605 $44.119 (miles) (Administrativo</t>
  </si>
  <si>
    <t>La no inclusión de las expropiaciones en los bienes del Municipio y el cruce de información entre las dos áreas</t>
  </si>
  <si>
    <t>Incertidumbre en las cifras reportadas en el formato 5b de la Rendición de la Cuenta</t>
  </si>
  <si>
    <t>Ingresar las expropiaciones al SRF y Conciliar la Cuenta Contable 1605 del Formato 5b</t>
  </si>
  <si>
    <t xml:space="preserve">Depurar las Cifras reportadas en los auxiliares de la cuenta 1605 </t>
  </si>
  <si>
    <t>realizar el cruce mensual de la Información de la Cuenta 1605 Terrenos mediante la elaboración de actas.</t>
  </si>
  <si>
    <t>Incertidumbre en las cifras reportadas de auxiliares que componen la cuenta 1640 $13.469.699 (miles) (Administrativo)</t>
  </si>
  <si>
    <t>falta de cruce de información entre las dos áreas (bienes y contabilidad)</t>
  </si>
  <si>
    <t>Conciliar las Cuentas Contables 164001100-164009100-164010100-164017100-164019100 del Formato 5b</t>
  </si>
  <si>
    <t>Depurar las Cifras reportadas en los auxiliares de la cuenta 1640</t>
  </si>
  <si>
    <t>realizar el cruce de la Información de la Cuenta 1640 mediante la elaboración de actas mensuales.</t>
  </si>
  <si>
    <t>Incertidumbre en las cifras reportadas de auxiliares que componen la cuenta 1706 $4.678.527 (miles) (Administrativo)</t>
  </si>
  <si>
    <t>Diferencias en valores reportados en el balance general agregado a Diciembre 31/ 2015</t>
  </si>
  <si>
    <t>Conciliar las Cuentas Contables 170601100 del Formato 5b</t>
  </si>
  <si>
    <t>Depurar las Cifras reportadas en los auxiliares de la cuenta 1706</t>
  </si>
  <si>
    <t>realizar el cruce mensual de la Información de la Cuenta 170601100 mediante la elaboración de actas</t>
  </si>
  <si>
    <t>Denuncia Ciudadana DP-015-0037</t>
  </si>
  <si>
    <t>19 de Octubre DE 2016</t>
  </si>
  <si>
    <t>Educación 1</t>
  </si>
  <si>
    <t>Hallazgo No.1: Negativa a solicitud de corrección licencia de funcionamiento No.3484 de 2015 (Administrativo con incidencia Disciplinaria)</t>
  </si>
  <si>
    <t>Falta de procedimiento de verificación de requisitos en visitas técnicas</t>
  </si>
  <si>
    <t>Ausencia en  el seguimiento y control en el reporte de la información</t>
  </si>
  <si>
    <t>Incluir en el Manual de procesos y procedimientos especificaciones técnicas para la expedición de licencias de funcionamiento de Instituciones educativas para el trabajo y desarrollo Humano  y Centros de Automovilismo</t>
  </si>
  <si>
    <t>Contar con el  procedimiento para   la expedición de licencias de funcionamiento de Instituciones educativas para el trabajo y desarrollo Humano , y Centros de Automovilismo</t>
  </si>
  <si>
    <t>Efectuar seguimiento trimestral al cumplimiento procesos y procedimientos especificaciones técnicas para la expedición de licencias de funcionamiento de Instituciones educativas para el trabajo y desarrollo Humano (Academias, institutos de enseñanza), y Centros de Automovilismo evidenciado a través  de informes de visitas</t>
  </si>
  <si>
    <t>Manual de procesos y procedimientos especificaciones técnicas</t>
  </si>
  <si>
    <t>34.43</t>
  </si>
  <si>
    <t>Informes de visitas</t>
  </si>
  <si>
    <t>BYS  1</t>
  </si>
  <si>
    <t>Educación  1</t>
  </si>
  <si>
    <t>Actas de seguimiento</t>
  </si>
  <si>
    <t xml:space="preserve">Saldo final en la cuenta 1110 del Balance General
Agregado a 31 de diciembre de 2016, generando incertidumbre por valor de $1.098.047.201. </t>
  </si>
  <si>
    <t>Saldos sin conciliar correctamente</t>
  </si>
  <si>
    <t>Valores en Incertidumbre</t>
  </si>
  <si>
    <t>Comparar la Informacion del Auxiliar Contable del Balance del Municipio de Armenia, con el Formato f03  Cuentas Bancarias para las próximas rendiciones.</t>
  </si>
  <si>
    <r>
      <t>Rendir la cuenta correctamente , en el cual hayan coherencia entre la información registrada   en el formato F03  y el  Bce Gral</t>
    </r>
    <r>
      <rPr>
        <sz val="14"/>
        <color indexed="40"/>
        <rFont val="Arial"/>
        <family val="2"/>
      </rPr>
      <t>.</t>
    </r>
  </si>
  <si>
    <t>Realizar cruce de información  entre los auxiliares  contables y el Balance general, con el fin     suministrar la información a tesorería de una manera veraz y confiable , evidenciado mediante  Acta</t>
  </si>
  <si>
    <t xml:space="preserve">
Acta
</t>
  </si>
  <si>
    <t>0.6</t>
  </si>
  <si>
    <t>Saldos sin depurar</t>
  </si>
  <si>
    <t>Debilidades en la realización de conciliaciones bancarias, que generan incertidumbres, subestimaciones y sobrestimaciones en el saldo contable y de tesorería de las cuentas que posee la Entidad.</t>
  </si>
  <si>
    <t>Los saldos generan incertidumbres, subestimaciones y sobrestimaciones</t>
  </si>
  <si>
    <t xml:space="preserve">Conciliar, depurar y ajustar las 23 cuentas que tienen diferencias entre los saldos de contabilidad y tesorería a 31 de diciembre del 2016, </t>
  </si>
  <si>
    <t xml:space="preserve">Lograr que las partidas bancarias sean ajustadas y conciliadas. </t>
  </si>
  <si>
    <t xml:space="preserve">Realizar debidamente las Conciliaciones Bancarias identificando las partidas y relizando ajustes, evidenciado a través de  informes trimestrales  </t>
  </si>
  <si>
    <t xml:space="preserve"> Informes  trimestrales de avance de las 23 concilliaciones</t>
  </si>
  <si>
    <t>Incertidumbres en la cuenta No. 16. (Propiedad, planta y equipo). , debido a que existe diferencias en la información reportada en el formato 201601-f01agr con respecto al formato 201601-f05b-agr</t>
  </si>
  <si>
    <t>Falta depurar y migrar los saldos al SRF de la cuenta terrenos y de las otras  cuentas determinar las diferencias</t>
  </si>
  <si>
    <t>Incertidumbre en las cuentas</t>
  </si>
  <si>
    <t>Cotejar mes a mes las Entradas y Salidas del área del Almacen del Departamento Administrativo Bienes y Suministros y el área Contable, de las cuentas objeto del Hallazgo</t>
  </si>
  <si>
    <t xml:space="preserve">
Coherencia en la información reportada en el  formato 201601-f01agr con respecto al formato 201601-f05b-agr.
</t>
  </si>
  <si>
    <t>Se realizara un seguimiento  a las cuentas objeto del hallazgo mediante Actas Trimestrales</t>
  </si>
  <si>
    <t>Actas suscritas.</t>
  </si>
  <si>
    <t>El Departamento de Bienes y Suministros efectuará  un informe mensual relacionado con la Cuenta  160501 Red de Carreteras, el cual deberá  ser remitido  al área contable del Municipio para su verificacion ,  y  posterior migracion a través del aplicativo SRF</t>
  </si>
  <si>
    <t>Informes realizados</t>
  </si>
  <si>
    <t>Bienes y suministros 2</t>
  </si>
  <si>
    <t>Incertidumbre en la subcuenta 171001 Red de Carreteras, en cuanto a la informacion consignada  entradas y salidas en los formatos 201601-f01agr y  201601-f05b- agr .</t>
  </si>
  <si>
    <t>Falta depurar y migrar los saldos al SRF de la cuenta terrenos.</t>
  </si>
  <si>
    <t xml:space="preserve">Verificar  la información  correspondiente a  la  subcuenta 171001 entre  el Area Contable del Municipio de Armenia y  el Departamento de Bienes y Suministros, con el fin  de  migrar y actualizar  los datos  de los bienes inmuebles del Municipio a través  del aplicativo Recursos  fisicos ( SRF) </t>
  </si>
  <si>
    <t>Realizara un informe mensual relacionado con la Cuenta  171001 Red de Carreteras, el cual deberá  ser remitido  al área contable del Municipio , con el fin de depurar las diferencias existentes</t>
  </si>
  <si>
    <t>Derecho de petición No 016-0098</t>
  </si>
  <si>
    <t>21 de Junio DE 2017</t>
  </si>
  <si>
    <t>1C</t>
  </si>
  <si>
    <t>El Departamento Administrativo de Bienes y Suministros debe establecer un termino prudente que permita obtener inventario actualizado de los Bienes de propiedad del Municipio.</t>
  </si>
  <si>
    <t xml:space="preserve">Falta de actualizacion de Inventarios </t>
  </si>
  <si>
    <t xml:space="preserve">No tener identificacion cuantitativa delos bienes del Municipio, (Invasiones) </t>
  </si>
  <si>
    <t>Hacer  periodicamente cruce de informacion con el Area de  Contabilidad del Municipio  de  los predios depurados.</t>
  </si>
  <si>
    <t xml:space="preserve">Actualizar la base da datos los  Bienes inmuebles a través del  Aplicativo SRF </t>
  </si>
  <si>
    <t>Realizar seguimiento trimestral a la actualizacion de la base de datos de los bienes inmuebles a través del aplicativo , evidenciado por medio de Actas</t>
  </si>
  <si>
    <t xml:space="preserve">Actas trimestrales </t>
  </si>
  <si>
    <t xml:space="preserve"> Denuncia DP- 015-0062 </t>
  </si>
  <si>
    <t>13 de Septiembre DE 2017</t>
  </si>
  <si>
    <t xml:space="preserve">El Municipio de armenia no realizo verificacion de los montos solicitados por E.P.A durante los años 2013 y 2014  por concepto de subsidio de acueducto, alcantarillado y aseo, ya que no se reporto soporte o evidencia de verficacion que compruebe la revision. </t>
  </si>
  <si>
    <t>Falta de verificacion por parte del Municipio de Armenia a los montos solicitados por el prestador por concepto de subsidios.</t>
  </si>
  <si>
    <t>Diferencias que pueden generar un mayor o menor valor por cobrar al Municipio de Armenia. Generando deficit por subsidios.</t>
  </si>
  <si>
    <t xml:space="preserve"> Verificar y comparar los valores que aparecen en los libros auxiliares por cuenta correspondiente a subsidios y sobreprecio, contra los montos reportados por EPA, y a su vez con el archivo maestro de facturacion</t>
  </si>
  <si>
    <t xml:space="preserve">Que exista coherencia en la informacion reportada por EPA  y los libros auxiliares, junto con el archivo maestro </t>
  </si>
  <si>
    <t>Realizar seguimiento trimestral a la información  reportada por  EPA,  con los libros auxiliares  y el archivo maestro , Evidenciado mediante actas</t>
  </si>
  <si>
    <t>Actas</t>
  </si>
  <si>
    <t>Denuncia DP-016-0101</t>
  </si>
  <si>
    <t>14 de Septiembre DE 2017</t>
  </si>
  <si>
    <t>Planeacion 1</t>
  </si>
  <si>
    <t>El Departamento Administrativo de Planeación , no se  pronunicó por la situación presentada por las Curadurias Urbanas  1 y 2, con respecto a la expedición por parte de la primera y la negativa por parte de la segunda, de la expedición de la licencia  urbanistica de la subdivisión para el predio de la matricula 280-1648</t>
  </si>
  <si>
    <t>Falta del pronunciamiento por parte del  Departamento Administrativo de Planeación   con respecto a la disparidad de  criterios  entre las Curadurias Urbanas 1 y 2</t>
  </si>
  <si>
    <t xml:space="preserve">Incumplimiento de las normas  del Plan Ordenamiento  Territorial  al igual que la pérdida de credibilidad </t>
  </si>
  <si>
    <t>Realizar  socialización en los comités Operativos de la revisión continua de las licencias  para se informe de las posibles anomalias que puedan presentarse</t>
  </si>
  <si>
    <t xml:space="preserve">Verificar que exista coherencias entre  las licencias aprobadas por las curadurias Urbanas con respecto a los procedimientos ( DAPM )  y las normas vigentes </t>
  </si>
  <si>
    <t xml:space="preserve">Realizar registro y revisión de todas las licencias  que envien las curadurías Urbanas, con el fin de detectar posibles irregularidades   </t>
  </si>
  <si>
    <t>Realizar seguimiento  trimestral  a la base de datos que compilan las licencias  para  verificar su actualización, evidenciado mediante actas</t>
  </si>
  <si>
    <t xml:space="preserve">4 Actas </t>
  </si>
  <si>
    <t xml:space="preserve"> Notificar  a las  Curadurias Urbanas cuando se presentan irregularidades en la aprobación de licencias. </t>
  </si>
  <si>
    <t xml:space="preserve">Exponer en los comités  Operativos  las irregularidades encontradas por parte de las Curadurias Urbanas </t>
  </si>
  <si>
    <t xml:space="preserve">Reportar a las curadurias Urbanas , cuando se presente inconsistencias en las licencias expedidas, mediante informes cuando aplique  </t>
  </si>
  <si>
    <t>Informe, cuando aplique</t>
  </si>
  <si>
    <t>Seguimiento DP-016-0077</t>
  </si>
  <si>
    <t>2012-2016</t>
  </si>
  <si>
    <t>20 de Octubre de 2017</t>
  </si>
  <si>
    <t>Desarrollo Social</t>
  </si>
  <si>
    <t>Irregularidades en el proceso de empalme de la Junta de Acción Comunal del Barrio La Divisa e ineficiencia en el seguimiento y control de la misma.</t>
  </si>
  <si>
    <t>Ineficiencia en el seguimiento y control a los Organismos Comunales del municipio de Armenia.</t>
  </si>
  <si>
    <t>incumplimiento con las funciones de vigilancia, inspección y control  a los Organismos Comunales de conformidad con el artículo 6° y 9° del Decreto 890 de 2008</t>
  </si>
  <si>
    <t>Realizar Visitas de vigilancia y/o inspección a los organismos comunales de primer y segundo grado del municipio de Armenia, en atención a las quejas presentadas con el fin de verificar el cumplimiento de la Ley Comunal.</t>
  </si>
  <si>
    <t>Cumplir con las funciones de inspección, vigilancia y control por parte de la Secretaría de Desarrollo Social, a través de la Unidad de Participación Ciudadana, conforme a lo ewstablecido en el Decreto 890 de 2008.</t>
  </si>
  <si>
    <t xml:space="preserve">Elaborar  cronograma de visitas de vigilancia y/o inspección, para atender las peticiones y quejas presentadas por la comunidad y con el fin de verificar el cumplimiento de la ley comunal </t>
  </si>
  <si>
    <t>Hacer un reporte trimestral de las visitas realizadas de acuerdo con el cronograma establecido, evidenciado mediante acta.</t>
  </si>
  <si>
    <t>4 actas</t>
  </si>
  <si>
    <t xml:space="preserve">Solicitar a los organismos comunales de primer y segundo grado del municipio de Armenia el envío de copia del proceso de empalme, indicando las novedades y/o irregularidades, al igual que la información del patrimonio propio y bienes oficiales administrados. </t>
  </si>
  <si>
    <t xml:space="preserve">Elaborar circular dirigida a los organismos comunales de primer y segundo grado del municipio de Armenia el envío de copia del proceso de empalme, indicando las novedades y/o irregularidades, al igual que la información del patrimonio propio y bienes oficiales administrados. </t>
  </si>
  <si>
    <t>Envíar circular a los representantes legales de los organismos comunales de primer y segundo grado del muncipio de Armenia.</t>
  </si>
  <si>
    <t>250 Circulares</t>
  </si>
  <si>
    <t>Identificar las diferentes etapas del proceso de control realizado a los organismos comunales de primer y segundo grado del municipio de Armenia, para aplicar la sanción respectiva.</t>
  </si>
  <si>
    <t>Diseñar formato en el cual se indiquen las etapas del proceso de control y las sanciones aplicables según corresponde.</t>
  </si>
  <si>
    <t>Formato normalizado</t>
  </si>
  <si>
    <t>DP-017-003</t>
  </si>
  <si>
    <t>20 de Noviembre de 2017</t>
  </si>
  <si>
    <t>DAFI 1</t>
  </si>
  <si>
    <t xml:space="preserve">Incumplimiento a la directrices dispuestas en el Decreto 256 de 2013 del Departamento Administrativo de la Función Pública, por medio del cual se establece el Sistema Específico de Carrera para los Cuerpos Oficiales de Bomberos.                                    Para garantizar la carrera bomberil se requiere la creación de 3 cargos que son Comandante de Bomberos, Capitán de Bomberos y Subteniente de Bomberos. Por tal motivo el Municipio de Armenia está incumpliendo el artículo 6 del Decreto 256 de 2013.               </t>
  </si>
  <si>
    <t>Falta de creación de los cargos de Comandante, Capitán y Subteniente del Cuerpo Oficial de Bomberos de Armenia.</t>
  </si>
  <si>
    <t xml:space="preserve">Incumplimiento el artículo 6° del Decreto 256 de 2013.               </t>
  </si>
  <si>
    <t>Elaborar los Decretos de Creación de los cargos de Comandante, Capitán y Subteniente del Cuerpo Oficial de Bomberos de Armenia, que permitan la provisión de los empleos mediante el respectivo nombramiento.</t>
  </si>
  <si>
    <t>Garantizar la creación de los cargos y nombramientos de las personas que cumplan requisitos exigidos legalmente para el Cuerpo Oficial de Bomberos de Armenia .</t>
  </si>
  <si>
    <t>Presentar ante el  Concejo Municipal el Proyecto de Acuerdo por medio del cual se crean los cargos de Comandante, Capitán y Subteniente del Cuerpo Oficial de Bomberos de Armenia.</t>
  </si>
  <si>
    <t>Elaborar Estudio Técnico que permita sustentar y  viabilizar  legal y presupuestalmente, la creación y nombramiento de los 3 cargos exigidos legalmente para el Cuerpo Oficial de Bomberos de Armenia.</t>
  </si>
  <si>
    <t xml:space="preserve"> Un (1) estudio Técnico </t>
  </si>
  <si>
    <t>10.71</t>
  </si>
  <si>
    <t>GOBIERNO 2</t>
  </si>
  <si>
    <t>2.1</t>
  </si>
  <si>
    <t>Incumplimiento en trámites para la adquisición de dotación de equipos de protección personal para incendios del Cuerpo Oficial de Bomberos</t>
  </si>
  <si>
    <t>Omisión en tramitar el proceso contractual  para la compra de la dotación de equipos de protección personal para incendios del Cuerpo Oficial de Bomberos</t>
  </si>
  <si>
    <t xml:space="preserve"> Falta de los elementos de proteccion personal para el cuerpo de bomberos oficiales de Armenia</t>
  </si>
  <si>
    <t>Hacer las gestiones precontractuales ante el Departamento de Bienes y Suministros con el fin de que se adelante el  proceso de  dotación de equipos y/o elementos de protección personal para incendios y de proteccion respiratoria (SCBA) para el Cuerpo Oficial de Bomberos.</t>
  </si>
  <si>
    <t>Dotar al Cuerpo Oficial de Bomberos de Armenia con los  equipos y/o elementos  para la debida prestación del
servicio a la comunidad.</t>
  </si>
  <si>
    <t>Realizar la justificacion de la necesidad de acuerdo a las especificaciones tecnicas suministradas por el Cuerpo Oficial de Bomberos para la compra o adquisicion de dotación de equipos y/o elementos de protección personal de 30 trajes de protección personal y 5 de protección respiratoria para el   Cuerpo Oficial de Bomberos.</t>
  </si>
  <si>
    <t xml:space="preserve">Efectuar mesas de trabajo para determinar las especificaciones tecnicas y la cantidad de los equipos y/o elementos de protección personal, para el fortalecimiento y dotación del Cuerpo Oficial de Bomberos de Armenia, evidenciado  a través de actas </t>
  </si>
  <si>
    <t xml:space="preserve">4  actas  sobre mesas de trabajo </t>
  </si>
  <si>
    <t>B Y S  3</t>
  </si>
  <si>
    <t>DP-017-0030</t>
  </si>
  <si>
    <t>PLANEACION  1</t>
  </si>
  <si>
    <t>1.1</t>
  </si>
  <si>
    <t>APROBACION PLANES DE IMPLANTACION Y/O REGULARIZACION Y MANEJO, SIN EL CUMPLIMIENTO DE REQUISITOS SEGÚN EL DECRETO 095 DE 2015 DE PREXISTENCIA.</t>
  </si>
  <si>
    <t xml:space="preserve">a. LA ESTACIÓN DE SERVICIO SUCRE: La zona donde esta ubicada  dicha estación  es altamente comercial con una gran afluencia de persona, por consiguiente  no cumple las mínimas normas sobre aislamientos con colindantes que garanticen la seguridad del sector </t>
  </si>
  <si>
    <t>Incumplimiento artículo 163 del acuerdo 019 de 2009 en lo relacionado con preexistencia para la expedición de usos de suelo</t>
  </si>
  <si>
    <t xml:space="preserve">Presentar  propuesta modificación  del Decreto 095 de 2014, donde incluya  los requisitos  para el plan de regulación y manejo  para la descripción de los aislamientos con colindantes que deben cumplir los establecimientos según las normas técnicas </t>
  </si>
  <si>
    <t xml:space="preserve">Contar un plan de regulación y manejo actualizado  sobre  los aislamiento con colindantes en el Municipio de Armenia </t>
  </si>
  <si>
    <t xml:space="preserve">Revisar y analizar el procedimiento  del plan de regulación y manejo  para la descripción de los aislamientos con los colindantes  que deben cumplir los establecimientos según las normas técnicas </t>
  </si>
  <si>
    <t xml:space="preserve">Plan de de Regulación y manejo actualizado  </t>
  </si>
  <si>
    <t>1 Plan</t>
  </si>
  <si>
    <t>25.57</t>
  </si>
  <si>
    <t>1.3</t>
  </si>
  <si>
    <t xml:space="preserve">b. CASINO PARADISE ARMENIA: aprobación del plan de regularización y manejo sin cumplir preexistencia y no al del cumplimiento por parte del propietario del establecimiento de lo planteado y aprobado en dicho plan y este negocio sigue hasta la fecha en funcionamiento por lo aprobado. </t>
  </si>
  <si>
    <t xml:space="preserve"> Aplicar de manera taxativa el  Acuerdo 019 de 2009 en lo relacionado con preexistencia para la expedición de usos de suelo.</t>
  </si>
  <si>
    <t>realizar visitas de campo  a los diferentes establecimientos, con el fin  de verificar el registro de la Camara de comercio, el cual determina la preexistencia y lo s demás requisitos contemplados en el  Acuerdo 019 de 2009, evidenciado mediante actas de visitas</t>
  </si>
  <si>
    <t xml:space="preserve">Actas de visitas </t>
  </si>
  <si>
    <t>Capacitar a los funcionarios contratistas y de planta del area POT , en el cumplimiento del Acuerdo 019 de 2009</t>
  </si>
  <si>
    <t xml:space="preserve">
 Programar reuniones de actualización, análisis y aplicabilidad del artículo 163 del acuerdo  19 de 2009, con el equipo de trabajo del POT  para la aplicabilidad del mismo, evidenciado a través de actas
</t>
  </si>
  <si>
    <t xml:space="preserve">Actas de reuniones </t>
  </si>
  <si>
    <t>EXPEDICIÓN  DE PLANOS DE IMPLANTACION POR PARTE DEL DEPTO ADTIVO DE PLANEACIÓN</t>
  </si>
  <si>
    <t xml:space="preserve">Se realizó la aprobacion de planos de implantación con invasión del subsuelo  que pertenence a la franja de protección.  El constructor alcanzó a realizar un movimiento considerable de tierra, lo que suscitó una queja ante control urbano   </t>
  </si>
  <si>
    <t xml:space="preserve"> Daño causado al subsuelo  en zona de protección.</t>
  </si>
  <si>
    <t>Expedi r  y verificar  la aplicación  los  planes de implantación, regularización y manejo de acuerdo a la normatividad del  POT</t>
  </si>
  <si>
    <t>Cumplir con las normas legales establecidos en el  POT del Municipio de Armenia.</t>
  </si>
  <si>
    <t xml:space="preserve">Realizar visitas de campo  a los diferentes obras de construcción que se realizan en el Municipio de Armenia , con el fin de verificar las franjas de retiro, invasión del subsuelo   ,y demás normas  determinadas en el POT, evidenciado a través de actas de visitas </t>
  </si>
  <si>
    <t>Despacho 2</t>
  </si>
  <si>
    <t>1.2</t>
  </si>
  <si>
    <t xml:space="preserve"> Decreto 095 de 2014  modificado  para la actualización del plan de regulación y manejo</t>
  </si>
  <si>
    <t>Aprobar  el Decreto modificatorio  095  de 2014 por parte Asesor Juridico del Despacho  para su aprobación</t>
  </si>
  <si>
    <t>Decreto modificado</t>
  </si>
  <si>
    <t xml:space="preserve">Auditoría Regular vigencia 2016 </t>
  </si>
  <si>
    <t>21 de Diciembre de 2017</t>
  </si>
  <si>
    <t>Gobierno  1</t>
  </si>
  <si>
    <t>Se pudo constatar  que todas las obligaciones especificas  definidas en los estudio previos, invitación y propuesta no son consecuentes con las estipuladas en la minuta del contrato de prestación de servicios, obligaciones que fueron cumplidas por ls contratista y que no  eran requeridas por la necesidad  estipulada en los estudios previos</t>
  </si>
  <si>
    <t>Las obligaciones específicas definidas en los estudios previos, invitación y propuesta no son consecuentes con las estipuladas en la minuta del contrato de prestación de servicios</t>
  </si>
  <si>
    <t>Incumplimiento al art, 2.2.1.1.2.1.1 del Decreto 1082 de 2015</t>
  </si>
  <si>
    <t>Elaborar  los estudios y documentos previos  de tal manera que guarden relacion con la minuta del contrato</t>
  </si>
  <si>
    <t xml:space="preserve"> Que las obligaciones generales y especificas  contempladas  en los documentos previos, sean coherentes  con  la minuta del contrato.</t>
  </si>
  <si>
    <t>Revisar y  verificar  que los documentos contractuales  guarden  relación entre los estudios previos y la minuta del contrato.</t>
  </si>
  <si>
    <t>Realizar seguimiento trimestral a los expedientes contractuales , con el fin de  determinar que los estudios y documentos previos guarden total relacion con la minuta del contrato, evidenciado a través de actas  de reunión.</t>
  </si>
  <si>
    <t>4  Actas.</t>
  </si>
  <si>
    <t>Se evidenció que las obligaciones específicas Nos. 7, 8 y 9 definidas en los estudios previos, invitación y propuesta no son consecuentes con las estipuladas en la minuta del contrato de prestación de servicios, obligaciones que fueron cumplidas por el contratista y que no eran las requeridas por la necesidad estipulada en los mencionados estudios.</t>
  </si>
  <si>
    <t>Incumplimiento al art, 2.2.1.1.2.1.1 del Decreto 1082 de 2016</t>
  </si>
  <si>
    <t>Efectuar  seguimiento trimestral a los expedientes contractuales , con el fin de  determinar que los estudios y documentos previos guarden total relacion con la minuta del contrato, evidenciado a través de actas  de reunión.</t>
  </si>
  <si>
    <t>4  Actas de seguimiento.</t>
  </si>
  <si>
    <t xml:space="preserve">Se pudo evidenciar que en el primer informe contractual de ejecución presentado por el contratista, relaciona una serie de actividades ejecutadas, actividades que no se pudieron corroborar ni en medio físico ni magnético, ya que no reposa dentro del expediente evidencia alguna donde se pudiera ratificar las actividades
desarrolladas durante toda la ejecución contractual. </t>
  </si>
  <si>
    <t>Falta de evidencias fisicas y magneticas de las actividades desarrolladas durante toda la ejecución contractual en el expediente del contrato.</t>
  </si>
  <si>
    <t>Falencias en la supervisión del contrato</t>
  </si>
  <si>
    <t xml:space="preserve">Exigir  por parte del    supervisor a  los contratistas  las evidencias físicas y en medio magnético   las actividades desarrolladas dentro  de la minuta de los contratos.  </t>
  </si>
  <si>
    <t>Garantizar que los  informes contractuales  que se generen en la ejecución del contrato , esten debidamente soportados  en medio físico y magnético</t>
  </si>
  <si>
    <t xml:space="preserve">Verificar  que dentro de  los expedientes contractuales esten  incluidos los informes  de las actividades desarrolladas  del contrato   en medio físico y magnético  </t>
  </si>
  <si>
    <t>El supervisor  efectuara  el seguimiento  trimestral a  los expedientes contractuales  que genere  el   área , con el  fin  de corroborar de esten inluidos las evidencias en medio fisico y magnético,  dicho seguimiento se hará  a través de actas de reunión.</t>
  </si>
  <si>
    <t>4 Actas de Seguimiento</t>
  </si>
  <si>
    <t>Durante la auditoria no se encontraron las evidencias físicas y magnéticas e informe del supervisión del contrato del señor  Hurtado, aclarando que no fue por la negligencia de la abogada, sino porque no fue posible encontrarlas a pesar de las búsquedas exhaustivas, ya que fue enviada a otra  área  que no era de su competencia.</t>
  </si>
  <si>
    <t>Obstaculización al proceso auditor</t>
  </si>
  <si>
    <t>Sanciones emitidas por los entes de Control.</t>
  </si>
  <si>
    <t xml:space="preserve">Direccionar de manera correcta los requerimientos  realizados por  los Entes de Control </t>
  </si>
  <si>
    <t xml:space="preserve">Responder  todas    las solicitudes requeridas por los organismos  de control  de fondo y   dentro  de los términos establecidos por los mismos.   </t>
  </si>
  <si>
    <t>la Secretaria de Gobierno y Convivencia  dara el tramite correspondiente   a las solicitudes de los Entes de Control ,según sea el asunto y de manera oportuna</t>
  </si>
  <si>
    <t>Realizar seguimiento trimestral por parte de  la persona encargada de la correspondencia  por medio de los libros radicadores  a las solicitudes  requeridas por  los Entes de Control, con el fin de verificar  que los mismos sean contestados.  evidenciado,   mediante actas de reunión.</t>
  </si>
  <si>
    <t>Juridica 2</t>
  </si>
  <si>
    <t>1401010-1401015</t>
  </si>
  <si>
    <t xml:space="preserve"> Inconsistencia en el Contrato de Suministro 015 con el
Modificatorio No. 001 del 30 de septiembre de 2016   </t>
  </si>
  <si>
    <t>Se suscribe contrato por valor de $48.895.207 Modificandosé posteriormente su valor a $64.164.99, adición suscrita no encuentra
soporte jurídico ni técnico,</t>
  </si>
  <si>
    <t>Incumplimiento al Decreto 1082  de 2015  articulo 2.2.1.1.2.2.2.  La Entidad Estatal debe determinar la oferta más favorable teniendo en cuenta las normas aplicables a cada .....</t>
  </si>
  <si>
    <t>Establecer coherencia de  las condiciones  técnicas, jurídicas y económicas  en las diferentes etapas del proceso contractual, desde de los  estudios previos hasta su adjudicación</t>
  </si>
  <si>
    <t xml:space="preserve">Cumplir en el proceso  contractual con todas las condiciones establecidas de forma articulada y coherente </t>
  </si>
  <si>
    <t xml:space="preserve">Hacer seguimiento trimestral,  en el que se verfique  que todas las etapas del proceso contractual adelantado, guardan relación con lo estipulado en los estudios previos,  evidenciado a través de actas de reúnion. </t>
  </si>
  <si>
    <t xml:space="preserve">Actas de Reunión </t>
  </si>
  <si>
    <t xml:space="preserve">Cancelacion de Srevicios Publicos ( Energias Agua, telefonia movil y fija)  en forma extemporanea </t>
  </si>
  <si>
    <t xml:space="preserve">Pago a destiempo  de las facturas de  Servicios Publicos de la Administracion Municipal </t>
  </si>
  <si>
    <t xml:space="preserve">Cobro de intereses y corte de los servicios publicos </t>
  </si>
  <si>
    <t xml:space="preserve">Tramitar a tiempo  y oportuno el pago de las facturas de los servicios públicos que genere la administracion Municipal  y sus sedes alternas </t>
  </si>
  <si>
    <t>Cumplir con el pago oportuno de los servicios públicos de la competencia del Departamento Administrativo de Bienes y Suministros</t>
  </si>
  <si>
    <t xml:space="preserve"> Se oficiara  a las empresas prestadoras de servicios públicos, ( Edeq, Epa, Movistar, Claro, Comite de Cafeteros, Efigas) solicitando el apoyo para que la entregue  la facturación oportunamente a este Departamento. Al   Igual que  al Departamanto de Hacienda, Presupuesto y Contabilidad </t>
  </si>
  <si>
    <t xml:space="preserve">Oficios de solicitud </t>
  </si>
  <si>
    <t xml:space="preserve"> El Departamento de Bienes y Suminstros  realizara seguimiento trimestral (por medio de  la contratista encargada de este proceso) a los  pagos realizados con el fin de verificar que   se esten pagando a tiempo; dicho seguimiento  sera reflejado en un Informe Trimestral a la Subdireccion. </t>
  </si>
  <si>
    <t xml:space="preserve">Informes  de Seguimiento </t>
  </si>
  <si>
    <t>infra  4</t>
  </si>
  <si>
    <t>6.1</t>
  </si>
  <si>
    <t>CONTRATO DE CONSULTORIA ESTUDIOS COMPLEMENTARIOS PARA LA CONSTRUCCION DE LA 3a ESTACION DE BOMBEROS.El consultor no consideró la diferencia entre el diseño arquitectónico (sobre un terreno plano) y las condiciones del terreno (que presentaba un barranco de aproximadamente 7m de altura)</t>
  </si>
  <si>
    <t>Falta de planeación en la elaboración del contrato de obra pública.                                    Falta de mecanismos de seguimiento y monitoreo de los contratos de consultoría.</t>
  </si>
  <si>
    <t>No se satisface la necesidad requerida con el contrato de obra, porque hay sobrecostos, costos adicionales u obra que no se podrá ejecutar por falta de recursos</t>
  </si>
  <si>
    <t>Obtener todos los documentos previos necesarios para efectuar la contratación, para lo cual se dará cumplimiento al proceso de diseño y desarrollo. Con el fin de establecer un costo real aproximado para la obra.</t>
  </si>
  <si>
    <t>Dar cumplimiento al proceso de diseño y desarrollo, según formato R-SI-POI 054 e instructivo I-SI-POI 001 de 31 de octubre de 2016</t>
  </si>
  <si>
    <t>Verificar que en todos los estudios previos de los contratos de obra que conlleven proceso de diseño y desarrollo se encuentre el respectivo formato diligenciado</t>
  </si>
  <si>
    <t>Contratos de obra</t>
  </si>
  <si>
    <t>100% de los contratos de obra que impliquen diseño y desarrollo</t>
  </si>
  <si>
    <t>6.2</t>
  </si>
  <si>
    <t>Producto de reajustar el presupuesto para incluir la adecuación del terreno se excluyeron ítems importantes. Los estudios de suelos, cálculo estructural rediseñado, diseños hidrosanitarios y eléctricos sin puntos de acometidas, diseños hidrosanitarios sin entregar a la EPA.</t>
  </si>
  <si>
    <t>Falta de planeación en la elaboración del contrato de obra pública.                                   Falta de mecanismos de seguimiento y monitoreo de los contratos de consultoría.</t>
  </si>
  <si>
    <t>6.3</t>
  </si>
  <si>
    <t>El consultor presentó unos análisis unitarios que se encontraban inconsistentes con la base de datos de los precios unitarios la Secretaria de infraestructura lo que generó que se contratara obra con un costo superior</t>
  </si>
  <si>
    <t>Falta de mecanismos de seguimiento y monitoreo de los contratos de consultoría.</t>
  </si>
  <si>
    <t>Sobrecostos en las obras contratadas</t>
  </si>
  <si>
    <t>Realizar una actualización de la base de datos de precios de ítems de obra y análisis de precios unitarios para los contratos de obra pública, con el fin que no se presenten inconsistencia de precios en los diferentes contratos del municipio de Armenia.</t>
  </si>
  <si>
    <t>Adoptar una resolución de precios y análisis de precios unitarios ya sea del municipio de Armenia, Gobernación del Quindío u otra que se ajuste a las condiciones y precios de Armenia.</t>
  </si>
  <si>
    <t>Actualizar la base de datos de los precios y análisis de precios unitarios de los contratos de obra pública</t>
  </si>
  <si>
    <t>Resolución de precios</t>
  </si>
  <si>
    <t>6.4</t>
  </si>
  <si>
    <t>Inconsistencias en la elaboración de los estudios previos de la consultoría No 006 de 2015: No se solicitó visita al sitio, diseños arquitectónicos sin firma de los responsables. Costos de la obra superiores a los previstos. Violación de los principios de planeación, eficacia, economía. Presunto detrimento patrimonial $28.700.001.</t>
  </si>
  <si>
    <t>Falta de planeación en la elaboración del contrato de obra pública.                                        Falta de mecanismos de seguimiento y monitoreo de los contratos de consultoría.</t>
  </si>
  <si>
    <t>Gastos indebidos e ineficiencia causada por la no satisfacción de la necesidad planteada</t>
  </si>
  <si>
    <t>Fortalecer el segruimiento y control de los contratos de consultoría y obra pública, para lo cual los supervisores, exigirán antes del inicio de la obra o consultoría, visita al sitio, diseños acordes a las condiciones del terreno y el cumplimiento de los requisitos establecidos por la Curaduría Urbana.</t>
  </si>
  <si>
    <t>Seguimiento de los contratos de consultoría y de obra pública, dando cumplimiento a los formatos adoptados por sistema de gestión de calidad.                                      Igualmente exigir antes del inicio de los contratos de consultoría y obra pública, la respectiva visita al sitio objeto de los contratos.</t>
  </si>
  <si>
    <t>Realizar la visita al sitio de la obra antes de iniciar la ejecución del contrato de obra y consultoría, con el fin de garantizar la buena ejecución de las actividades contractuales</t>
  </si>
  <si>
    <t>Bitácora de interventoría y de obra de los contratos de la administración municipal. Donde además se establezca la fecha de la visita realizada al sitio objeto del contrato.</t>
  </si>
  <si>
    <t>7.1</t>
  </si>
  <si>
    <t>CONTRATO No 018 de 2015: A.ITEMS CANCELADOS CON MAYOR VALOR VS PRECIOS DEL MERCADO Y/O PRECIOS SECRETARIA DE INFRAE: $46.594.286,90
B. SOBRECOSTO EN LA ADECUACION DE TERRENO  $292.382.116,69
C. CANCELACION DE OBRA NO EJECUTADA $2.018.883</t>
  </si>
  <si>
    <t>Falta de planeación en la elaboración del contrato de obra pública.                   Falta de mecanismos de seguimiento y monitoreo de los contratos de obra.       Debilidades en la supervisión del contrato de obra pública.</t>
  </si>
  <si>
    <t>Actualizar la base de datos de precios de ítems de obra y análisis de precios unitarios para los contratos de obra pública.                       Cumplir el formato de diseño y desarrollo.     Implementar medidas para el seguimiento eficaz de contratos de obra pública.</t>
  </si>
  <si>
    <t>Adoptar una resolución de precios y análisis de precios unitarios que se ajuste a las condiciones y precios de Armenia. Dar cumplimiento al proceso de diseño y desarrollo, formato R-SI-POI 054 e instructivo I-SI-POI 001 de 2016. Fortalecer seguimiento de obra ejecutada por parte del interventor y/o supervisor diligenciando formatos.</t>
  </si>
  <si>
    <t>Actualizar la base de datos de los precios y análisis de precios unitarios de los contratos de obra pública.               Utilizar el formato de diseño y desarrollo SI-POI 054 e instructivo I-SI-POI 001 de 2016, en los contratos de obra que lo requieran</t>
  </si>
  <si>
    <t>Resolución de precios                       Contratos de obra</t>
  </si>
  <si>
    <t>7.2</t>
  </si>
  <si>
    <t>D. CANCELACION DE OBRA SIN CUMPLIMIENTO DE ESPECIF TECNICA $1.574.409.
E. CANCELACION DE MOVIMIENTO A MAQUINA DONDE NO SE IDENTIFICA DONDE SE REALIZO DICHO MOVIMIENTO
$12.911.705,64.
F. CANCELACION DE OBRAS QUE NO HAN CUMPLIDO LA
FUNCIONABILIDAD $28.330.312,50</t>
  </si>
  <si>
    <t>Falta de planeación en la elaboración del contrato de obra pública.                                   Falta de mecanismos de seguimiento y monitoreo de los contratos de obra.       Debilidades en la supervisión del contrato de obra pública.</t>
  </si>
  <si>
    <t>Fortalecer las actividades de verificación de obra ejecutada por parte del interventor y/o supervisor</t>
  </si>
  <si>
    <t>Realizar  seguimiento de obra ejecutada por parte del interventor y/o supervisor mediante el correcto diligenciamiento de los formatos de calidad y realizando las visitas periódicas a las obras.</t>
  </si>
  <si>
    <t>Diligenciar los formatos de calidad establecidos por la entidad</t>
  </si>
  <si>
    <t>Hacienda 6</t>
  </si>
  <si>
    <t xml:space="preserve">Incumplimiento en la ejecución del Contrato de Consultoria No. 005 DE 2016. (Administrativo) , debido a que no encontraron  el  cumplimiento de 4 de las 23 Obligaciones específicas del contrato </t>
  </si>
  <si>
    <t>No fueron sumnistrados todos los soportes requeridos de las obligaciones especificasdel contrato</t>
  </si>
  <si>
    <t>Sanciones</t>
  </si>
  <si>
    <t>aportar toda la información requerida, con el fin de que el  Ente de Control conozca de primera mano las evidencias necesarias  para el desarrollo de la auditoria</t>
  </si>
  <si>
    <t>Suministrar evidencias e información solicitada por el Ente de Control</t>
  </si>
  <si>
    <t xml:space="preserve">verificar que la información (expedientes, plantillas e informes) requerida por la Contraloría Municipal de Armenia, sea veraz , oportuna y confiable, evidenciado a través de  actas mensuales </t>
  </si>
  <si>
    <t xml:space="preserve"> Actas </t>
  </si>
  <si>
    <t>Que el  Contrato de consultoria No. 005 de 2016, no estaba debidamente legajados, tenian la foliación desorganizada y estaban ammarrados con piola, lo cual generan incertidumbre  en la confiabilidad y transparencia en la información</t>
  </si>
  <si>
    <t>Falta de organización  del contrato</t>
  </si>
  <si>
    <t>Pérdida de la información y posible sanciones</t>
  </si>
  <si>
    <t>Organizar los contratos  de tal manera que esten encarpetados, foliados y archivados en orden cronólogicos</t>
  </si>
  <si>
    <t>Que todos los contratos que se generen el área de contabilidad esten encarpetados, foliados y archivados en orden cronológicos</t>
  </si>
  <si>
    <t>Hacer seguimiento de manera trimestral  por parte de la funcionaria encargada del archivo de contabilidad , con el fin de que  verifigue  que los expedientes de los contratos contengan  toda la información pertinente del mismo, evidenciado mediante actas de reunión.</t>
  </si>
  <si>
    <t xml:space="preserve">Actas de seguimiento de los contratos </t>
  </si>
  <si>
    <t>DP-017-0091</t>
  </si>
  <si>
    <t>28 de Diciembre de 2017</t>
  </si>
  <si>
    <t>BYS 1</t>
  </si>
  <si>
    <t>Lineas Telefonicas Estaciones Sinai y Jardines, se encuentran fuera de servicio. Dicha situación resulta preocupante para este Ente de Control, teniendo en cuenta la trascendental importancia que tienen  las comunicaciones  en la atención de emergencia.</t>
  </si>
  <si>
    <t>Deficencia y/o reparacion de las lineas telefónicas Estaciones Sinai y Jardines del Cuerpo Oficial de Bomberos de Armenia</t>
  </si>
  <si>
    <t>La no prestación del servicio  oportuno  del Cuerpo Oficial  de Bomberos  a la comunidad , por deficiencia en la línea telefónica de emergencia</t>
  </si>
  <si>
    <t>Adquirir y Gestionar  ante las Entidades competentes para el  suministro de las  Lineas Telefonicas al Cuerpo Oficial de Bomberos  de Armenia en  las Estaciones de Sinai y Jardines</t>
  </si>
  <si>
    <t>Dotar a las Estaciones del Cuerpo Ofical de Bomberos de la Ciudad de Armenia ubicadas en  Sinai y Jardines   con las Lineas Telefonicas  para que haya una buena comunicacion en la atencion de emergencias y servicio a la comunidad.</t>
  </si>
  <si>
    <t>Efectuar seguimiento Trimestral a las lineas telefonicas  del cuerpo Oficial de Bomberos  de  las Estaciones Sinai y Jardines de armenia verificando que se encuentren funcionando y en buen estado</t>
  </si>
  <si>
    <t>Informes trimestrales  por parte de los funcionarios y Contratistas encargados de este proceso , el cual sera entregado a  la Direccion del Departamento Administrativo de Bienes  para ser discutido en Comites Operativos cada 3 meses</t>
  </si>
  <si>
    <t>DP-017-0044</t>
  </si>
  <si>
    <t>9 de Enero de 2018</t>
  </si>
  <si>
    <t>SETTA 1</t>
  </si>
  <si>
    <t>Presuntas irregularidades por prescripción y caducidad de órdenes de comparendo expedidos por la Secretaria de Tránsito y Transporte de del Municipio de Armenia desde el año 2002 hasta el año 2013</t>
  </si>
  <si>
    <t>Falta de gestión para  ejecutar  los procesos de cobro coactivo por multas por infracciones de Tránsito</t>
  </si>
  <si>
    <t>Deficiencia en el recaudo dejado de percibir por parte del Municipio de Armenia</t>
  </si>
  <si>
    <t>Iniciar dentro de los términos la ejecución (proceso de embargo)  de  las multas por infracciones de Tránsito  que cuenta con notificación de mandamiento de pago  desde mayo de 2014. Revisar vigencias anteriores con mandamiento de pago que aun no ha vencido el término para continuar con el proceso de cobro coactivo</t>
  </si>
  <si>
    <t xml:space="preserve">Expedir y ejecutar los actos administrativos relacionados con las obligaciones de cobro coactivo  dentro de los terminos  para ser efectivas las multas por infracciones de Tránsito.   </t>
  </si>
  <si>
    <t xml:space="preserve">Hacer seguimiento trimestal por parte del área de cobro coactivo, con el fin de verificar si se realizaron los actos administrativos correspondientes a la ejecución de los mandamientos de pago antes de que opere la figura de la prescripción, evidenciado  a través de  informes </t>
  </si>
  <si>
    <t>Revisar vigencias anteriores con mandamiento de pago que aun no ha vencido el término para continuar con el proceso de cobro coactivo</t>
  </si>
  <si>
    <t xml:space="preserve"> Hacer seguimiento trimestral a la Cartera por parte del área de Cobro coactivo a través  del  aplicativo QX-Transito, confrontando con los expedientes contravencionales ( Fisico)  , con el fin de verificar  el estado real del cobro coactivo, evidenciado  mediante informes</t>
  </si>
  <si>
    <t xml:space="preserve">Irregulzridades sobre el uso e inactividad de comparenderas electrónicas, por pérdida de una de ellas ( Total 19  comparenderas) )  </t>
  </si>
  <si>
    <t xml:space="preserve"> Ausencia de custodia, cuidado y  conservación  de las comparenderas electrónicas entregadas  mediante comodato</t>
  </si>
  <si>
    <t xml:space="preserve"> Falta de control y seguimiento a las comparenderas electrónicas</t>
  </si>
  <si>
    <t xml:space="preserve">Entregar las comperenderas  a través del Sistema Q- XTransito  a los agentes de transito, con el fin  de llevar un consecutivo, donde posteriormente  deben ser radicadas  y entregadas al area de archivo para  finalmente ser ingresadas al  sistema por el area de multas. </t>
  </si>
  <si>
    <t>Que las comparenderas  físicas entregadas a los agentes de transito correspondan a las asignadas en el sistema QX Transito y peramanezcan debidamente conservadas en el área de archivo.</t>
  </si>
  <si>
    <t xml:space="preserve"> Radicar las ordenes de comparendos entregadas por los agentes de transito y verificar  si corresponde a  las asignadas  por medio del sistema de acuerdo a la necesidad , evidenciado  mediante libro radicador  y  documento generado por  el sistema y firmado por el agente de transito</t>
  </si>
  <si>
    <t>Libro radicador   y documento generado por el sistema firmado por el agente de trnmsito</t>
  </si>
  <si>
    <t xml:space="preserve"> Falta de control en la supervisión contractual</t>
  </si>
  <si>
    <t>Deficiencia en la supervisón  de contratos</t>
  </si>
  <si>
    <t>Incumplimiento al manual de supervision</t>
  </si>
  <si>
    <t xml:space="preserve">Revisar que dentro de  los expedientes relacionados  con los convenios y procesos contractuales de  mayor cuantía contengan  los informes contractuales  y estos  debe estar acorden  con  las obligaciones del contrato. </t>
  </si>
  <si>
    <t>Que los convenios y los contratos de mayor cuantia que celebren  la Secretaria de Transito y Transporte  cuenten con la debido  control y vigilancia por parte de supervisor asignado , lo cual se refleja en los informes contractuales</t>
  </si>
  <si>
    <t xml:space="preserve">  Hacer seguimiento  trimestral por parte del área jurídica a los convenios y a la contratación  de mayor cuantia , con el fin  de verficar si  se esta cumpliendo con el objeto contractul al igual que la  entrega de los informes contractuales   , evidenciado mediante  actas</t>
  </si>
  <si>
    <t xml:space="preserve"> Actas de seguimiento </t>
  </si>
  <si>
    <t>DP-017-089</t>
  </si>
  <si>
    <t>8 de Enero de 2018</t>
  </si>
  <si>
    <t>Hacienda y planeación 1</t>
  </si>
  <si>
    <t>Acuerdos de pago de aprovechamiento urbainistico adicional- Ausencia de Cobro coactivo e incumplimiento de normas.</t>
  </si>
  <si>
    <t>Incumplimiento del Acuerdo de pago -ausencia de cobro coactivo</t>
  </si>
  <si>
    <t>No se ha recuperado los saldos pendientes</t>
  </si>
  <si>
    <t xml:space="preserve">. Declarar mediante acto administrativo el vencimiento del plazo por incumplimiento según Decreto 011 de 2007.  //                                                                                                                                                                                                                                                                                 </t>
  </si>
  <si>
    <t xml:space="preserve">Establecer la obligacion de pago por vencimiento del plazo de la facilidad de pago para reliquidar los intereses y proceder a la remision a Dep Adm de Planeacion para determinacion del Saldo de la obligacion. </t>
  </si>
  <si>
    <t xml:space="preserve">Dejar en firme los actos administrativos de vencimiento del plazo por incumplimiento, para la liquidacion oficial de la tributacion por la autoridad origen (Dep. Adm Planeaciòn) previo al cobro coactivo, evidenciado mediante informe trimestral </t>
  </si>
  <si>
    <t>informes de seguimiento y avance</t>
  </si>
  <si>
    <t xml:space="preserve"> Remitir al Dep Adm Planeacion de los actos administrativos de declaratoria de incumplimiento en firme, para la emsión del acto de determinacion del tributo por el saldo insuluto</t>
  </si>
  <si>
    <t>Liquidación del saldo insoluto por concepto del aprovechamiento urbanistico (saldo insoluto). Por parte del Departamento Administrativo de Planeaciòn</t>
  </si>
  <si>
    <t>. Emisiòn del acto administrativo  oficial de liquidaciòn (titulo Ejecutivo) del saldo insoluto (aprovechamiento urbanistico). Por  parte del Departamento Administrativo de PlaneaciònEvidenciado Mediante informe  trimestral</t>
  </si>
  <si>
    <t xml:space="preserve">   .Emitir de mandamirnto de pago (sobre la liquidacion oficial del Saldo insoluto), para el cobro coactivo.</t>
  </si>
  <si>
    <t xml:space="preserve">                                             Ejecutar por via coactiva los  saldo pendiente pr concepto de acuerdos de pago incumplidos por aprovechamiento urbanistico.</t>
  </si>
  <si>
    <t>Recuperar el saldo pendiente por concepto de acuerdos de pago incumplidos por aprovechamiento urbanistico, evidenciado en informes trimestrales</t>
  </si>
  <si>
    <t>Seguimiento DP-016-0104</t>
  </si>
  <si>
    <t>16 de enero de 2018</t>
  </si>
  <si>
    <t xml:space="preserve">Gestión deficiente para trámite de reclamación de  indeminización  antela  Compañía Aseguradora  </t>
  </si>
  <si>
    <t xml:space="preserve">No haber realizado gestiones diferentes para adquirir cotizaciones y/o efectuar consultas   que permitieran completar la información para realizar el respectivo trámite ante la Compañía Aseguradora. </t>
  </si>
  <si>
    <t xml:space="preserve">Sanciones disciplinarias y Fiscales </t>
  </si>
  <si>
    <t>Diseñar un Instructivo que permita realizar el  trámite  de reclamación , indemnización en caso de ocurrencia de un siniestro en la Alcaldía de Armenia.</t>
  </si>
  <si>
    <t xml:space="preserve">Implementar el Instructivo en la Administración Municipal,  en caso de presentarse  un  siniestros  y posterior reclamaciones ante las Compañias Aseguradoras </t>
  </si>
  <si>
    <t xml:space="preserve">Dar Aplicabilidad  al instructivo, una vez  socializado por  el  Comité Operativo del Departamento  de Bienes y Suministros y normalizado  por la Oficina de Calidad  </t>
  </si>
  <si>
    <t xml:space="preserve"> Documento"instructivo" Normalizado</t>
  </si>
  <si>
    <t xml:space="preserve">Se socializara el Instructivo por medio de  una circular  para  toda la Administracion Municipal.  </t>
  </si>
  <si>
    <t xml:space="preserve">Circular </t>
  </si>
  <si>
    <r>
      <t xml:space="preserve">Auditoría </t>
    </r>
    <r>
      <rPr>
        <sz val="10"/>
        <color indexed="8"/>
        <rFont val="Arial;Arial"/>
        <family val="2"/>
      </rPr>
      <t>Especial a las  Instituciones Educativas Rufino Jose Cuervo sur, República  de Francia y Zuldemayda vigencias 2016</t>
    </r>
  </si>
  <si>
    <t>01 de marzo de 2018</t>
  </si>
  <si>
    <t xml:space="preserve">Diferencias en el formato F17B1 ( distribución de recursos Sector Educación) rendido ante la Contraloría y la registrada en la I.E en el informe de matricula  sector oficial ( cobertura Educativa) </t>
  </si>
  <si>
    <t xml:space="preserve">Diferencias en  la informacion reportada </t>
  </si>
  <si>
    <t xml:space="preserve">falta  de control y seguimiento  en la información reportada </t>
  </si>
  <si>
    <t xml:space="preserve">Realizar cruce de informacion entre los alumnos matriculados en el formato F17B1 y el informe de  matricula sector oficial </t>
  </si>
  <si>
    <t xml:space="preserve">Que la información reportada sea coherente con la información  registrada durante la vigencia correspondiente   </t>
  </si>
  <si>
    <t xml:space="preserve">Hacer seguimiento trimestral a la información correspondiente a cobertura Educativa , para verificar que los datos sean reales, evidenciados a través de actas     </t>
  </si>
  <si>
    <t>Al  realizar cruce entre lo recaudado por la caja general y lo reflejado enlas consignaciones como extractos bancarios , se pudo comprobar que los dineros recudados en caja no son consignados inmediatamente o como mínimo  al día siguiente a su recibo</t>
  </si>
  <si>
    <t>Dineros dejados en caja sin consignar</t>
  </si>
  <si>
    <t xml:space="preserve"> Hurto y/o pérdida de los recursos estatales </t>
  </si>
  <si>
    <t>Consignar  los dineros de la Institución educativa  a más tardar el día hábil siguiente al recibo de los mismos</t>
  </si>
  <si>
    <t xml:space="preserve">Que los dineros percibidos por la institución educativa sean consignados  al día siguiente al recibo de los mismos  </t>
  </si>
  <si>
    <t xml:space="preserve">Se registrara en un libro  radicador las consignaciones que realice la institución educativa, detallando  la fecha  del recibo de caja    </t>
  </si>
  <si>
    <t xml:space="preserve">Libro Radicador </t>
  </si>
  <si>
    <t xml:space="preserve">Al evaluar el muestreo seleccionado de los contratos de arrendamiento tienda escolar se pudo concluir , que no se está dando cumplimiento con la  cláusulas Tercera  donde establece" El canón de arrendamiento será de  $100.000 por mes , los cuales seran cancelados mensualmente en la tesorería de la institución en efectivo. </t>
  </si>
  <si>
    <t>El canón de arrendamiento no son cancelados  mensualmente  en la tesorería de la
institución en efectivo”</t>
  </si>
  <si>
    <t>Incumplimiento en las cláusulas contractuales</t>
  </si>
  <si>
    <t xml:space="preserve">Verificar que el canón de arrendamiento  de la tienda escolar de la Institución educativa   sean cancelados mensualmente. </t>
  </si>
  <si>
    <t>Que la Institución Educativa , reciba el dinero mensualmente  por concepto  del canón de arrendamiento</t>
  </si>
  <si>
    <t>Elaborar y registrar  mensualmente a través  de una matriz en  excel donde consten las fechas de pago, los valores a recaudar,  intereses por mora cuando haya lugar, cuando el   arrendatario paguen su cánon respectivo</t>
  </si>
  <si>
    <t>Matriz en excel diligenciada</t>
  </si>
  <si>
    <r>
      <t>La institución Educativa realizó estudios previos con el objeto de adquirir frascos de tinta , marcadores recargables y almohadillas para tablero.  Resultado del seguimiento  se pudo concluir  que estos se realizaron vulnerando los principos de transparencia  y selección objetiva, establecidos en las Leyes 80 de 1993 y 1150 de 2007,por cuanto los estudios y la orden de suministro estan fundamentados  en lo siguiente "S</t>
    </r>
    <r>
      <rPr>
        <b/>
        <sz val="10"/>
        <color indexed="8"/>
        <rFont val="Arial;Arial"/>
        <family val="0"/>
      </rPr>
      <t>uministro de frasco de tinta , marcadores recargables y almohadillas para tablero marca Eding"</t>
    </r>
  </si>
  <si>
    <t xml:space="preserve">Posible favorecimiento a proveedor por comprar una marca específica. </t>
  </si>
  <si>
    <t>Incumplimiento  a las leyes 80 de 1993 y 1150 de 2007, sobre  los  principios de transparencia y selección objetiva</t>
  </si>
  <si>
    <t xml:space="preserve">Establecer  en la etapa de estudios previos especificaciones  técnicas  de los productos a adquirir  en los procesos de contratación, sin detallar marcas , gustos, preferencias garantizando la selección objetiva y principios  de transparencia   </t>
  </si>
  <si>
    <t xml:space="preserve">Garantizar la selección objetiva y principios  de transparencia en los procesos contractuales en la etapa de estudios previos   </t>
  </si>
  <si>
    <t>Hacer seguimiento trimestral a los estudios previos elaborados por la Institución educativa que garantice la selección objetiva de los procesos de contratación, evidenciados a través de actas</t>
  </si>
  <si>
    <t xml:space="preserve"> Actas de seguimiento y soportes de estudios previos</t>
  </si>
  <si>
    <t xml:space="preserve">En la evaluación de las cuentas de servicios de telefonía móvil , se evidenció que se pagaron intereses moratorios en los meses de febrero y marzo de 2016 por servicios públicos </t>
  </si>
  <si>
    <t xml:space="preserve"> pago de  intereses por mora en los recibos de servicios telefónicos</t>
  </si>
  <si>
    <t xml:space="preserve">daño patrimonial por pago de
multas, sanciones e intereses de mora entre entes públicos </t>
  </si>
  <si>
    <t xml:space="preserve">Cumplir oportunamente dentro de las fechas de pago los recibos de servicios públicos de la Institución Educativa. </t>
  </si>
  <si>
    <t>Que no genere intereses moratorios  de los servicios públicos de la Institución educativa.</t>
  </si>
  <si>
    <t xml:space="preserve">Hacer seguimiento mensual  al cumplimiento de las fechas de vencimiento y pago  de los recibos de servicios públicos, evidenciado a través de actas </t>
  </si>
  <si>
    <t>Actas de seguimiento mensual a los soportes de pago de los servicios públicos</t>
  </si>
  <si>
    <t xml:space="preserve">Insuficiencia y baja calidad de la informacion de la rendicion de la cuenta </t>
  </si>
  <si>
    <t xml:space="preserve">Falta de verificacion de la informacion reportada </t>
  </si>
  <si>
    <t xml:space="preserve">Insuficiencia en la informacion presentada </t>
  </si>
  <si>
    <t>Implementar una lista de chequeo de la documentos  a registrar en los formatos  establecidos  que garantice su confiabilidad en el reporte de la información  en  la  Rendicion de la cuenta.</t>
  </si>
  <si>
    <t>cumplir de forma suficiente con la calidad de la informacion reportada en la Rendición de la Cuenta</t>
  </si>
  <si>
    <t>Aplicar lista de chequeo en la  rendición de la cuenta, con el fin de verificar que la informacion de los formatos  a diligenciar correspondan  a lo registrado en los documentos soportes</t>
  </si>
  <si>
    <t>Lista de chequeo  y documentos soportes.</t>
  </si>
  <si>
    <t xml:space="preserve">No registra modificaciones de las partidas inicialmente programadas con respecto a las ejecuciones presupuestales realizadas y registradas en el PAC </t>
  </si>
  <si>
    <t xml:space="preserve">Falta de ajustes de las partidas inicialmente programadas en periodos mensuales </t>
  </si>
  <si>
    <t xml:space="preserve">Elaboracion incorrecta del formato del Plan Anual de Caja PAC presentado mensualmente </t>
  </si>
  <si>
    <t>Cotejar la informacion correspondiente a las ejecuciones presupuestales de ingresos y gastos.</t>
  </si>
  <si>
    <t>Que la informacion reportada se encuentre conforme a la informacion presupusetal registrada en la institución educativa</t>
  </si>
  <si>
    <t xml:space="preserve">Efectuar seguimiento Trimestral a la  ejecucion de Ingresos y gastos, evidenciados a través de informes. </t>
  </si>
  <si>
    <t xml:space="preserve">Informe de seguimiento </t>
  </si>
  <si>
    <t>Realizar cruce de informacion entre ejecucion presupuestal de ingresos - ejecucion de gastos y SIA - Contraloria.</t>
  </si>
  <si>
    <t>Cumplir de forma suficiente con la informacion registrada</t>
  </si>
  <si>
    <t>Reporte  de informacion SIA - CONTRALORIA ( Formato F07, F17B) Vs Informacion ejecucion presupuestal Institución Educativa.</t>
  </si>
  <si>
    <t>Reporte de Informacion</t>
  </si>
  <si>
    <t>Insuficiencia y baja calidad de la información rendición de la cuenta, con respecto al Formato F01,notas  de carácter general  y especificas</t>
  </si>
  <si>
    <t>Inconsistencia en el reporte de la información suministrada  en concordancia con la información registrada por la institución educativa.</t>
  </si>
  <si>
    <t>Falta de seguimiento a  la información reportada por la instittución educativa</t>
  </si>
  <si>
    <t>Implementar lista de chequeo de la información suministrada en la rendición de cuenta de la nstitución educativa , vigencia 2017.</t>
  </si>
  <si>
    <t>Rendir información suficiente y de alta calidad de la rendición de la cuenta.</t>
  </si>
  <si>
    <t>Aplicar de la lista de chequeo  para la verificacion de la rendición de la cuenta con la totalidad de los item, contenidos en cada uno de los formatos establecidos para tal fin</t>
  </si>
  <si>
    <t xml:space="preserve">Lista de chequeo </t>
  </si>
  <si>
    <t xml:space="preserve">Ejecuciones de ingresos y gastos vigencia 2016: se observa que las ejecuciones presupuestales en su presentación no estan clasificadas en grupos y subgrupos como lo establece del Decreto 111 de 1996 </t>
  </si>
  <si>
    <t>Ejecución de ingresos y gastos no está clasificada en grupos y subgrupos   como lo establce el Estatuto Orgánico de Presupuesto .</t>
  </si>
  <si>
    <t xml:space="preserve"> Incumplimiento al Decreto 111 de 1996 </t>
  </si>
  <si>
    <t>Ajustar las ejecuciones de ingresos y gastos por grupos y subgrupos asi como el catálogo de cuentas conforme a lo reglado por la Contaduria General de la Nacion.</t>
  </si>
  <si>
    <t>Cumplir con el Estatuto Orgánico de Presupuesto. Y Regimen de contabilidad pública</t>
  </si>
  <si>
    <t>Realizar Informes trimestral de ejecuciones presupuestales clasificadas por grupos y subgrupos, teniendo en cuenta lo establecido en el catalogo de cuentas de la Contaduria General de la Nacion.</t>
  </si>
  <si>
    <t>Auditoría Regular componente financiero vigencia 2014-2015-2016</t>
  </si>
  <si>
    <t>DP-017-0040   CDC comuna 1    Simon Bolivar</t>
  </si>
  <si>
    <t xml:space="preserve">Gestión ineficaz para solucionar la problemática en el CDC Comuna Uno Simón Bolívar (Administrativa con incidencia sancionatoria).
"La problemática por agrietamiento y filtraciones de agua en el CDC Comuna Uno - SIMÓN BOLIVAR y solicitud de documentos del contrato de obra de la construcción del mismo. </t>
  </si>
  <si>
    <t xml:space="preserve">Deficiente gestión para solucionar la problemática del CDC  "Simón Bolivar". </t>
  </si>
  <si>
    <t xml:space="preserve">No satisfacen las necesidades de la comunidad, con respecto al mantenimiento que se debe hacer al CDC Simón Bolívar para que cumpla su adecuado funcionamiento. </t>
  </si>
  <si>
    <t xml:space="preserve">Diseñar y ejecutar un  cronograma para el mantenimiento de la obra del CDC - Simón Bolivar, con el fin de prevenir el deterioro físico de la obra. </t>
  </si>
  <si>
    <t xml:space="preserve">Que el CDC- Simón Bolivar este funcionando en optimas condiciones fisicas para el uso adecuado de la comunidad. </t>
  </si>
  <si>
    <t>Realizar un cronograma de las obras que se van a ejecutar en el CDC Simón Bolívar que garanticen su conservación y funcionalidad para la comunidad del sector</t>
  </si>
  <si>
    <t xml:space="preserve">Mantenimiento de obras del CDC Simón Bolivar </t>
  </si>
  <si>
    <t xml:space="preserve">100% de mantenimiento efectuados CDC Simón Bolivar </t>
  </si>
  <si>
    <t>INFRA 1</t>
  </si>
  <si>
    <t>20 de Marzo de 2018</t>
  </si>
  <si>
    <t xml:space="preserve">Gestion deficiente para garantizar la administracion y manejo de los bienes muebles del Municipio </t>
  </si>
  <si>
    <t xml:space="preserve">Deficiente gestión por parte del Departamento Administrativo de  Bienes y Sumnistro,por la  pérdida de cutro (4) detectores de metales  </t>
  </si>
  <si>
    <t xml:space="preserve"> Detrimento Patrimonial por supuesto estravio de dichos elementos  de inventario</t>
  </si>
  <si>
    <t xml:space="preserve">Revisar todos los elementos de cuantias superiores a dos salarios minimos, con el fin de verificar la existencia de los elementos asignados al funcionario </t>
  </si>
  <si>
    <t xml:space="preserve">Actualizar permanentemente el inventario  de los bienes muebles del Municipio de Armenia. </t>
  </si>
  <si>
    <t xml:space="preserve">Dar debaja a  los inventarios de bienes muebles, que  estan en desuso, deteriorados  o dañados  </t>
  </si>
  <si>
    <t>Garantizar  la custodia  de los bienes  muebles  y el buen  manejo de los mismos por parte de la  Administracion Municipal</t>
  </si>
  <si>
    <t>Hacer una muestra representativa cuatrimestral  de los elementos  de cuantia  superiores a dos salarios minimos, evidenciados mediante informes</t>
  </si>
  <si>
    <t xml:space="preserve">Informes sobre  muestra representativa  de los elementos  de cuantia superiores a dos  salarios minimos.  </t>
  </si>
  <si>
    <t xml:space="preserve">Hacer seguimiento  cuatrimestral a los inventarios , con el fin determinar la existencia y el estado en que encuentran   los mismos, evidenciados a través de  informes                                                                                                 </t>
  </si>
  <si>
    <t>Informes de seguimiento de  los inventarios</t>
  </si>
  <si>
    <t xml:space="preserve">Contar con un concepto emitido por el comité de bajas de manera cuatrimestra,l   para determinar  la obsolencencia  de los bienes para  dar debaja  y  retirarlos   del inventario , evidenciados  por medio   de informes </t>
  </si>
  <si>
    <t xml:space="preserve">Informes sobre los  conceptos emitidos por el Comité de Bajas  </t>
  </si>
  <si>
    <t>DC-017-0082</t>
  </si>
  <si>
    <t>BIENES 1</t>
  </si>
  <si>
    <t>18 de Abril de 2018</t>
  </si>
  <si>
    <t>DP-017-0093</t>
  </si>
  <si>
    <t xml:space="preserve">Incumplimiento al titulo J Y K de la NSR-10 requisitos de protección contra incendio en edificaciones. 
En visita al centro comercial se puede evidenciar que las instalaciones del centro comercial del Café,  no cumple los requerimientos ordenados a través del titulo J Y K de la NSR-10, lo que hace que esta edificación no cumpla con la seguridad necesaria para su funcionamiento y colocando los usuarios del mencionado Centro Comercial en un alto riesgo en caso de presentarse incendio. </t>
  </si>
  <si>
    <t>Las instalaciones del centro comercial del Café No cumple los requerimientos ordenados a través del titulo J Y K de la NSR-10</t>
  </si>
  <si>
    <t>Las instalaciones del Nuevo  Centro Comercial del Café no reune  las condiciones de seguridad para laborar en dicho lugar.</t>
  </si>
  <si>
    <t xml:space="preserve">Adecuar el Centro Comercial del Café, con todos los requerimientos exigidos  por la normatividad  existentes  para dicha edificación , con respecto a  la red contra incendios, cerramiento de las escaleras, rutas de evacuación,  utilización del gas natural, para evitar  riesgos  de posible pérdida de vidas humanas  y materiales </t>
  </si>
  <si>
    <t>Que el Centro Comercial Armenia, cuente  con una na red contra incendios acorde a la norma NSR 10: Para reducir el riesgo de incendios en la edificación, así como la propagación del mismo hacia estructuras aledañas, facilitar la evacuación de las personas y el proceso de extinción del incendio. Así como minimizar el riesgo de colapso de la estructura.</t>
  </si>
  <si>
    <t xml:space="preserve">Hacer un seguimiento  semestral, para verificar  que el    Centro Comercial del Café cumpla con los exigencias  requeridas, para  garantizar  un buen servicio a la comunidad, evidenciado mediante informes </t>
  </si>
  <si>
    <t xml:space="preserve"> Informes  de seguimiento a las adecuaciones   que se  requieren    al  Centro Comercial del Café</t>
  </si>
  <si>
    <t xml:space="preserve">La no efectividad de las polizas del contratista referente a estabilidad y calidad de la obra por parte del municipio.
Pese al conocimiento por parte del Municipio de la existencia de las múltiples fisuras que presentan todas las placas de entrepiso, no fue posible que se obtuviera una respuesta a las posibles causas de dichas fisuras del grupo interdisiplinario que fueron actores no solo de los diseños sino de las firmas constructoras e interventoras. No se obtuvo el registro fotográfico de construcción donde se evidencie la colocación de la malla electro soldadas que asumen el fenómeno de retracción y temperatura. </t>
  </si>
  <si>
    <t xml:space="preserve"> No se  ha realizado  gestión  alguna  para hacer efectiva la póliza de calidad que tiene el contrato</t>
  </si>
  <si>
    <t xml:space="preserve">El Centro Comercial del Café está expuesto a futuros deterioros por su deficiente construcción </t>
  </si>
  <si>
    <t>Requerir al constructor de la obra, el interventor externo y la compañía aseguradora de la estabilidad de la obra, con el fin de determinar la solución  definitiva  para el arreglo de  todas  las  fisuras  que se presentan en  las placas de entrepiso.</t>
  </si>
  <si>
    <t>Subsanar todas  las fisuras de entrepiso  que se  presentan dentro de las instalaciones del Centro Comercial del Café, con el fin  de que sean  arregladas    de acuerdo a  las normas  establecidas para tal fin.</t>
  </si>
  <si>
    <t xml:space="preserve">Realizar un seguimiento semestral a  las  reparaciones  de las fisuras  entrepiso que  presenta  el Centro Comercial del Café, con el fin  de garantizar el arreglo total de las mismas, evidenciado a través de informes y  registros fotograficos.      </t>
  </si>
  <si>
    <t>Informes , registros fotograficos del arreglo de las  fisuras de las placas   de entrepiso</t>
  </si>
  <si>
    <t>Infra 1</t>
  </si>
  <si>
    <t>DP-017-0109</t>
  </si>
  <si>
    <t xml:space="preserve">Iregularidad en el presupuesto del Contrato  de Prestación de Servicios Profesionales  No. 2017-3198 - DIANA LUCIA PINTO CHAVERRA  </t>
  </si>
  <si>
    <t xml:space="preserve">Diferencia  entre el  valor establecido  en el contrato  y el valor del Registro Presupuestal </t>
  </si>
  <si>
    <t xml:space="preserve">Incidencia Administrativa </t>
  </si>
  <si>
    <t xml:space="preserve">Verificar  que los valores  del Registro Presupuestal  sean iguales al valor del contrato, con el fin de dar cumplimiento   al Estatuto  Organico del Presupuesto  </t>
  </si>
  <si>
    <t>Que haya  coherencia entre el Registro Presupuestal  y el valor del contrato, con el fin  de dar aplicación  al Decreto 111 de 1996 art 71</t>
  </si>
  <si>
    <t>Realizar seguimiento  a todos los contratos de Prestación de Servicios de manera trimestral,  con el fin de evidenciar  que el valor del Registro  Presupuestal concuerde con el valor  del Contrato</t>
  </si>
  <si>
    <t xml:space="preserve">Hacer actas de Seguimiento a los Contratos de Prestación de Servicios de Gestión y profesionales en forma  Trimestral </t>
  </si>
  <si>
    <t>27 de Mayo de 2018</t>
  </si>
  <si>
    <t>Salud</t>
  </si>
  <si>
    <t>Componente financiero-Auditoría Regular vigencia 2017</t>
  </si>
  <si>
    <t>07 de Junio de 2018</t>
  </si>
  <si>
    <t>El municipio reportó 176 cuentas bancarias en el formato 201701_f03_agr, presentando en la columna “saldo en libros de contabilidad” un consolidado total de las cuentas bancarias por valor de $72.088.003.148 que cruzado con el valor reflejado en el Balance General Desagregado entregado por municipio al equipo auditor por valor de $68.714.079.143 presenta una diferencia de $3.373.924.005.Así mismo el valor del Efectivo presentado en el Balance General del Municipio
(rendición de cuentas PDF) es de $ 69.684.730.378 y el presentado en Excel
(Balance General Desagregado) es de $ 69.590.366.769 presentando una
diferencia de $94.363.608 lo que genera incertidumbre en el saldo final de la
cuenta Efectivo para la vigencia 2017.</t>
  </si>
  <si>
    <t>El Municipio no reportó la totalidad de las cuentas en el formato 201701_f03_agr de la
rendición de la cuenta vigencia 2017, presentando allí la diferencia que existe
entre en la cuenta 1110 bancos y corporaciones del balance general y el formato
f03 de la rendición de la cuenta por valor de $ 3.373.924.005</t>
  </si>
  <si>
    <t>Cruzar las Cuentas Contables y Bancarias, entre las áreas de Tesorería y Contabilidad para la Rendición de la Cuenta</t>
  </si>
  <si>
    <t xml:space="preserve">Que los saldos  de las cuentas Contables y Bancarias  tengan coherencia en  la información reportada en la Rendición de la Cuenta </t>
  </si>
  <si>
    <t xml:space="preserve">Verificar que todas las  Cuentas Contables, que se informen en el Formato 201701_f03_agr, reflejen el mismo valor del Balance General y enviarlo a la Tesorería General para el respectivo diligenciamiento del formato. </t>
  </si>
  <si>
    <t>Informe de Rendición de la Cuenta Vigencia 2018, presentado en el 2019</t>
  </si>
  <si>
    <t>En el formato -201701-f3-agr listado de cuentas bancarias, la entidad presenta diferencias en la columna “saldo en libros de contabilidad” con la columna “Saldo Libro de Tesorería” se observan diferencias, las cuales no deberían existir, evidenciándose que no se están realizando las respectivas conciliaciones entre las áreas que generan información en la contabilidad, en total dichas diferencias ascienden a -$9.121.792.841.</t>
  </si>
  <si>
    <t xml:space="preserve">Diferencia de saldos entre los libros de contabilidad y Libros de tesorería </t>
  </si>
  <si>
    <t xml:space="preserve"> Deficiencia en la realización de conciliaciones Bancarias</t>
  </si>
  <si>
    <t xml:space="preserve"> cruzar entre los libros auxiliares contables y los libros de tesoreria de manera permanente de las cuentas bancarias</t>
  </si>
  <si>
    <t>Depurar las diferencias entre los libros de contabilidad y financiero</t>
  </si>
  <si>
    <t xml:space="preserve">identificar las diferencias    entre libros contables y libros de tesoreria donde se evidencien los avances en la depuracion de las cuentas bancarias y las  respectivas legalizaciones y/o ajustes que haya tenido la cuenta bancaria a través de actas </t>
  </si>
  <si>
    <t xml:space="preserve"> Actas  de cruce de información </t>
  </si>
  <si>
    <t>Genera incertidumbre el saldo en la cuenta 1110 bancos y corporaciones $68.714.079.143 que posee la entidad ya que aún persisten saldos sin depurar, se encuentran movimientos sin registrar en libros y en el banco en algunas cuentas bancarias</t>
  </si>
  <si>
    <t>Saldos sin depurar frente al area contable</t>
  </si>
  <si>
    <t>Depurar la diferencia entre los libros de contabilidad y financiero</t>
  </si>
  <si>
    <t>Identificar las diferencias entre libros contables y libros de tesoreria donde se evidencien los avances en la depuracion de las cuentas bancarias y las  respectivas legalizaciones y/o ajustes que haya tenido la cuenta bancaria, através de actas</t>
  </si>
  <si>
    <t>Acta de cruce de información</t>
  </si>
  <si>
    <t>El municipio no realizó la reclasificación del saldo de la cuenta 131007100 Predial
de vigencias anteriores, para lo cual el 2 de enero de 2017 la cuenta de predial
vigencia actual inicio con un saldo de $82.703.920, valor que no fue reclasificado
a la cuenta de impuesto predial vigencias anteriores durante la vigencia 2017</t>
  </si>
  <si>
    <t>Deficiencia al momento de reclasificar los saldos de las cuentas</t>
  </si>
  <si>
    <t xml:space="preserve">Sobreestimada  los saldos de las cuentas </t>
  </si>
  <si>
    <t>Reexpresar los saldos de las cuentas contables a normas internacionales en el Sistema Financiero Finanzas Plus</t>
  </si>
  <si>
    <t xml:space="preserve">Implementar  las normas internacionales  para el sector publico, las cuentas de vigencias anteriores de acuerdo a las normas expedidas por la Contaduria General de la Nación.  </t>
  </si>
  <si>
    <t>Los saldos de vigencia anteriores queden reexpresadas a la vigencia actual</t>
  </si>
  <si>
    <t xml:space="preserve"> Documento Contable</t>
  </si>
  <si>
    <t>Al revisar el Plan de Fiscalización sobre el impuesto de industria y comercio para vigencia 2017 se observó que existe un convenio entre la Cámara de comercio
y el Municipio de Armenia mediante el cual, entre otras cosas, la Cámara de Comercio le envía reportes semanales al Municipio sobre las empresas legalizadas en ese periodo con el fin de que la Administración Municipal efectué la matricula correspondiente para ejecutar la fiscalización del impuesto de industria y comercio, avisos y tableros. Sin embargo, en ocasiones la relación de empresas
creadas no concuerda con los formatos de registro enviados por la cámara de comercio y desde la tesorería municipal no se han tomado medidas para corregir esta anomalía</t>
  </si>
  <si>
    <t>Los reportes de empresas legalizadas enviados por la cámara de comercio en algunas ocasiones no concuerda totalmente  con los soportes adjuntos a dicho reporte.</t>
  </si>
  <si>
    <t>Retraso de la matricula de algunos contribuyentes.</t>
  </si>
  <si>
    <t xml:space="preserve">Se procederá a hacer revisión mensual de los documentos faltantes de novedades y matriculas  que son relacionados por la Cámara de Comercio de Armenia, con el fin identificar y hacer seguimiento reportes posteriores y determinar si es necesario oficiar a esta entidad. </t>
  </si>
  <si>
    <t xml:space="preserve">Garantizar la adecuada trazabilidad de los documentos enviados por la Cámara de Comercio de Armenia, de modo que sirva de método de control de los contribuyentes que se matriculan en la base de datos del impuesto de industria y comercio y la actualzación de sus datos.  </t>
  </si>
  <si>
    <t xml:space="preserve"> Hacer seguimiento a los reporte de manera trimestral  enviados por la Camara de comercio para evidenciar posibles faltantes  de las novedades y matriculas inscritos  en la Camara de comercio, con el fin  de notificar dichos  faltantes en el caso que ocurra, evidenciado a través de  informes.   </t>
  </si>
  <si>
    <t>Informes de seguimiento</t>
  </si>
  <si>
    <t xml:space="preserve"> 07 /06 /2018</t>
  </si>
  <si>
    <t xml:space="preserve"> 05/06/2019</t>
  </si>
  <si>
    <t>HALLAZGO No.5. ASESORÍA Y ACOMPAÑAMIENTO PARA LA EJECUCIÓN DEL PRESUPUESTO PARTICIPATIVO (ADMINISTRATIVO).
Efectivamente como la entidad lo manifiesta en el derecho de contradicción se surtieron cada una de las etapas del proceso (fase de organización, deliberatoria y decisoria).
No obstante, lo que se reprocha en este hallazgo, es la falta de conocimiento del equipo de apoyo o encargados de asistir a las comunidades en la formulación de sus proyectos y sus alcances.
En este caso lo que se quiere precisar es que quien realiza este acompañamiento no sólo debe cumplir el papel de relator sino asesor de la comunidad, pues se pierden recursos y desgaste de la misma comunidad cuando se surte todo  un proceso en cada uno de sus fases y éste se cae por falta de asesoría previa, pues los argumentos expuestos tanto por la Secretaría de Infraestructura como por la
Secretaría de Hacienda son de conocimiento general y aplicables a todos los proyectos de construcción o adecuación y que requieran presupuesto público. 
Adicional a lo anterior, la comunidad debe conocer las diferentes maneras de ejecución de sus recursos en un proyecto, conforme se dijo en la observación, pues para éste tipo de proyectos sus recursos podrán ser ejecutados durante varias vigencias y no desestimarlos sólo por falta de asesoría oportuna.</t>
  </si>
  <si>
    <t xml:space="preserve">Falta de asesoria </t>
  </si>
  <si>
    <t>La no inversión de los recursos en los proyectos  de interes para la comunidad</t>
  </si>
  <si>
    <t>Conovocar y organizar  reuniones para que el Comité de Desarrollo Local Participativo de Armenia - Codelpa defina los criterios para la inversion  y perfiles de proyectos en las que las comunidades podrán invertir los recursos del presupuesto participativo para la vigencia que se discuta</t>
  </si>
  <si>
    <t xml:space="preserve">Desarrollar las acciones acordes a  las competencias de la secretaria tpecnica establecidas en el reglamento interno del Codelpa para que este defina los criterios de inversión y perfiles de proyectos previamente a las asambleas en la comunidad. </t>
  </si>
  <si>
    <t xml:space="preserve">Realizaral menos dos  reuniones con el Coldepa  para que defina los criterios de inversión y perfiles de proyectos por comunas, as cuales serán evidenciado a través de control de asistencias, oficios de convocatorias,  registro fotográficos y actas de  reunión </t>
  </si>
  <si>
    <t xml:space="preserve">Reuniónes </t>
  </si>
  <si>
    <t>Gestionar ante las diferentes dependencias y entes descentralizados de la administración, la orientación técnica, juridica y financiera de los proyectos en las 10 comunas urbanas y sector rural, acorde a los criterios de inversión previamente definidos por el Codelpa.</t>
  </si>
  <si>
    <t xml:space="preserve">Coordinar que las dependencias involucrads en el presupuesto participativo orienten los proyectos  acorden  asu competencia , con el fin de lograr la asesoria oportuna e idónea para que los recursos se ejecuten de acuerdo a los criterios de inversión y líneas de proyectos definidos por el Codelpa. </t>
  </si>
  <si>
    <t xml:space="preserve">Oficiar a las diferentes depedencias y entes descentralizados de la administración previamente definidos por el Codelpa como criterios de inversión , para qeue orienten y se pronuncien sobre la viabilidad de los perfiles de proyectos  por cada comuna y sector rural del Municipio de Armenia. </t>
  </si>
  <si>
    <t xml:space="preserve">Oficios </t>
  </si>
  <si>
    <t xml:space="preserve">Modificar el documento guia metodologico del presupuesto participativo </t>
  </si>
  <si>
    <t xml:space="preserve">Contar con una herramienta que defina de manera clara y detallada los lineamientos del mecanismo de presupuesto participativo para que desde la competencia de cada uno de los actores  brinden la asesoria y acompañamiento idóneo.  </t>
  </si>
  <si>
    <t>Revisar y ajustar  el documento guía metodológica a través de mesas de trabajo, las cuales serán evidenciadas mediante actas de reunión y listado de asistencia.</t>
  </si>
  <si>
    <t>Guia metodológica modificada</t>
  </si>
  <si>
    <t xml:space="preserve">Presentar ante las diferentes dependencias,   entes descentralizados de la administración , JAL y Asocomunales el documento guía metodológica. </t>
  </si>
  <si>
    <t xml:space="preserve">Sociliazar con las  dependencias, Entes  Descentralizados,  Asocomunales y JAL   del Municipio  de Armenia el documento guía metodológica para que conozcan y apliquen los lineamientos del mecanismos de presupuesto participativo  </t>
  </si>
  <si>
    <t>Realizar mesas de trabajo para socializar el documento guia metodologica  a las dependencias, entes descentralizados, JAL y Asocomunales  del municipio de Armenia involucradas en el  Prespuesto Participativo.
Oficiar  a las 15dependencias  del nivel central, 7 entes descentralizados,11 JAL, 9 Asocomunales, 13 juntas de acción comunal  de la comuna 7 y 8 Juntas de Acción Comunal del Sector Rural   del municipio de Armenia involucradas en el  Prespuesto Participativo adjuntando copia del documento guía metodológica</t>
  </si>
  <si>
    <t xml:space="preserve">
Mesas de trabajo
Oficios</t>
  </si>
  <si>
    <t xml:space="preserve">
2
63</t>
  </si>
  <si>
    <t>PÉRDIDA ELEMENTOS PRESUPUESTO PARTICIPATIVO (ADMINISTRATIVO CON INCIDENCIA FISCAL)                     En este aspecto es preciso mencionar que estos bienes llevan en promedio 12 meses desde su pérdida o su reporte y aún manifiestan estar en proceso de recolección  de  información.
Finalmente se concluye que los dineros derivados de la pérdida de los bienes dados en comodato a la fecha no han sido recuperados.</t>
  </si>
  <si>
    <t>Demora en los tramites  Administrativos</t>
  </si>
  <si>
    <t>Posible detrimento por falta de celeridad  en los trámites administrativos correspondientes</t>
  </si>
  <si>
    <t>Estandarizar el procedimiento que debe realizar la Secretaría de Desarrollo Social - Unida de Participación Ciudadana y Desarrollo Local ante el Departamento Administrativo de Bienes y Suministros cuando los organismos comunales reportan pérdida de elementos de propiedad del municipio.</t>
  </si>
  <si>
    <t>Definir el procedimiento por reclammación ante el Depto  Adtivo de Bienes y Suministros   en caso de  denuncias por perdida de elementos de propiedad del municipio y que son entregados a organismos comunales.</t>
  </si>
  <si>
    <t>Elaborar y normalizar  un  documento que contenga de manera detallada las actividades que se deben realizar ante el Departamento Adminsitrativo de Bienes y Suministros cuando los organismos comunales reportan perdida de elementos de propiedad del municipio.</t>
  </si>
  <si>
    <t>Documento normalizado</t>
  </si>
  <si>
    <t>Socializar con los organismos comunales  las responsabilidades que les competen en cuanto a la tenencia y custodia de los elementos de propiedad del municipio.</t>
  </si>
  <si>
    <t>Informar a los organismos comunales sobre  las responsabilidades que les competen en cuanto a la tenencia y custodia de los elementos de propiedad del municipio.</t>
  </si>
  <si>
    <t>Oficiar a los organismos comunales que tengan a su cargo elementos de propiedad del municipio y a los supervisores de estos, sobre las responsabilidades que les competen en cuanto a la tenencia y custodia de los elementos de propiedad del municipio.</t>
  </si>
  <si>
    <t xml:space="preserve">oficio </t>
  </si>
  <si>
    <t xml:space="preserve">Elaborar y actualizar base de datos en excel en la que se registren todas las acciones derivadas de las denuncias por pérdida o hurto de elementos presentados por los organismos comunales. </t>
  </si>
  <si>
    <t>Tener la trazabilidad  de los casos de denuncias por  perdidas de elementos  de propiedad del municipio que estan a cargo de los organismos comunales</t>
  </si>
  <si>
    <t xml:space="preserve"> Crear un archivo en excel que contengan los datos detallados  de los casos por  denuncia de  pérdida de elementos   presentadas por los orgamismos comunales, actualizandolo permanentemente.  </t>
  </si>
  <si>
    <t>Base de datos</t>
  </si>
  <si>
    <t xml:space="preserve">Realizar seguimiento  a  los reportes  de denuncia por pérdida de elementos en los organismos comunales. </t>
  </si>
  <si>
    <t>Conocer el trámite dado por el Depto Adtivo de Bienes y suministros ante la compañía de seguros que ampara los elementos hurtados o perdidos en los organismos comunales.</t>
  </si>
  <si>
    <t xml:space="preserve">Solicitar   informes de manera  trimestral  al Departamento Administrativo de Bienes y Suministros para conocer el estado de las reclamaciones  presentadas por este Departamento ante la Compañía de Seguros  </t>
  </si>
  <si>
    <t>Social 2</t>
  </si>
  <si>
    <t>BIENES 3</t>
  </si>
  <si>
    <t xml:space="preserve">Certificados de existencia plan anual de adquisiciones municipio 2017. </t>
  </si>
  <si>
    <t xml:space="preserve">Modificaciones al plan anual de adquisiciones no fueron publicadas en la pagina web de la Alcaldía de Armenia </t>
  </si>
  <si>
    <t xml:space="preserve">Incumplimiento del Decreto No. 1082 de 2015. </t>
  </si>
  <si>
    <t xml:space="preserve">Realizar mesa de trabajo con el Depto Adtivo de Bienes  y Suministros , la cual es la encargada de la publicación de las modificaciones del Plan de Adquisiciones de la Alcaldia de Armenia a través de la página web </t>
  </si>
  <si>
    <t xml:space="preserve">Todas las modifcaciones que se realicen en el Plan de Adquisiciones  deben ser publicadas en la página web de la Alcaldía de Armenia. </t>
  </si>
  <si>
    <t xml:space="preserve">Publicar  todas las modificaciones  que autorice el Comité de adquisiciones al  plan en la página web de la Alcaldia de Armenia, evidenciado a través de actas de reunión y pantallazos de publicación.  </t>
  </si>
  <si>
    <t xml:space="preserve">Comité de Adquisiciones cuando surjan la necesidad </t>
  </si>
  <si>
    <t xml:space="preserve">Coherencia del Objeto contractuaL con el proyecto. </t>
  </si>
  <si>
    <t>No es coherente el objeto del contrato 2017 - 3268 con el objeto del proyecto de Aprovechamiento Urbanistico Adicional</t>
  </si>
  <si>
    <t>Disminución en la eficiencia de gestión del proyecto Aprovechamiento urbanistico adicional</t>
  </si>
  <si>
    <t>Incluir dentro del proyecto Aprovechamiento Urbanistico Adiciona, las actividades  ejecución de obras en el espacio público</t>
  </si>
  <si>
    <t>Que el proyecto de Aprovechamiento Urbanistico Adicional  genere  obras necesarias en el espacio público del Municipio de Armenia</t>
  </si>
  <si>
    <t xml:space="preserve">Modificar  el objeto del proyecto para realizar obras en el espacio público </t>
  </si>
  <si>
    <t xml:space="preserve">Realizar Mesa de trabajo con los funcionarios del Banco e Proyectos y Ordenmiento Territorial   para estudio del objetivo principal del proyecto, evidenciado mediante actas de reunión, control de asistencia </t>
  </si>
  <si>
    <t xml:space="preserve">1 Mesa de trabajo </t>
  </si>
  <si>
    <t xml:space="preserve">
Efectuar  Comité operativo  para el analisis y aprobación de las modificaciones del objetivo principal de proyecto,evidenciado a través del control de asistencia, correo electrónico y acta. </t>
  </si>
  <si>
    <t xml:space="preserve">
 Un (1)  comité operativo</t>
  </si>
  <si>
    <t>planeación 4</t>
  </si>
  <si>
    <t>Metas establecidas en el plan de accion 2017 respecto al proyecto aprovechamiento urbanistico adicional.</t>
  </si>
  <si>
    <t>En el seguimiento del plan de acción 2017 se demuestra el cumplimiento porcentual de 3 indicadores y solo se cumplio uno</t>
  </si>
  <si>
    <t>No cumplimiento de las metas relacionadas en el indicador del proyecto de Aprovechamiento urbanistico adicional</t>
  </si>
  <si>
    <t>Constatar dentro del seguimiento del Plan de Acción  que las actividades den cumplimiento a las metas del proyecto</t>
  </si>
  <si>
    <t xml:space="preserve">Que las metas del proyecto se cumplan  a través de lo proyectado en el plan de acción. </t>
  </si>
  <si>
    <t>Realizar la verificación de los indicadores vs actividades desarrolladas para dar cumplimiento en el plan de Acción</t>
  </si>
  <si>
    <t xml:space="preserve">Realizar  mesas de trabajo con  los procesos de Direccionamiento Estrategico  y Ordenamiento Territorial , para  realizar seguimiento   al cumplimiento   de las metas logradas a través del Plan de Acción, docuemtado con control de asitencias, actas de reunión, registro fotograficos </t>
  </si>
  <si>
    <t>4 mesas de trabajo</t>
  </si>
  <si>
    <t>Contratacion mural con recursos del tributo aprovechamiento urbanistico adicional.</t>
  </si>
  <si>
    <t>El rubro por el cual se ejecutó dicho contrato  tiene  destinación especifica.</t>
  </si>
  <si>
    <t>Incumplimiento al Decreto No. 064 de 2013</t>
  </si>
  <si>
    <t xml:space="preserve"> Transferir  los recursos  de Aprovechamiento urbanistico Adicional  a CORPOCULTURA ,  cuando se ejecute una obra de arte. </t>
  </si>
  <si>
    <t xml:space="preserve">Las obras de arte, sean ejecutadas por  CORPOCULTURA </t>
  </si>
  <si>
    <t xml:space="preserve"> Realizar  una mesa de trabajo con Corpocultura  donde  se establezca el sitio ,especificaciones técnicas  y demás aspectos relacionados con la misma,  para la transferencia  de recursos   con destino a la contratación de   obra  de arte, evidenciado a través de actas reunión y  control de asistencias   </t>
  </si>
  <si>
    <t xml:space="preserve">Mesas de trabajo con Corpocultura , cuando se requiera ejejcutar una obra de arte   </t>
  </si>
  <si>
    <t>Tranferencia de recursos de aprovechamiento urbanistico adicional a Corpocultura para construccion de murales</t>
  </si>
  <si>
    <t xml:space="preserve"> Corpocultura no ejecuto todas las obras de arte, con recursos de aprovechamiento urbanistico adicional  en el Municipio de Armenia.</t>
  </si>
  <si>
    <t xml:space="preserve"> Deficiencia en la gestión  de la Admnistración Municipal</t>
  </si>
  <si>
    <t xml:space="preserve">Realizar seguimiento  a Corpocultura de los recursos transferidos para la ejecución de  las de obra de arte  proyectadas en  el  Municipio de Armenia.  </t>
  </si>
  <si>
    <t>Que las  obras de arte realizadas en el Municipio de Armenia,  sean ejecutadas por Corpocultura</t>
  </si>
  <si>
    <t>Solicitar informes de manera trimestral  a Corpocultura de la ejecución de los recursos transferidos para   las obras de arte en el Municipio de Armenia, cuando haya lugar .</t>
  </si>
  <si>
    <t xml:space="preserve"> Informes  de seguimiento </t>
  </si>
  <si>
    <t>0.45</t>
  </si>
  <si>
    <t>47.71</t>
  </si>
  <si>
    <t>0.7</t>
  </si>
  <si>
    <t>27 de abril de 2018</t>
  </si>
  <si>
    <t>Derecho de petición DP-017-0010</t>
  </si>
  <si>
    <t>Bienes 1</t>
  </si>
  <si>
    <t>23 de agosto de 2018</t>
  </si>
  <si>
    <t xml:space="preserve"> Gestion deficiente para manejar, controlar, custodiar los Bienes Muebles - Parque Automotor    </t>
  </si>
  <si>
    <t xml:space="preserve">Falta de Gestión por parte del Depto Adtivo  de Bienes y suministros  para dar de baja a unos vehiculos que se encuentran dentro del inventario que se encuentan en la Plaza Minorista de la Ciudad de Armenia. </t>
  </si>
  <si>
    <t xml:space="preserve">Sanciones disciplinarias y Administrativas </t>
  </si>
  <si>
    <t xml:space="preserve">Realizar inventario  del Parque Automotor    de propiedad del Municipio concecuente con el Sistema de Recursos Fisicos -SRF- </t>
  </si>
  <si>
    <t xml:space="preserve">Conocer el Inventario real del Parque Automotor y el estado actual de los mismos </t>
  </si>
  <si>
    <t>Elaborar informe detallado y actualizado  de los vehiculos de propiedad del Municipio de Armenia  con su respectiva hoja de vida</t>
  </si>
  <si>
    <t>Informe detallado  y actualizado</t>
  </si>
  <si>
    <t xml:space="preserve">Presentar ante el   Comité de Bajas los vehiculos  aptos para dar de baja  </t>
  </si>
  <si>
    <t xml:space="preserve">Definir situacion de las bajas del Parque automotor y proceder conforme al Manual de bajas </t>
  </si>
  <si>
    <t xml:space="preserve">  Convocar a Comité para definir las bajas de los vehiculos de propiedad del Municipio de Armenia ( según concepto tecnico dando  cumplimiento al Manual de bajas)   . Soportado mediante  Actas de reunión y control  de  asistencia</t>
  </si>
  <si>
    <t xml:space="preserve"> Reunion del  Comité </t>
  </si>
  <si>
    <t>Económico 2</t>
  </si>
  <si>
    <t>Gestión  deficiente para llevar a cabo la administración de la Plaza Minorista ( Administrativa con incidencia disciplinaria )</t>
  </si>
  <si>
    <t xml:space="preserve"> Las instalaciones de la plaza de mercado minorista hayan sido tomadas tanto por la admón mpal  y  particulares  como zona de parqueo  o bodega  vehiculos o chatarra</t>
  </si>
  <si>
    <t xml:space="preserve"> Falta de gestión de la Secretaria de Desarrrollo Económico  en  la administración de la Plaza Minorista </t>
  </si>
  <si>
    <t xml:space="preserve"> Gestionar  el retiro de los vehículos  del parque automotor de la admón municipal y particulares que se encuentran ubicados en  la plaza minorista </t>
  </si>
  <si>
    <t xml:space="preserve">Retirar  los vehículos de la admón municipal y particulares que se encuentran ubicados en  la plaza minorista </t>
  </si>
  <si>
    <t xml:space="preserve">Realizar mesas de trabajo  con el Depto Adtivo de Bienes y Suministros y la Secretaria de Tránsito y Transporte, con el fin concertar el retiro de los vehiculos en mención , evidenciado mediante acta de reunión y control de asistencias   </t>
  </si>
  <si>
    <t xml:space="preserve"> Mesas de trabajo concertadas </t>
  </si>
  <si>
    <t xml:space="preserve">Efectuar  reuniones con los asesores Jurídico y Administrativa  del despacho para concertar acciones  contundentes para el retiro de los vehículos automotores del municipio  y particulares  en la plaza minorista evidenciad a través de control de asistencias y actas de reunión   </t>
  </si>
  <si>
    <t xml:space="preserve">Reuniones  con los asesores del despacho </t>
  </si>
  <si>
    <t>0.9</t>
  </si>
  <si>
    <t>23.57</t>
  </si>
  <si>
    <t>4.43</t>
  </si>
  <si>
    <t>0.1</t>
  </si>
  <si>
    <t>Derecho de petición DP-017-0076</t>
  </si>
  <si>
    <t>16 de Julio de 2018</t>
  </si>
  <si>
    <t>Falta de planeación  y estudios de mercado</t>
  </si>
  <si>
    <t xml:space="preserve"> Altos costos en la adquisición de  suministros y  sobreestimación  contractual</t>
  </si>
  <si>
    <t xml:space="preserve"> Verificar que en los estudios de mercado para la adquisición de suministros y / o materiales mantenimiento y adecuación en las instituciones Educativas se detallen las especificaciones técnicas requeridas y se incorporen las cotizaciones respectivas.</t>
  </si>
  <si>
    <t>Que los contratos de obras de las Instituciones Educativas cuenten con cotizaciones que permitan comparar  y  seleccionar la mejor opción de costos.</t>
  </si>
  <si>
    <t xml:space="preserve">Efectuar  seguimiento trimestral  del cumplimiento de la realizacion de los estudios de mercado en la adquisición de materiales en los Contratos de obra  y de Suministros, evidenciado  mediante informes y contratos    </t>
  </si>
  <si>
    <t xml:space="preserve">Informes y contratos </t>
  </si>
  <si>
    <t>En el contrato no se descriminan  las intervenciones, ni los valores  que se llevaron a cabo en la ejecución de la obra.</t>
  </si>
  <si>
    <t>Falta de claridad en el costo de las diferentes items a ejecutar que soporten el valor contratado.</t>
  </si>
  <si>
    <t>Descriminar las actividades y/o intervenciones   a realizar en las obras a contratar detallando los costos de cada una de ellas.</t>
  </si>
  <si>
    <t xml:space="preserve">Que los contratos de obra que se ejecuten en la Institucion educativa INEM,  esten relacionadas todas intervenciones que serán ejecutadas con su respectivo  costo. </t>
  </si>
  <si>
    <t xml:space="preserve"> Hacer seguimiento  trimestral  a los contratos de obra , donde se registre  que las intervenciones (items) que se realicen tengan   su correspondiente costo, evidenciado a través de  informe, registro fotográfico.</t>
  </si>
  <si>
    <t>Informes y registros fotográficos</t>
  </si>
  <si>
    <t>Falta de planeación administrativa y contractual</t>
  </si>
  <si>
    <t>Debilidades en la formulación de estudios previos</t>
  </si>
  <si>
    <t xml:space="preserve"> Hacer un diagnóstico de las necesidades requeridas  en la obra a contratar , con el fin evidenciar los soportes de los estudios de mercado  y de las compras  a realizar y efectuar seguimiento al consumo y/o utilización de los elementos adquiridos.  </t>
  </si>
  <si>
    <t xml:space="preserve">Que en el Contrato de Obra o de Suministro, se incluya  en los estudios previos la cantidad  de elementos a comprar y su respectivo costo, así como realizar el control en la utilización de los elementos adquiridos. </t>
  </si>
  <si>
    <t xml:space="preserve">Hacer un seguimiento trimestral a los contratos de obra y de suministro, verificando la inclusión del diagnóstico de la necesidad y que se detalle el consumo de los materiales y suministros  utilizados en la ejecución del contrato y los saldos  sobrantes disponibles , evidenciado a través de informes  y contratos. </t>
  </si>
  <si>
    <t xml:space="preserve">Informes  y contratos  </t>
  </si>
  <si>
    <r>
      <rPr>
        <b/>
        <sz val="9"/>
        <color indexed="8"/>
        <rFont val="Arial;Arial"/>
        <family val="0"/>
      </rPr>
      <t>ELABORACION  PRESUPUESTOS DE OBRAS SIN DESCRIPCION DETALLADA DE ESPECIFICACIONES TÉCNICAS , NI REFERENCIA DE LA BASE UTILIZADA EN CUANTO ANALISIS UNITARIOS</t>
    </r>
    <r>
      <rPr>
        <sz val="9"/>
        <color indexed="8"/>
        <rFont val="Arial;Arial"/>
        <family val="0"/>
      </rPr>
      <t>:
En los contratos de obra suscritos por las Instituciones Educativas, se puede evidenciar que algunas de las descripciones de los ítems no cuentan con las mínimas especificaciones, además no existe un documento que se denomina "especificaciones técnicas" y los precios no están totalmente ajustados a los precios unitarios de la Secretaría de Infraestructura del Municipio de Armenia, de no estar ajustados se debe contar con los análisis unitarios para cada ítem contractual lo que conlleva necesariamente a realizar especificaciones técnicas. Se evidenció que los ítem no cuentan con análisis unitarios.</t>
    </r>
  </si>
  <si>
    <r>
      <rPr>
        <b/>
        <sz val="9"/>
        <color indexed="8"/>
        <rFont val="Arial;Arial"/>
        <family val="0"/>
      </rPr>
      <t xml:space="preserve">ITEMS CANCELADOS SIN VERIFICACION DE SU EJECUCIÓN </t>
    </r>
    <r>
      <rPr>
        <sz val="9"/>
        <color indexed="8"/>
        <rFont val="Arial;Arial"/>
        <family val="0"/>
      </rPr>
      <t xml:space="preserve">
En el Contrato de Obra No. 005 de 2016,  cuyo contratista es el Señor Jose Isaias Ospina Sánchez , valor del contrato $ 10.800.000, plazo de ejecución 10 días, objeto:                                                                        "El contratista se obliga para el contratante  a realizar la ejecución del parque infantil INEM, y recorrido de cubierta casa granja  por el sistema de precios unitarios";  Se concluye lo siguiente que el item denominado " adecuación y reposición parque infantil  su valor esta muy cerca  al valor  que corresponderia  si hubiese adquirido un parque nuevo. El equipo auditor  concluye que el contrato no describe cada una de las intervenciones y que no existe un análisis unitario ni especificaciones técnicas.</t>
    </r>
  </si>
  <si>
    <r>
      <rPr>
        <b/>
        <sz val="9"/>
        <color indexed="8"/>
        <rFont val="Arial;Arial"/>
        <family val="0"/>
      </rPr>
      <t>DESCONOCIMIENTO DE LAS NORMAS ESTABLECIDAS EN LA CONTRATACIÓN ESTATAL</t>
    </r>
    <r>
      <rPr>
        <sz val="9"/>
        <color indexed="8"/>
        <rFont val="Arial;Arial"/>
        <family val="0"/>
      </rPr>
      <t xml:space="preserve"> En el contrato No 009 DE 2017 cuyo objeto es Suministro de materiales y elementos eléctricos necesarios para la realización de mantenimiento, reparación e instalación de las redes eléctricas de la Institución Educativa INEM ( José Celestino Mutis), Valor del contrato: $10.000.000, Contratación: Régimen especial, Plazo: 60 días, se concluye que en el momento de la suscripción no se evidencia en los estudios previos la necesidad concreta que permitiera el cumplimiento de los principios de la contratación como son el de Planeacion, Eficiencia Celeridad y Eficacia, que son bases fundamentales para garantizar un óptimo uso de los recursos públicos. Al igual se evidencia la compra de elementos para reparaciones eléctricas pero esta compra no obedece a una necesidad específica donde se pueda evidenciar el lugar y la cantidad a utilizar(</t>
    </r>
    <r>
      <rPr>
        <b/>
        <sz val="9"/>
        <color indexed="8"/>
        <rFont val="Arial;Arial"/>
        <family val="0"/>
      </rPr>
      <t xml:space="preserve"> Incidencias Administrativa , Disciplinaria  y Fiscal</t>
    </r>
    <r>
      <rPr>
        <sz val="9"/>
        <color indexed="8"/>
        <rFont val="Arial;Arial"/>
        <family val="0"/>
      </rPr>
      <t xml:space="preserve"> )</t>
    </r>
  </si>
  <si>
    <t>28 de septiembre de  2018</t>
  </si>
  <si>
    <t>Representante Legal:  Oscar Castellanos Tabares</t>
  </si>
  <si>
    <t>Oscar Castellanos Tabares</t>
  </si>
</sst>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mm/dd/yyyy"/>
    <numFmt numFmtId="165" formatCode="d&quot; de &quot;mmm&quot; de &quot;yy"/>
    <numFmt numFmtId="166" formatCode="dd/mm/yyyy"/>
    <numFmt numFmtId="167" formatCode="dd/mm/yy"/>
    <numFmt numFmtId="168" formatCode="0;[Red]0"/>
    <numFmt numFmtId="169" formatCode="d\-mmm\-yy;@"/>
    <numFmt numFmtId="170" formatCode="dd\-mmm\-yy"/>
    <numFmt numFmtId="171" formatCode="0.0;[Red]\-0.0"/>
    <numFmt numFmtId="172" formatCode="0.00;[Red]\-0.00"/>
    <numFmt numFmtId="173" formatCode="yyyy\-mm\-dd"/>
    <numFmt numFmtId="174" formatCode="0;[Red]\-0"/>
    <numFmt numFmtId="175" formatCode="&quot;$ &quot;#,##0\ ;[Red]&quot;($ &quot;#,##0\)"/>
    <numFmt numFmtId="176" formatCode="* #,##0.00\ ;* \(#,##0.00\);* \-#\ ;@\ "/>
    <numFmt numFmtId="177" formatCode="d/mm/yyyy;@"/>
    <numFmt numFmtId="178" formatCode="0.0"/>
  </numFmts>
  <fonts count="70">
    <font>
      <sz val="10"/>
      <name val="Arial"/>
      <family val="2"/>
    </font>
    <font>
      <sz val="11"/>
      <color indexed="8"/>
      <name val="Calibri"/>
      <family val="2"/>
    </font>
    <font>
      <sz val="10"/>
      <name val="Calibri"/>
      <family val="2"/>
    </font>
    <font>
      <b/>
      <sz val="12"/>
      <name val="Calibri"/>
      <family val="2"/>
    </font>
    <font>
      <sz val="11"/>
      <name val="Calibri"/>
      <family val="2"/>
    </font>
    <font>
      <b/>
      <sz val="11"/>
      <name val="Calibri"/>
      <family val="2"/>
    </font>
    <font>
      <b/>
      <sz val="9"/>
      <name val="Arial"/>
      <family val="2"/>
    </font>
    <font>
      <b/>
      <sz val="10"/>
      <name val="Calibri"/>
      <family val="2"/>
    </font>
    <font>
      <sz val="8"/>
      <name val="Calibri"/>
      <family val="2"/>
    </font>
    <font>
      <sz val="9"/>
      <color indexed="8"/>
      <name val="Arial"/>
      <family val="2"/>
    </font>
    <font>
      <b/>
      <sz val="11"/>
      <color indexed="8"/>
      <name val="Calibri"/>
      <family val="2"/>
    </font>
    <font>
      <b/>
      <sz val="10"/>
      <color indexed="8"/>
      <name val="Calibri"/>
      <family val="2"/>
    </font>
    <font>
      <sz val="8"/>
      <name val="Arial"/>
      <family val="2"/>
    </font>
    <font>
      <b/>
      <sz val="10"/>
      <name val="Arial"/>
      <family val="2"/>
    </font>
    <font>
      <b/>
      <sz val="9"/>
      <name val="Calibri"/>
      <family val="2"/>
    </font>
    <font>
      <sz val="12"/>
      <name val="Arial"/>
      <family val="2"/>
    </font>
    <font>
      <sz val="9"/>
      <name val="Arial"/>
      <family val="2"/>
    </font>
    <font>
      <sz val="10"/>
      <color indexed="8"/>
      <name val="Arial"/>
      <family val="2"/>
    </font>
    <font>
      <sz val="11"/>
      <name val="Arial"/>
      <family val="2"/>
    </font>
    <font>
      <b/>
      <sz val="11"/>
      <name val="Arial"/>
      <family val="2"/>
    </font>
    <font>
      <sz val="14"/>
      <name val="Arial"/>
      <family val="2"/>
    </font>
    <font>
      <sz val="14"/>
      <color indexed="8"/>
      <name val="Arial"/>
      <family val="2"/>
    </font>
    <font>
      <sz val="14"/>
      <color indexed="40"/>
      <name val="Arial"/>
      <family val="2"/>
    </font>
    <font>
      <sz val="9"/>
      <name val="Arial Black"/>
      <family val="2"/>
    </font>
    <font>
      <sz val="12"/>
      <name val="Arial Black"/>
      <family val="0"/>
    </font>
    <font>
      <b/>
      <sz val="12"/>
      <name val="Arial"/>
      <family val="2"/>
    </font>
    <font>
      <sz val="12"/>
      <name val="Calibri"/>
      <family val="2"/>
    </font>
    <font>
      <sz val="10"/>
      <name val="Arial Black"/>
      <family val="2"/>
    </font>
    <font>
      <sz val="10"/>
      <color indexed="8"/>
      <name val="Arial;Arial"/>
      <family val="2"/>
    </font>
    <font>
      <b/>
      <sz val="10"/>
      <color indexed="8"/>
      <name val="Arial;Arial"/>
      <family val="0"/>
    </font>
    <font>
      <b/>
      <sz val="8"/>
      <color indexed="8"/>
      <name val="Times New Roman"/>
      <family val="1"/>
    </font>
    <font>
      <sz val="8"/>
      <color indexed="8"/>
      <name val="Times New Roman"/>
      <family val="1"/>
    </font>
    <font>
      <b/>
      <sz val="12"/>
      <color indexed="8"/>
      <name val="Arial"/>
      <family val="2"/>
    </font>
    <font>
      <sz val="9"/>
      <color indexed="8"/>
      <name val="Arial;Arial"/>
      <family val="0"/>
    </font>
    <font>
      <b/>
      <sz val="9"/>
      <color indexed="8"/>
      <name val="Arial;Arial"/>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theme="1"/>
      <name val="Arial"/>
      <family val="2"/>
    </font>
    <font>
      <sz val="9"/>
      <color rgb="FF000000"/>
      <name val="Arial"/>
      <family val="2"/>
    </font>
    <font>
      <b/>
      <sz val="8"/>
      <name val="Arial"/>
      <family val="2"/>
    </font>
  </fonts>
  <fills count="5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9"/>
        <bgColor indexed="64"/>
      </patternFill>
    </fill>
    <fill>
      <patternFill patternType="solid">
        <fgColor indexed="19"/>
        <bgColor indexed="64"/>
      </patternFill>
    </fill>
    <fill>
      <patternFill patternType="solid">
        <fgColor indexed="47"/>
        <bgColor indexed="64"/>
      </patternFill>
    </fill>
    <fill>
      <patternFill patternType="solid">
        <fgColor indexed="50"/>
        <bgColor indexed="64"/>
      </patternFill>
    </fill>
    <fill>
      <patternFill patternType="solid">
        <fgColor indexed="40"/>
        <bgColor indexed="64"/>
      </patternFill>
    </fill>
    <fill>
      <patternFill patternType="solid">
        <fgColor indexed="52"/>
        <bgColor indexed="64"/>
      </patternFill>
    </fill>
    <fill>
      <patternFill patternType="solid">
        <fgColor indexed="13"/>
        <bgColor indexed="64"/>
      </patternFill>
    </fill>
    <fill>
      <patternFill patternType="solid">
        <fgColor indexed="31"/>
        <bgColor indexed="64"/>
      </patternFill>
    </fill>
    <fill>
      <patternFill patternType="solid">
        <fgColor indexed="22"/>
        <bgColor indexed="64"/>
      </patternFill>
    </fill>
    <fill>
      <patternFill patternType="solid">
        <fgColor indexed="45"/>
        <bgColor indexed="64"/>
      </patternFill>
    </fill>
    <fill>
      <patternFill patternType="solid">
        <fgColor indexed="57"/>
        <bgColor indexed="64"/>
      </patternFill>
    </fill>
    <fill>
      <patternFill patternType="solid">
        <fgColor rgb="FF00B05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rgb="FF00B050"/>
        <bgColor indexed="64"/>
      </patternFill>
    </fill>
    <fill>
      <patternFill patternType="solid">
        <fgColor indexed="24"/>
        <bgColor indexed="64"/>
      </patternFill>
    </fill>
    <fill>
      <patternFill patternType="solid">
        <fgColor indexed="11"/>
        <bgColor indexed="64"/>
      </patternFill>
    </fill>
  </fills>
  <borders count="7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8"/>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medium">
        <color indexed="8"/>
      </bottom>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style="hair">
        <color indexed="8"/>
      </left>
      <right style="hair">
        <color indexed="8"/>
      </right>
      <top style="hair">
        <color indexed="8"/>
      </top>
      <bottom style="hair">
        <color indexed="8"/>
      </bottom>
    </border>
    <border>
      <left>
        <color indexed="63"/>
      </left>
      <right>
        <color indexed="63"/>
      </right>
      <top>
        <color indexed="63"/>
      </top>
      <bottom style="hair">
        <color indexed="8"/>
      </bottom>
    </border>
    <border>
      <left>
        <color indexed="63"/>
      </left>
      <right style="hair">
        <color indexed="8"/>
      </right>
      <top style="hair">
        <color indexed="8"/>
      </top>
      <bottom style="hair">
        <color indexed="8"/>
      </bottom>
    </border>
    <border>
      <left>
        <color indexed="63"/>
      </left>
      <right style="medium">
        <color indexed="8"/>
      </right>
      <top style="medium">
        <color indexed="8"/>
      </top>
      <bottom style="medium">
        <color indexed="8"/>
      </bottom>
    </border>
    <border>
      <left style="hair">
        <color indexed="8"/>
      </left>
      <right>
        <color indexed="63"/>
      </right>
      <top>
        <color indexed="63"/>
      </top>
      <bottom>
        <color indexed="63"/>
      </bottom>
    </border>
    <border>
      <left style="hair">
        <color indexed="8"/>
      </left>
      <right>
        <color indexed="63"/>
      </right>
      <top style="hair">
        <color indexed="8"/>
      </top>
      <bottom>
        <color indexed="63"/>
      </bottom>
    </border>
    <border>
      <left>
        <color indexed="63"/>
      </left>
      <right style="hair">
        <color indexed="8"/>
      </right>
      <top style="hair">
        <color indexed="8"/>
      </top>
      <bottom>
        <color indexed="63"/>
      </bottom>
    </border>
    <border>
      <left>
        <color indexed="63"/>
      </left>
      <right>
        <color indexed="63"/>
      </right>
      <top style="hair">
        <color indexed="8"/>
      </top>
      <bottom>
        <color indexed="63"/>
      </bottom>
    </border>
    <border>
      <left>
        <color indexed="63"/>
      </left>
      <right>
        <color indexed="63"/>
      </right>
      <top>
        <color indexed="63"/>
      </top>
      <bottom style="medium">
        <color indexed="8"/>
      </bottom>
    </border>
    <border>
      <left style="medium">
        <color indexed="8"/>
      </left>
      <right style="medium">
        <color indexed="8"/>
      </right>
      <top>
        <color indexed="63"/>
      </top>
      <bottom style="medium">
        <color indexed="8"/>
      </bottom>
    </border>
    <border>
      <left style="medium">
        <color indexed="8"/>
      </left>
      <right style="medium">
        <color indexed="8"/>
      </right>
      <top style="medium">
        <color indexed="8"/>
      </top>
      <bottom>
        <color indexed="63"/>
      </bottom>
    </border>
    <border>
      <left style="thin">
        <color indexed="8"/>
      </left>
      <right style="thin">
        <color indexed="8"/>
      </right>
      <top style="thin">
        <color indexed="8"/>
      </top>
      <bottom style="thin">
        <color indexed="8"/>
      </bottom>
    </border>
    <border>
      <left style="medium">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color indexed="63"/>
      </right>
      <top>
        <color indexed="63"/>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medium">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hair">
        <color indexed="8"/>
      </right>
      <top>
        <color indexed="63"/>
      </top>
      <bottom>
        <color indexed="63"/>
      </bottom>
    </border>
    <border>
      <left>
        <color indexed="63"/>
      </left>
      <right style="hair">
        <color indexed="8"/>
      </right>
      <top>
        <color indexed="63"/>
      </top>
      <bottom>
        <color indexed="63"/>
      </bottom>
    </border>
    <border>
      <left style="hair">
        <color indexed="8"/>
      </left>
      <right style="hair">
        <color indexed="8"/>
      </right>
      <top>
        <color indexed="63"/>
      </top>
      <bottom style="hair">
        <color indexed="8"/>
      </bottom>
    </border>
    <border>
      <left>
        <color indexed="63"/>
      </left>
      <right style="hair">
        <color indexed="8"/>
      </right>
      <top>
        <color indexed="63"/>
      </top>
      <bottom style="hair">
        <color indexed="8"/>
      </bottom>
    </border>
    <border>
      <left style="medium">
        <color indexed="8"/>
      </left>
      <right style="thin">
        <color indexed="8"/>
      </right>
      <top style="medium">
        <color indexed="8"/>
      </top>
      <bottom>
        <color indexed="63"/>
      </bottom>
    </border>
    <border>
      <left style="thin">
        <color indexed="8"/>
      </left>
      <right style="thin">
        <color indexed="8"/>
      </right>
      <top style="medium">
        <color indexed="8"/>
      </top>
      <bottom>
        <color indexed="63"/>
      </bottom>
    </border>
    <border>
      <left style="thin">
        <color indexed="8"/>
      </left>
      <right style="thin">
        <color indexed="8"/>
      </right>
      <top>
        <color indexed="63"/>
      </top>
      <bottom style="medium">
        <color indexed="8"/>
      </bottom>
    </border>
    <border>
      <left style="thin"/>
      <right style="thin"/>
      <top style="thin"/>
      <bottom style="thin"/>
    </border>
    <border>
      <left>
        <color indexed="63"/>
      </left>
      <right style="medium">
        <color indexed="8"/>
      </right>
      <top>
        <color indexed="63"/>
      </top>
      <bottom style="medium">
        <color indexed="8"/>
      </bottom>
    </border>
    <border>
      <left/>
      <right style="thin"/>
      <top style="thin"/>
      <bottom style="thin"/>
    </border>
    <border>
      <left>
        <color indexed="63"/>
      </left>
      <right style="medium">
        <color indexed="8"/>
      </right>
      <top>
        <color indexed="63"/>
      </top>
      <bottom>
        <color indexed="63"/>
      </bottom>
    </border>
    <border>
      <left style="thin"/>
      <right style="thin"/>
      <top>
        <color indexed="63"/>
      </top>
      <bottom style="thin"/>
    </border>
    <border>
      <left style="thin">
        <color indexed="8"/>
      </left>
      <right>
        <color indexed="63"/>
      </right>
      <top>
        <color indexed="63"/>
      </top>
      <bottom style="thin">
        <color indexed="8"/>
      </bottom>
    </border>
    <border>
      <left style="thin">
        <color indexed="8"/>
      </left>
      <right style="thin"/>
      <top>
        <color indexed="63"/>
      </top>
      <bottom style="thin"/>
    </border>
    <border>
      <left>
        <color indexed="63"/>
      </left>
      <right style="thin">
        <color indexed="8"/>
      </right>
      <top>
        <color indexed="63"/>
      </top>
      <bottom>
        <color indexed="63"/>
      </bottom>
    </border>
    <border>
      <left style="thin">
        <color indexed="8"/>
      </left>
      <right style="thin"/>
      <top style="thin"/>
      <bottom style="thin"/>
    </border>
    <border>
      <left style="thin"/>
      <right>
        <color indexed="63"/>
      </right>
      <top style="thin"/>
      <bottom style="thin"/>
    </border>
    <border>
      <left style="thin"/>
      <right style="thin"/>
      <top style="thin"/>
      <bottom>
        <color indexed="63"/>
      </bottom>
    </border>
    <border>
      <left/>
      <right style="thin"/>
      <top style="thin"/>
      <bottom>
        <color indexed="63"/>
      </bottom>
    </border>
    <border>
      <left style="thin"/>
      <right style="thin"/>
      <top style="thin"/>
      <bottom style="medium"/>
    </border>
    <border>
      <left>
        <color indexed="63"/>
      </left>
      <right>
        <color indexed="63"/>
      </right>
      <top style="medium">
        <color indexed="8"/>
      </top>
      <bottom style="medium">
        <color indexed="8"/>
      </bottom>
    </border>
    <border>
      <left style="medium">
        <color indexed="8"/>
      </left>
      <right>
        <color indexed="63"/>
      </right>
      <top>
        <color indexed="63"/>
      </top>
      <bottom style="medium">
        <color indexed="8"/>
      </bottom>
    </border>
    <border>
      <left style="medium">
        <color indexed="8"/>
      </left>
      <right style="medium">
        <color indexed="8"/>
      </right>
      <top>
        <color indexed="63"/>
      </top>
      <bottom>
        <color indexed="63"/>
      </bottom>
    </border>
    <border>
      <left style="thin"/>
      <right style="thin"/>
      <top>
        <color indexed="63"/>
      </top>
      <bottom>
        <color indexed="63"/>
      </bottom>
    </border>
    <border>
      <left style="thin">
        <color indexed="8"/>
      </left>
      <right style="medium">
        <color indexed="8"/>
      </right>
      <top style="medium">
        <color indexed="8"/>
      </top>
      <bottom>
        <color indexed="63"/>
      </bottom>
    </border>
    <border>
      <left style="thin">
        <color indexed="8"/>
      </left>
      <right style="medium">
        <color indexed="8"/>
      </right>
      <top>
        <color indexed="63"/>
      </top>
      <bottom style="medium">
        <color indexed="8"/>
      </bottom>
    </border>
    <border>
      <left>
        <color indexed="63"/>
      </left>
      <right>
        <color indexed="63"/>
      </right>
      <top style="medium">
        <color indexed="8"/>
      </top>
      <bottom>
        <color indexed="63"/>
      </bottom>
    </border>
    <border>
      <left style="hair">
        <color indexed="8"/>
      </left>
      <right style="hair">
        <color indexed="8"/>
      </right>
      <top style="hair">
        <color indexed="8"/>
      </top>
      <bottom>
        <color indexed="63"/>
      </bottom>
    </border>
    <border>
      <left style="medium">
        <color indexed="8"/>
      </left>
      <right>
        <color indexed="63"/>
      </right>
      <top>
        <color indexed="63"/>
      </top>
      <bottom>
        <color indexed="63"/>
      </bottom>
    </border>
    <border>
      <left>
        <color indexed="63"/>
      </left>
      <right style="thin">
        <color indexed="8"/>
      </right>
      <top style="thin">
        <color indexed="8"/>
      </top>
      <bottom>
        <color indexed="63"/>
      </bottom>
    </border>
    <border>
      <left style="medium">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medium"/>
      <right style="thin"/>
      <top style="thin"/>
      <bottom style="thin"/>
    </border>
    <border>
      <left style="medium"/>
      <right style="thin"/>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2" fillId="20" borderId="0" applyNumberFormat="0" applyBorder="0" applyAlignment="0" applyProtection="0"/>
    <xf numFmtId="0" fontId="53" fillId="21" borderId="1" applyNumberFormat="0" applyAlignment="0" applyProtection="0"/>
    <xf numFmtId="0" fontId="54" fillId="22" borderId="2" applyNumberFormat="0" applyAlignment="0" applyProtection="0"/>
    <xf numFmtId="0" fontId="55" fillId="0" borderId="3" applyNumberFormat="0" applyFill="0" applyAlignment="0" applyProtection="0"/>
    <xf numFmtId="0" fontId="56" fillId="0" borderId="4" applyNumberFormat="0" applyFill="0" applyAlignment="0" applyProtection="0"/>
    <xf numFmtId="0" fontId="57"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8" fillId="29" borderId="1" applyNumberFormat="0" applyAlignment="0" applyProtection="0"/>
    <xf numFmtId="0" fontId="59" fillId="30" borderId="0" applyNumberFormat="0" applyBorder="0" applyAlignment="0" applyProtection="0"/>
    <xf numFmtId="176"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60" fillId="31" borderId="0" applyNumberFormat="0" applyBorder="0" applyAlignment="0" applyProtection="0"/>
    <xf numFmtId="0" fontId="1" fillId="0" borderId="0">
      <alignment/>
      <protection/>
    </xf>
    <xf numFmtId="0" fontId="0" fillId="32" borderId="5" applyNumberFormat="0" applyFont="0" applyAlignment="0" applyProtection="0"/>
    <xf numFmtId="9" fontId="2" fillId="0" borderId="0">
      <alignment/>
      <protection/>
    </xf>
    <xf numFmtId="9" fontId="0" fillId="0" borderId="0" applyFill="0" applyBorder="0" applyAlignment="0" applyProtection="0"/>
    <xf numFmtId="0" fontId="61" fillId="21" borderId="6" applyNumberFormat="0" applyAlignment="0" applyProtection="0"/>
    <xf numFmtId="9" fontId="2" fillId="0" borderId="0">
      <alignment/>
      <protection/>
    </xf>
    <xf numFmtId="0" fontId="62"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7" applyNumberFormat="0" applyFill="0" applyAlignment="0" applyProtection="0"/>
    <xf numFmtId="0" fontId="57" fillId="0" borderId="8" applyNumberFormat="0" applyFill="0" applyAlignment="0" applyProtection="0"/>
    <xf numFmtId="0" fontId="66" fillId="0" borderId="9" applyNumberFormat="0" applyFill="0" applyAlignment="0" applyProtection="0"/>
  </cellStyleXfs>
  <cellXfs count="647">
    <xf numFmtId="0" fontId="0" fillId="0" borderId="0" xfId="0" applyAlignment="1">
      <alignment/>
    </xf>
    <xf numFmtId="0" fontId="1" fillId="0" borderId="0" xfId="0" applyFont="1" applyAlignment="1">
      <alignment/>
    </xf>
    <xf numFmtId="0" fontId="0" fillId="0" borderId="0" xfId="0" applyFill="1" applyAlignment="1">
      <alignment/>
    </xf>
    <xf numFmtId="0" fontId="0" fillId="33" borderId="0" xfId="0" applyFill="1" applyAlignment="1">
      <alignment/>
    </xf>
    <xf numFmtId="0" fontId="0" fillId="0" borderId="0" xfId="0" applyBorder="1" applyAlignment="1">
      <alignment/>
    </xf>
    <xf numFmtId="0" fontId="4" fillId="0" borderId="0" xfId="0" applyFont="1" applyBorder="1" applyAlignment="1">
      <alignment horizontal="center"/>
    </xf>
    <xf numFmtId="0" fontId="5" fillId="0" borderId="0" xfId="0" applyFont="1" applyBorder="1" applyAlignment="1">
      <alignment horizontal="center" wrapText="1"/>
    </xf>
    <xf numFmtId="0" fontId="5" fillId="0" borderId="0" xfId="0" applyFont="1" applyFill="1" applyBorder="1" applyAlignment="1">
      <alignment/>
    </xf>
    <xf numFmtId="0" fontId="4" fillId="0" borderId="0" xfId="0" applyFont="1" applyFill="1" applyBorder="1" applyAlignment="1">
      <alignment/>
    </xf>
    <xf numFmtId="0" fontId="4" fillId="0" borderId="0" xfId="0" applyFont="1" applyFill="1" applyBorder="1" applyAlignment="1">
      <alignment horizontal="center" wrapText="1"/>
    </xf>
    <xf numFmtId="0" fontId="5" fillId="0" borderId="0" xfId="0" applyFont="1" applyBorder="1" applyAlignment="1">
      <alignment horizontal="left" wrapText="1"/>
    </xf>
    <xf numFmtId="0" fontId="6" fillId="0" borderId="0" xfId="0" applyFont="1" applyAlignment="1">
      <alignment/>
    </xf>
    <xf numFmtId="0" fontId="0" fillId="0" borderId="0" xfId="0" applyAlignment="1">
      <alignment/>
    </xf>
    <xf numFmtId="0" fontId="0" fillId="0" borderId="0" xfId="0" applyFill="1" applyAlignment="1">
      <alignment/>
    </xf>
    <xf numFmtId="0" fontId="4" fillId="0" borderId="0" xfId="0" applyFont="1" applyBorder="1" applyAlignment="1">
      <alignment horizontal="center" wrapText="1"/>
    </xf>
    <xf numFmtId="0" fontId="5" fillId="0" borderId="0" xfId="0" applyFont="1" applyFill="1" applyBorder="1" applyAlignment="1">
      <alignment horizontal="center" wrapText="1"/>
    </xf>
    <xf numFmtId="0" fontId="1" fillId="34" borderId="0" xfId="0" applyFont="1" applyFill="1" applyAlignment="1">
      <alignment/>
    </xf>
    <xf numFmtId="0" fontId="4" fillId="34" borderId="0" xfId="0" applyFont="1" applyFill="1" applyBorder="1" applyAlignment="1">
      <alignment/>
    </xf>
    <xf numFmtId="165" fontId="5" fillId="0" borderId="0" xfId="0" applyNumberFormat="1" applyFont="1" applyBorder="1" applyAlignment="1">
      <alignment horizont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0" fillId="35" borderId="12" xfId="0" applyFill="1" applyBorder="1" applyAlignment="1">
      <alignment horizontal="center" vertical="center"/>
    </xf>
    <xf numFmtId="9" fontId="9" fillId="0" borderId="12" xfId="54" applyFont="1" applyBorder="1" applyAlignment="1" applyProtection="1">
      <alignment horizontal="justify" vertical="top" wrapText="1"/>
      <protection locked="0"/>
    </xf>
    <xf numFmtId="0" fontId="9" fillId="35" borderId="12" xfId="0" applyFont="1" applyFill="1" applyBorder="1" applyAlignment="1">
      <alignment horizontal="justify" vertical="top" wrapText="1"/>
    </xf>
    <xf numFmtId="0" fontId="0" fillId="0" borderId="12" xfId="0" applyFont="1" applyBorder="1" applyAlignment="1">
      <alignment horizontal="center" vertical="top" wrapText="1"/>
    </xf>
    <xf numFmtId="0" fontId="2" fillId="0" borderId="12" xfId="0" applyNumberFormat="1" applyFont="1" applyBorder="1" applyAlignment="1">
      <alignment horizontal="center" vertical="center" wrapText="1"/>
    </xf>
    <xf numFmtId="165" fontId="2" fillId="0" borderId="12" xfId="0" applyNumberFormat="1" applyFont="1" applyBorder="1" applyAlignment="1">
      <alignment horizontal="center" vertical="center" wrapText="1"/>
    </xf>
    <xf numFmtId="1" fontId="2" fillId="36" borderId="12" xfId="0" applyNumberFormat="1" applyFont="1" applyFill="1" applyBorder="1" applyAlignment="1">
      <alignment horizontal="center" vertical="center"/>
    </xf>
    <xf numFmtId="9" fontId="0" fillId="0" borderId="12" xfId="0" applyNumberFormat="1" applyBorder="1" applyAlignment="1">
      <alignment horizontal="center" vertical="center" wrapText="1"/>
    </xf>
    <xf numFmtId="9" fontId="2" fillId="36" borderId="12" xfId="54" applyFont="1" applyFill="1" applyBorder="1" applyAlignment="1" applyProtection="1">
      <alignment horizontal="center" vertical="center"/>
      <protection/>
    </xf>
    <xf numFmtId="1" fontId="2" fillId="36" borderId="13" xfId="0" applyNumberFormat="1" applyFont="1" applyFill="1" applyBorder="1" applyAlignment="1">
      <alignment horizontal="center" vertical="center"/>
    </xf>
    <xf numFmtId="0" fontId="2" fillId="0" borderId="12" xfId="0" applyFont="1" applyBorder="1" applyAlignment="1">
      <alignment horizontal="justify" vertical="top" wrapText="1"/>
    </xf>
    <xf numFmtId="0" fontId="0" fillId="0" borderId="12" xfId="0" applyBorder="1" applyAlignment="1">
      <alignment horizontal="center" vertical="center" wrapText="1"/>
    </xf>
    <xf numFmtId="0" fontId="2" fillId="37" borderId="14" xfId="0" applyFont="1" applyFill="1" applyBorder="1" applyAlignment="1">
      <alignment horizontal="center" vertical="center"/>
    </xf>
    <xf numFmtId="0" fontId="2" fillId="37" borderId="15" xfId="0" applyFont="1" applyFill="1" applyBorder="1" applyAlignment="1">
      <alignment horizontal="center" vertical="center"/>
    </xf>
    <xf numFmtId="0" fontId="0" fillId="37" borderId="15" xfId="0" applyFill="1" applyBorder="1" applyAlignment="1">
      <alignment horizontal="center" vertical="center"/>
    </xf>
    <xf numFmtId="1" fontId="0" fillId="37" borderId="16" xfId="0" applyNumberFormat="1" applyFill="1" applyBorder="1" applyAlignment="1">
      <alignment horizontal="center" vertical="center"/>
    </xf>
    <xf numFmtId="0" fontId="7" fillId="0" borderId="0" xfId="0" applyFont="1" applyAlignment="1">
      <alignment wrapText="1"/>
    </xf>
    <xf numFmtId="0" fontId="0" fillId="0" borderId="0" xfId="0" applyAlignment="1">
      <alignment wrapText="1"/>
    </xf>
    <xf numFmtId="0" fontId="0" fillId="0" borderId="17" xfId="0" applyBorder="1" applyAlignment="1">
      <alignment/>
    </xf>
    <xf numFmtId="0" fontId="2" fillId="0" borderId="0" xfId="0" applyFont="1" applyAlignment="1">
      <alignment/>
    </xf>
    <xf numFmtId="0" fontId="0" fillId="0" borderId="15" xfId="0" applyBorder="1" applyAlignment="1">
      <alignment/>
    </xf>
    <xf numFmtId="0" fontId="0" fillId="0" borderId="15" xfId="0" applyBorder="1" applyAlignment="1">
      <alignment horizontal="left"/>
    </xf>
    <xf numFmtId="0" fontId="0" fillId="0" borderId="15" xfId="0" applyBorder="1" applyAlignment="1">
      <alignment horizontal="center"/>
    </xf>
    <xf numFmtId="0" fontId="0" fillId="38" borderId="14" xfId="0" applyFill="1" applyBorder="1" applyAlignment="1">
      <alignment/>
    </xf>
    <xf numFmtId="0" fontId="0" fillId="38" borderId="18" xfId="0" applyFill="1" applyBorder="1" applyAlignment="1">
      <alignment/>
    </xf>
    <xf numFmtId="0" fontId="2" fillId="0" borderId="14" xfId="0" applyFont="1" applyBorder="1" applyAlignment="1">
      <alignment/>
    </xf>
    <xf numFmtId="0" fontId="2" fillId="0" borderId="15" xfId="0" applyFont="1" applyBorder="1" applyAlignment="1">
      <alignment/>
    </xf>
    <xf numFmtId="1" fontId="0" fillId="0" borderId="19" xfId="0" applyNumberFormat="1" applyBorder="1" applyAlignment="1">
      <alignment/>
    </xf>
    <xf numFmtId="0" fontId="0" fillId="39" borderId="14" xfId="0" applyFill="1" applyBorder="1" applyAlignment="1">
      <alignment/>
    </xf>
    <xf numFmtId="0" fontId="0" fillId="39" borderId="18" xfId="0" applyFill="1" applyBorder="1" applyAlignment="1">
      <alignment/>
    </xf>
    <xf numFmtId="0" fontId="2" fillId="0" borderId="20" xfId="0" applyFont="1" applyBorder="1" applyAlignment="1">
      <alignment/>
    </xf>
    <xf numFmtId="165" fontId="5" fillId="40" borderId="14" xfId="0" applyNumberFormat="1" applyFont="1" applyFill="1" applyBorder="1" applyAlignment="1">
      <alignment horizontal="center" wrapText="1"/>
    </xf>
    <xf numFmtId="165" fontId="5" fillId="40" borderId="18" xfId="0" applyNumberFormat="1" applyFont="1" applyFill="1" applyBorder="1" applyAlignment="1">
      <alignment horizontal="center" wrapText="1"/>
    </xf>
    <xf numFmtId="10" fontId="0" fillId="0" borderId="19" xfId="0" applyNumberFormat="1" applyBorder="1" applyAlignment="1">
      <alignment/>
    </xf>
    <xf numFmtId="0" fontId="0" fillId="37" borderId="21" xfId="0" applyFill="1" applyBorder="1" applyAlignment="1">
      <alignment/>
    </xf>
    <xf numFmtId="0" fontId="0" fillId="37" borderId="22" xfId="0" applyFill="1" applyBorder="1" applyAlignment="1">
      <alignment/>
    </xf>
    <xf numFmtId="0" fontId="2" fillId="0" borderId="21" xfId="0" applyFont="1" applyBorder="1" applyAlignment="1">
      <alignment/>
    </xf>
    <xf numFmtId="0" fontId="0" fillId="0" borderId="23" xfId="0" applyBorder="1" applyAlignment="1">
      <alignment/>
    </xf>
    <xf numFmtId="0" fontId="2" fillId="0" borderId="23" xfId="0" applyFont="1" applyBorder="1" applyAlignment="1">
      <alignment/>
    </xf>
    <xf numFmtId="10" fontId="0" fillId="0" borderId="11" xfId="0" applyNumberFormat="1" applyBorder="1" applyAlignment="1">
      <alignment/>
    </xf>
    <xf numFmtId="0" fontId="5" fillId="41" borderId="0" xfId="0" applyFont="1" applyFill="1" applyBorder="1" applyAlignment="1">
      <alignment/>
    </xf>
    <xf numFmtId="0" fontId="0" fillId="41" borderId="0" xfId="0" applyFill="1" applyAlignment="1">
      <alignment/>
    </xf>
    <xf numFmtId="0" fontId="4" fillId="41" borderId="0" xfId="0" applyFont="1" applyFill="1" applyBorder="1" applyAlignment="1">
      <alignment/>
    </xf>
    <xf numFmtId="0" fontId="4" fillId="0" borderId="0" xfId="0" applyFont="1" applyBorder="1" applyAlignment="1">
      <alignment/>
    </xf>
    <xf numFmtId="0" fontId="5" fillId="41" borderId="0" xfId="0" applyFont="1" applyFill="1" applyBorder="1" applyAlignment="1">
      <alignment horizontal="center" wrapText="1"/>
    </xf>
    <xf numFmtId="0" fontId="0" fillId="41" borderId="0" xfId="0" applyFill="1" applyAlignment="1">
      <alignment/>
    </xf>
    <xf numFmtId="0" fontId="11" fillId="42" borderId="24" xfId="0" applyFont="1" applyFill="1" applyBorder="1" applyAlignment="1">
      <alignment/>
    </xf>
    <xf numFmtId="0" fontId="11" fillId="43" borderId="24" xfId="0" applyFont="1" applyFill="1" applyBorder="1" applyAlignment="1">
      <alignment horizontal="left"/>
    </xf>
    <xf numFmtId="0" fontId="11" fillId="0" borderId="24" xfId="0" applyFont="1" applyBorder="1" applyAlignment="1">
      <alignment/>
    </xf>
    <xf numFmtId="0" fontId="7" fillId="0" borderId="0" xfId="0" applyFont="1" applyFill="1" applyBorder="1" applyAlignment="1">
      <alignment horizontal="center" vertical="center" wrapText="1"/>
    </xf>
    <xf numFmtId="0" fontId="2" fillId="0" borderId="12" xfId="57" applyNumberFormat="1" applyBorder="1" applyAlignment="1">
      <alignment horizontal="center" vertical="center" wrapText="1"/>
      <protection/>
    </xf>
    <xf numFmtId="0" fontId="12" fillId="0" borderId="12" xfId="57" applyNumberFormat="1" applyFont="1" applyBorder="1" applyAlignment="1">
      <alignment horizontal="center" vertical="center" wrapText="1"/>
      <protection/>
    </xf>
    <xf numFmtId="166" fontId="12" fillId="0" borderId="12" xfId="57" applyNumberFormat="1" applyFont="1" applyBorder="1" applyAlignment="1">
      <alignment horizontal="center" vertical="center" wrapText="1"/>
      <protection/>
    </xf>
    <xf numFmtId="168" fontId="2" fillId="36" borderId="12" xfId="57" applyNumberFormat="1" applyFont="1" applyFill="1" applyBorder="1" applyAlignment="1">
      <alignment horizontal="center" vertical="center"/>
      <protection/>
    </xf>
    <xf numFmtId="9" fontId="2" fillId="36" borderId="12" xfId="57" applyFont="1" applyFill="1" applyBorder="1" applyAlignment="1">
      <alignment horizontal="center" vertical="center"/>
      <protection/>
    </xf>
    <xf numFmtId="1" fontId="2" fillId="36" borderId="12" xfId="57" applyNumberFormat="1" applyFont="1" applyFill="1" applyBorder="1" applyAlignment="1">
      <alignment horizontal="center" vertical="center"/>
      <protection/>
    </xf>
    <xf numFmtId="0" fontId="2" fillId="0" borderId="12" xfId="57" applyNumberFormat="1" applyBorder="1" applyAlignment="1">
      <alignment horizontal="center" vertical="center"/>
      <protection/>
    </xf>
    <xf numFmtId="0" fontId="2" fillId="0" borderId="12" xfId="57" applyNumberFormat="1" applyBorder="1" applyAlignment="1">
      <alignment horizontal="center"/>
      <protection/>
    </xf>
    <xf numFmtId="167" fontId="0" fillId="0" borderId="0" xfId="0" applyNumberFormat="1" applyAlignment="1">
      <alignment horizontal="center" vertical="center" wrapText="1"/>
    </xf>
    <xf numFmtId="0" fontId="7" fillId="44" borderId="25" xfId="57" applyNumberFormat="1" applyFont="1" applyFill="1" applyBorder="1" applyAlignment="1">
      <alignment horizontal="left" vertical="center" wrapText="1"/>
      <protection/>
    </xf>
    <xf numFmtId="0" fontId="13" fillId="44" borderId="25" xfId="57" applyNumberFormat="1" applyFont="1" applyFill="1" applyBorder="1" applyAlignment="1">
      <alignment horizontal="left" vertical="center" wrapText="1"/>
      <protection/>
    </xf>
    <xf numFmtId="2" fontId="2" fillId="35" borderId="25" xfId="57" applyNumberFormat="1" applyFill="1" applyBorder="1">
      <alignment/>
      <protection/>
    </xf>
    <xf numFmtId="0" fontId="2" fillId="0" borderId="25" xfId="57" applyNumberFormat="1" applyBorder="1">
      <alignment/>
      <protection/>
    </xf>
    <xf numFmtId="0" fontId="2" fillId="0" borderId="12" xfId="57" applyNumberFormat="1" applyFont="1" applyBorder="1" applyAlignment="1">
      <alignment horizontal="center" vertical="center" wrapText="1"/>
      <protection/>
    </xf>
    <xf numFmtId="0" fontId="2" fillId="35" borderId="0" xfId="57" applyNumberFormat="1" applyFill="1">
      <alignment/>
      <protection/>
    </xf>
    <xf numFmtId="0" fontId="2" fillId="0" borderId="0" xfId="57" applyNumberFormat="1">
      <alignment/>
      <protection/>
    </xf>
    <xf numFmtId="0" fontId="2" fillId="0" borderId="0" xfId="57" applyNumberFormat="1" applyBorder="1" applyAlignment="1">
      <alignment horizontal="center"/>
      <protection/>
    </xf>
    <xf numFmtId="0" fontId="14" fillId="0" borderId="12" xfId="57" applyNumberFormat="1" applyFont="1" applyBorder="1" applyAlignment="1">
      <alignment horizontal="center"/>
      <protection/>
    </xf>
    <xf numFmtId="1" fontId="2" fillId="0" borderId="19" xfId="57" applyNumberFormat="1" applyBorder="1">
      <alignment/>
      <protection/>
    </xf>
    <xf numFmtId="0" fontId="2" fillId="0" borderId="10" xfId="57" applyNumberFormat="1" applyFont="1" applyBorder="1" applyAlignment="1">
      <alignment horizontal="left" vertical="center"/>
      <protection/>
    </xf>
    <xf numFmtId="0" fontId="14" fillId="0" borderId="26" xfId="57" applyNumberFormat="1" applyFont="1" applyBorder="1" applyAlignment="1">
      <alignment horizontal="center"/>
      <protection/>
    </xf>
    <xf numFmtId="168" fontId="2" fillId="0" borderId="11" xfId="57" applyNumberFormat="1" applyBorder="1">
      <alignment/>
      <protection/>
    </xf>
    <xf numFmtId="0" fontId="2" fillId="0" borderId="12" xfId="57" applyNumberFormat="1" applyFont="1" applyBorder="1" applyAlignment="1">
      <alignment horizontal="left" vertical="center"/>
      <protection/>
    </xf>
    <xf numFmtId="10" fontId="2" fillId="0" borderId="12" xfId="57" applyNumberFormat="1" applyBorder="1">
      <alignment/>
      <protection/>
    </xf>
    <xf numFmtId="0" fontId="1" fillId="0" borderId="0" xfId="0" applyFont="1" applyBorder="1" applyAlignment="1">
      <alignment horizontal="center" wrapText="1"/>
    </xf>
    <xf numFmtId="0" fontId="1" fillId="0" borderId="0" xfId="0" applyFont="1" applyBorder="1" applyAlignment="1">
      <alignment/>
    </xf>
    <xf numFmtId="0" fontId="7" fillId="0" borderId="0" xfId="0" applyFont="1" applyBorder="1" applyAlignment="1">
      <alignment horizontal="center"/>
    </xf>
    <xf numFmtId="0" fontId="2" fillId="0" borderId="0" xfId="57" applyNumberFormat="1" applyBorder="1" applyAlignment="1">
      <alignment horizontal="center" vertical="center" wrapText="1"/>
      <protection/>
    </xf>
    <xf numFmtId="0" fontId="2" fillId="0" borderId="0" xfId="57" applyNumberFormat="1" applyBorder="1" applyAlignment="1">
      <alignment horizontal="left" vertical="center"/>
      <protection/>
    </xf>
    <xf numFmtId="0" fontId="14" fillId="0" borderId="0" xfId="57" applyNumberFormat="1" applyFont="1" applyBorder="1" applyAlignment="1">
      <alignment horizontal="center"/>
      <protection/>
    </xf>
    <xf numFmtId="10" fontId="2" fillId="0" borderId="0" xfId="57" applyNumberFormat="1" applyBorder="1">
      <alignment/>
      <protection/>
    </xf>
    <xf numFmtId="168" fontId="2" fillId="36" borderId="12" xfId="57" applyNumberFormat="1" applyFill="1" applyBorder="1" applyAlignment="1">
      <alignment horizontal="center" vertical="center"/>
      <protection/>
    </xf>
    <xf numFmtId="0" fontId="5" fillId="41" borderId="0" xfId="57" applyNumberFormat="1" applyFont="1" applyFill="1" applyBorder="1" applyAlignment="1">
      <alignment/>
      <protection/>
    </xf>
    <xf numFmtId="0" fontId="2" fillId="41" borderId="0" xfId="57" applyNumberFormat="1" applyFill="1">
      <alignment/>
      <protection/>
    </xf>
    <xf numFmtId="0" fontId="3" fillId="0" borderId="0" xfId="0" applyFont="1" applyBorder="1" applyAlignment="1">
      <alignment horizontal="center" vertical="center"/>
    </xf>
    <xf numFmtId="0" fontId="4" fillId="41" borderId="0" xfId="57" applyNumberFormat="1" applyFont="1" applyFill="1" applyBorder="1" applyAlignment="1">
      <alignment/>
      <protection/>
    </xf>
    <xf numFmtId="0" fontId="4" fillId="0" borderId="0" xfId="57" applyNumberFormat="1" applyFont="1" applyBorder="1" applyAlignment="1">
      <alignment/>
      <protection/>
    </xf>
    <xf numFmtId="0" fontId="7" fillId="41" borderId="0" xfId="57" applyNumberFormat="1" applyFont="1" applyFill="1" applyAlignment="1">
      <alignment horizontal="left" vertical="top"/>
      <protection/>
    </xf>
    <xf numFmtId="0" fontId="2" fillId="0" borderId="0" xfId="57" applyNumberFormat="1" applyAlignment="1">
      <alignment/>
      <protection/>
    </xf>
    <xf numFmtId="0" fontId="5" fillId="0" borderId="0" xfId="57" applyNumberFormat="1" applyFont="1" applyBorder="1" applyAlignment="1">
      <alignment horizontal="left" wrapText="1"/>
      <protection/>
    </xf>
    <xf numFmtId="165" fontId="5" fillId="0" borderId="0" xfId="57" applyNumberFormat="1" applyFont="1" applyBorder="1" applyAlignment="1">
      <alignment horizontal="center" wrapText="1"/>
      <protection/>
    </xf>
    <xf numFmtId="0" fontId="0" fillId="0" borderId="27" xfId="0" applyFont="1" applyBorder="1" applyAlignment="1">
      <alignment horizontal="center" vertical="center" wrapText="1"/>
    </xf>
    <xf numFmtId="171" fontId="2" fillId="45" borderId="12" xfId="57" applyNumberFormat="1" applyFont="1" applyFill="1" applyBorder="1" applyAlignment="1">
      <alignment horizontal="center" vertical="center"/>
      <protection/>
    </xf>
    <xf numFmtId="9" fontId="2" fillId="45" borderId="12" xfId="57" applyFont="1" applyFill="1" applyBorder="1" applyAlignment="1">
      <alignment horizontal="center" vertical="center"/>
      <protection/>
    </xf>
    <xf numFmtId="1" fontId="2" fillId="45" borderId="12" xfId="57" applyNumberFormat="1" applyFont="1" applyFill="1" applyBorder="1" applyAlignment="1">
      <alignment horizontal="center" vertical="center"/>
      <protection/>
    </xf>
    <xf numFmtId="0" fontId="2" fillId="0" borderId="12" xfId="57" applyNumberFormat="1" applyBorder="1">
      <alignment/>
      <protection/>
    </xf>
    <xf numFmtId="0" fontId="0" fillId="0" borderId="27" xfId="0" applyFont="1" applyFill="1" applyBorder="1" applyAlignment="1">
      <alignment horizontal="center" vertical="center" wrapText="1"/>
    </xf>
    <xf numFmtId="0" fontId="0" fillId="0" borderId="27" xfId="0" applyFont="1" applyFill="1" applyBorder="1" applyAlignment="1">
      <alignment vertical="center" wrapText="1"/>
    </xf>
    <xf numFmtId="9" fontId="17" fillId="0" borderId="27" xfId="0" applyNumberFormat="1" applyFont="1" applyFill="1" applyBorder="1" applyAlignment="1">
      <alignment horizontal="center" vertical="center" wrapText="1"/>
    </xf>
    <xf numFmtId="166" fontId="0" fillId="0" borderId="27" xfId="0" applyNumberFormat="1" applyFont="1" applyFill="1" applyBorder="1" applyAlignment="1">
      <alignment horizontal="center" vertical="center" wrapText="1"/>
    </xf>
    <xf numFmtId="2" fontId="0" fillId="0" borderId="27" xfId="0" applyNumberFormat="1" applyFont="1" applyFill="1" applyBorder="1" applyAlignment="1">
      <alignment horizontal="center" vertical="center" wrapText="1"/>
    </xf>
    <xf numFmtId="0" fontId="2" fillId="45" borderId="12" xfId="57" applyNumberFormat="1" applyFont="1" applyFill="1" applyBorder="1" applyAlignment="1">
      <alignment horizontal="center" vertical="center" wrapText="1"/>
      <protection/>
    </xf>
    <xf numFmtId="9" fontId="2" fillId="45" borderId="12" xfId="57" applyNumberFormat="1" applyFont="1" applyFill="1" applyBorder="1" applyAlignment="1">
      <alignment horizontal="center" vertical="center" wrapText="1"/>
      <protection/>
    </xf>
    <xf numFmtId="0" fontId="0" fillId="0" borderId="27" xfId="0" applyBorder="1" applyAlignment="1">
      <alignment horizontal="center" vertical="center" wrapText="1"/>
    </xf>
    <xf numFmtId="0" fontId="13" fillId="0" borderId="27" xfId="0" applyFont="1" applyFill="1" applyBorder="1" applyAlignment="1">
      <alignment horizontal="center" vertical="center" wrapText="1"/>
    </xf>
    <xf numFmtId="0" fontId="16" fillId="0" borderId="27" xfId="0" applyFont="1" applyFill="1" applyBorder="1" applyAlignment="1">
      <alignment horizontal="center" vertical="center" wrapText="1"/>
    </xf>
    <xf numFmtId="0" fontId="0" fillId="35" borderId="27" xfId="0" applyFont="1" applyFill="1" applyBorder="1" applyAlignment="1">
      <alignment horizontal="center" vertical="center" wrapText="1"/>
    </xf>
    <xf numFmtId="9" fontId="0" fillId="0" borderId="27" xfId="0" applyNumberFormat="1" applyBorder="1" applyAlignment="1">
      <alignment horizontal="center" vertical="center" wrapText="1"/>
    </xf>
    <xf numFmtId="166" fontId="0" fillId="0" borderId="27" xfId="0" applyNumberFormat="1" applyFont="1" applyBorder="1" applyAlignment="1">
      <alignment horizontal="center" vertical="center" wrapText="1"/>
    </xf>
    <xf numFmtId="2" fontId="0" fillId="0" borderId="27" xfId="0" applyNumberFormat="1" applyFill="1" applyBorder="1" applyAlignment="1">
      <alignment horizontal="center" vertical="center"/>
    </xf>
    <xf numFmtId="172" fontId="2" fillId="45" borderId="12" xfId="57" applyNumberFormat="1" applyFont="1" applyFill="1" applyBorder="1" applyAlignment="1">
      <alignment horizontal="center" vertical="center"/>
      <protection/>
    </xf>
    <xf numFmtId="0" fontId="16" fillId="0" borderId="27" xfId="0" applyFont="1" applyBorder="1" applyAlignment="1">
      <alignment horizontal="center" vertical="center" wrapText="1"/>
    </xf>
    <xf numFmtId="0" fontId="15" fillId="0" borderId="27" xfId="0" applyFont="1" applyBorder="1" applyAlignment="1">
      <alignment horizontal="center" vertical="center" wrapText="1"/>
    </xf>
    <xf numFmtId="0" fontId="15" fillId="35" borderId="27" xfId="0" applyFont="1" applyFill="1" applyBorder="1" applyAlignment="1">
      <alignment horizontal="center" vertical="center" wrapText="1"/>
    </xf>
    <xf numFmtId="0" fontId="15" fillId="0" borderId="27" xfId="0" applyFont="1" applyFill="1" applyBorder="1" applyAlignment="1">
      <alignment horizontal="center" vertical="center" wrapText="1"/>
    </xf>
    <xf numFmtId="173" fontId="15" fillId="0" borderId="27" xfId="0" applyNumberFormat="1" applyFont="1" applyBorder="1" applyAlignment="1">
      <alignment vertical="center" wrapText="1"/>
    </xf>
    <xf numFmtId="173" fontId="15" fillId="35" borderId="27" xfId="0" applyNumberFormat="1" applyFont="1" applyFill="1" applyBorder="1" applyAlignment="1">
      <alignment vertical="center" wrapText="1"/>
    </xf>
    <xf numFmtId="1" fontId="16" fillId="45" borderId="27" xfId="0" applyNumberFormat="1" applyFont="1" applyFill="1" applyBorder="1" applyAlignment="1">
      <alignment horizontal="center" vertical="center" wrapText="1"/>
    </xf>
    <xf numFmtId="0" fontId="0" fillId="0" borderId="16" xfId="0" applyFont="1" applyBorder="1" applyAlignment="1">
      <alignment horizontal="center" vertical="center" wrapText="1"/>
    </xf>
    <xf numFmtId="0" fontId="13" fillId="0" borderId="16" xfId="0" applyFont="1" applyBorder="1" applyAlignment="1">
      <alignment horizontal="center" vertical="center" wrapText="1"/>
    </xf>
    <xf numFmtId="169" fontId="0" fillId="0" borderId="16" xfId="0" applyNumberFormat="1" applyFont="1" applyBorder="1" applyAlignment="1">
      <alignment horizontal="center" vertical="center" wrapText="1"/>
    </xf>
    <xf numFmtId="15" fontId="0" fillId="0" borderId="16" xfId="0" applyNumberFormat="1" applyFont="1" applyBorder="1" applyAlignment="1">
      <alignment horizontal="center" vertical="center" wrapText="1"/>
    </xf>
    <xf numFmtId="2" fontId="0" fillId="0" borderId="16" xfId="0" applyNumberFormat="1" applyFont="1" applyBorder="1" applyAlignment="1">
      <alignment horizontal="center" vertical="center" wrapText="1"/>
    </xf>
    <xf numFmtId="0" fontId="0" fillId="0" borderId="16" xfId="0" applyBorder="1" applyAlignment="1">
      <alignment horizontal="center" vertical="center"/>
    </xf>
    <xf numFmtId="0" fontId="2" fillId="0" borderId="0" xfId="57" applyNumberFormat="1" applyFont="1">
      <alignment/>
      <protection/>
    </xf>
    <xf numFmtId="1" fontId="15" fillId="0" borderId="16" xfId="0" applyNumberFormat="1" applyFont="1" applyFill="1" applyBorder="1" applyAlignment="1">
      <alignment horizontal="center" vertical="center" wrapText="1"/>
    </xf>
    <xf numFmtId="174" fontId="2" fillId="45" borderId="12" xfId="57" applyNumberFormat="1" applyFont="1" applyFill="1" applyBorder="1" applyAlignment="1">
      <alignment horizontal="center" vertical="center"/>
      <protection/>
    </xf>
    <xf numFmtId="0" fontId="5" fillId="0" borderId="0" xfId="57" applyNumberFormat="1" applyFont="1" applyFill="1" applyBorder="1" applyAlignment="1">
      <alignment horizontal="left" wrapText="1"/>
      <protection/>
    </xf>
    <xf numFmtId="0" fontId="0" fillId="0" borderId="16" xfId="0" applyFill="1" applyBorder="1" applyAlignment="1">
      <alignment horizontal="center" vertical="center" wrapText="1"/>
    </xf>
    <xf numFmtId="2" fontId="2" fillId="45" borderId="12" xfId="57" applyNumberFormat="1" applyFont="1" applyFill="1" applyBorder="1" applyAlignment="1">
      <alignment horizontal="center" vertical="center"/>
      <protection/>
    </xf>
    <xf numFmtId="0" fontId="0" fillId="0" borderId="16" xfId="0" applyFill="1" applyBorder="1" applyAlignment="1">
      <alignment horizontal="center" vertical="center"/>
    </xf>
    <xf numFmtId="0" fontId="20" fillId="0" borderId="28" xfId="0" applyFont="1" applyFill="1" applyBorder="1" applyAlignment="1">
      <alignment horizontal="center" vertical="center"/>
    </xf>
    <xf numFmtId="0" fontId="20" fillId="0" borderId="27" xfId="0" applyFont="1" applyFill="1" applyBorder="1" applyAlignment="1">
      <alignment vertical="center" wrapText="1"/>
    </xf>
    <xf numFmtId="0" fontId="20" fillId="0" borderId="27" xfId="0" applyFont="1" applyFill="1" applyBorder="1" applyAlignment="1">
      <alignment horizontal="justify" vertical="center" wrapText="1"/>
    </xf>
    <xf numFmtId="0" fontId="20" fillId="0" borderId="27" xfId="0" applyFont="1" applyBorder="1" applyAlignment="1">
      <alignment horizontal="justify" vertical="center" wrapText="1"/>
    </xf>
    <xf numFmtId="0" fontId="21" fillId="0" borderId="27" xfId="0" applyFont="1" applyBorder="1" applyAlignment="1">
      <alignment vertical="center" wrapText="1"/>
    </xf>
    <xf numFmtId="0" fontId="21" fillId="0" borderId="27" xfId="0" applyFont="1" applyBorder="1" applyAlignment="1">
      <alignment horizontal="justify" vertical="center" wrapText="1"/>
    </xf>
    <xf numFmtId="0" fontId="21" fillId="0" borderId="27" xfId="0" applyFont="1" applyBorder="1" applyAlignment="1">
      <alignment horizontal="center" vertical="center" wrapText="1"/>
    </xf>
    <xf numFmtId="1" fontId="21" fillId="0" borderId="27" xfId="0" applyNumberFormat="1" applyFont="1" applyBorder="1" applyAlignment="1">
      <alignment horizontal="center" vertical="center" wrapText="1"/>
    </xf>
    <xf numFmtId="166" fontId="21" fillId="0" borderId="27" xfId="0" applyNumberFormat="1" applyFont="1" applyBorder="1" applyAlignment="1">
      <alignment horizontal="center" vertical="center" wrapText="1"/>
    </xf>
    <xf numFmtId="166" fontId="20" fillId="0" borderId="29" xfId="0" applyNumberFormat="1" applyFont="1" applyBorder="1" applyAlignment="1">
      <alignment horizontal="center" vertical="center" wrapText="1"/>
    </xf>
    <xf numFmtId="166" fontId="20" fillId="0" borderId="27" xfId="0" applyNumberFormat="1" applyFont="1" applyBorder="1" applyAlignment="1">
      <alignment horizontal="center" vertical="center" wrapText="1"/>
    </xf>
    <xf numFmtId="1" fontId="20" fillId="0" borderId="30" xfId="0" applyNumberFormat="1" applyFont="1" applyFill="1" applyBorder="1" applyAlignment="1">
      <alignment horizontal="center" vertical="center"/>
    </xf>
    <xf numFmtId="175" fontId="20" fillId="0" borderId="29" xfId="0" applyNumberFormat="1" applyFont="1" applyFill="1" applyBorder="1" applyAlignment="1">
      <alignment horizontal="justify" vertical="center" wrapText="1"/>
    </xf>
    <xf numFmtId="0" fontId="20" fillId="0" borderId="27" xfId="0" applyFont="1" applyFill="1" applyBorder="1" applyAlignment="1">
      <alignment horizontal="center" vertical="center" wrapText="1"/>
    </xf>
    <xf numFmtId="0" fontId="20" fillId="0" borderId="31" xfId="0" applyFont="1" applyFill="1" applyBorder="1" applyAlignment="1">
      <alignment horizontal="justify" vertical="center" wrapText="1"/>
    </xf>
    <xf numFmtId="0" fontId="20" fillId="0" borderId="32" xfId="0" applyFont="1" applyBorder="1" applyAlignment="1">
      <alignment horizontal="justify" vertical="center" wrapText="1"/>
    </xf>
    <xf numFmtId="1" fontId="20" fillId="0" borderId="27" xfId="0" applyNumberFormat="1" applyFont="1" applyFill="1" applyBorder="1" applyAlignment="1">
      <alignment horizontal="center" vertical="center"/>
    </xf>
    <xf numFmtId="0" fontId="20" fillId="0" borderId="33" xfId="0" applyFont="1" applyBorder="1" applyAlignment="1">
      <alignment horizontal="center" vertical="center" wrapText="1"/>
    </xf>
    <xf numFmtId="0" fontId="20" fillId="0" borderId="27" xfId="0" applyFont="1" applyBorder="1" applyAlignment="1">
      <alignment horizontal="center" vertical="center" wrapText="1"/>
    </xf>
    <xf numFmtId="0" fontId="21" fillId="0" borderId="33" xfId="0" applyFont="1" applyBorder="1" applyAlignment="1">
      <alignment horizontal="justify" vertical="top" wrapText="1"/>
    </xf>
    <xf numFmtId="166" fontId="20" fillId="0" borderId="33" xfId="0" applyNumberFormat="1" applyFont="1" applyBorder="1" applyAlignment="1">
      <alignment horizontal="center" vertical="center" wrapText="1"/>
    </xf>
    <xf numFmtId="1" fontId="16" fillId="0" borderId="27" xfId="0" applyNumberFormat="1" applyFont="1" applyFill="1" applyBorder="1" applyAlignment="1">
      <alignment horizontal="center" vertical="center" wrapText="1"/>
    </xf>
    <xf numFmtId="9" fontId="2" fillId="45" borderId="12" xfId="57" applyNumberFormat="1" applyFont="1" applyFill="1" applyBorder="1" applyAlignment="1">
      <alignment horizontal="center" vertical="center"/>
      <protection/>
    </xf>
    <xf numFmtId="0" fontId="0" fillId="45" borderId="0" xfId="0" applyFill="1" applyAlignment="1">
      <alignment horizontal="center" vertical="center" wrapText="1"/>
    </xf>
    <xf numFmtId="174" fontId="2" fillId="45" borderId="12" xfId="57" applyNumberFormat="1" applyFont="1" applyFill="1" applyBorder="1" applyAlignment="1">
      <alignment horizontal="center" vertical="center" wrapText="1"/>
      <protection/>
    </xf>
    <xf numFmtId="172" fontId="2" fillId="45" borderId="12" xfId="57" applyNumberFormat="1" applyFont="1" applyFill="1" applyBorder="1" applyAlignment="1">
      <alignment horizontal="center" vertical="center" wrapText="1"/>
      <protection/>
    </xf>
    <xf numFmtId="0" fontId="0" fillId="0" borderId="27" xfId="0" applyFont="1" applyFill="1" applyBorder="1" applyAlignment="1">
      <alignment horizontal="justify" vertical="center" wrapText="1"/>
    </xf>
    <xf numFmtId="173" fontId="0" fillId="0" borderId="27" xfId="0" applyNumberFormat="1" applyFont="1" applyFill="1" applyBorder="1" applyAlignment="1">
      <alignment horizontal="center" vertical="center" wrapText="1"/>
    </xf>
    <xf numFmtId="0" fontId="7" fillId="45" borderId="12" xfId="57" applyNumberFormat="1" applyFont="1" applyFill="1" applyBorder="1" applyAlignment="1">
      <alignment horizontal="center" vertical="center" wrapText="1"/>
      <protection/>
    </xf>
    <xf numFmtId="9" fontId="7" fillId="45" borderId="12" xfId="57" applyNumberFormat="1" applyFont="1" applyFill="1" applyBorder="1" applyAlignment="1">
      <alignment horizontal="center" vertical="center" wrapText="1"/>
      <protection/>
    </xf>
    <xf numFmtId="0" fontId="0" fillId="35" borderId="27" xfId="0" applyFont="1" applyFill="1" applyBorder="1" applyAlignment="1">
      <alignment horizontal="justify" vertical="center" wrapText="1"/>
    </xf>
    <xf numFmtId="2" fontId="0" fillId="35" borderId="27" xfId="0" applyNumberFormat="1" applyFont="1" applyFill="1" applyBorder="1" applyAlignment="1">
      <alignment horizontal="center" vertical="center" wrapText="1"/>
    </xf>
    <xf numFmtId="0" fontId="0" fillId="0" borderId="34" xfId="0" applyFont="1" applyFill="1" applyBorder="1" applyAlignment="1">
      <alignment horizontal="center" vertical="center"/>
    </xf>
    <xf numFmtId="0" fontId="0" fillId="0" borderId="27" xfId="0" applyFont="1" applyFill="1" applyBorder="1" applyAlignment="1">
      <alignment horizontal="center" vertical="center"/>
    </xf>
    <xf numFmtId="0" fontId="17" fillId="0" borderId="27" xfId="0" applyFont="1" applyFill="1" applyBorder="1" applyAlignment="1">
      <alignment horizontal="justify" vertical="center" wrapText="1"/>
    </xf>
    <xf numFmtId="0" fontId="0" fillId="0" borderId="27" xfId="0" applyFill="1" applyBorder="1" applyAlignment="1">
      <alignment horizontal="center" vertical="center" wrapText="1"/>
    </xf>
    <xf numFmtId="0" fontId="0" fillId="0" borderId="27" xfId="0" applyFill="1" applyBorder="1" applyAlignment="1">
      <alignment horizontal="justify" vertical="center" wrapText="1"/>
    </xf>
    <xf numFmtId="0" fontId="0" fillId="0" borderId="27" xfId="0" applyFont="1" applyBorder="1" applyAlignment="1">
      <alignment horizontal="center" vertical="top" wrapText="1"/>
    </xf>
    <xf numFmtId="9" fontId="2" fillId="45" borderId="16" xfId="57" applyNumberFormat="1" applyFill="1" applyBorder="1" applyAlignment="1">
      <alignment horizontal="center" vertical="center"/>
      <protection/>
    </xf>
    <xf numFmtId="0" fontId="2" fillId="0" borderId="16" xfId="57" applyNumberFormat="1" applyBorder="1" applyAlignment="1">
      <alignment horizontal="center" vertical="center"/>
      <protection/>
    </xf>
    <xf numFmtId="0" fontId="16" fillId="0" borderId="27" xfId="0" applyFont="1" applyBorder="1" applyAlignment="1">
      <alignment horizontal="justify" vertical="center" wrapText="1"/>
    </xf>
    <xf numFmtId="166" fontId="16" fillId="0" borderId="27" xfId="0" applyNumberFormat="1" applyFont="1" applyBorder="1" applyAlignment="1">
      <alignment horizontal="center" vertical="center" wrapText="1"/>
    </xf>
    <xf numFmtId="1" fontId="16" fillId="0" borderId="27" xfId="0" applyNumberFormat="1" applyFont="1" applyFill="1" applyBorder="1" applyAlignment="1">
      <alignment horizontal="center" vertical="center"/>
    </xf>
    <xf numFmtId="0" fontId="2" fillId="45" borderId="16" xfId="57" applyNumberFormat="1" applyFill="1" applyBorder="1" applyAlignment="1">
      <alignment horizontal="center" vertical="center"/>
      <protection/>
    </xf>
    <xf numFmtId="0" fontId="0" fillId="0" borderId="27" xfId="0" applyFont="1" applyFill="1" applyBorder="1" applyAlignment="1">
      <alignment horizontal="left" vertical="center" wrapText="1"/>
    </xf>
    <xf numFmtId="0" fontId="0" fillId="0" borderId="27" xfId="0" applyFont="1" applyBorder="1" applyAlignment="1">
      <alignment vertical="center" wrapText="1"/>
    </xf>
    <xf numFmtId="2" fontId="0" fillId="0" borderId="27" xfId="0" applyNumberFormat="1" applyFont="1" applyFill="1" applyBorder="1" applyAlignment="1">
      <alignment horizontal="center" vertical="center"/>
    </xf>
    <xf numFmtId="0" fontId="0" fillId="0" borderId="35" xfId="0" applyFont="1" applyFill="1" applyBorder="1" applyAlignment="1">
      <alignment vertical="center" wrapText="1"/>
    </xf>
    <xf numFmtId="166" fontId="23" fillId="0" borderId="27" xfId="0" applyNumberFormat="1" applyFont="1" applyBorder="1" applyAlignment="1">
      <alignment horizontal="center" vertical="center" wrapText="1"/>
    </xf>
    <xf numFmtId="0" fontId="16" fillId="0" borderId="33" xfId="0" applyFont="1" applyFill="1" applyBorder="1" applyAlignment="1">
      <alignment horizontal="center" vertical="center" wrapText="1"/>
    </xf>
    <xf numFmtId="0" fontId="16" fillId="0" borderId="27" xfId="0" applyFont="1" applyBorder="1" applyAlignment="1">
      <alignment vertical="center" wrapText="1"/>
    </xf>
    <xf numFmtId="9" fontId="16" fillId="0" borderId="27" xfId="0" applyNumberFormat="1" applyFont="1" applyBorder="1" applyAlignment="1">
      <alignment vertical="center" wrapText="1"/>
    </xf>
    <xf numFmtId="9" fontId="16" fillId="0" borderId="27" xfId="0" applyNumberFormat="1" applyFont="1" applyBorder="1" applyAlignment="1">
      <alignment horizontal="center" vertical="center" wrapText="1"/>
    </xf>
    <xf numFmtId="166" fontId="16" fillId="0" borderId="27" xfId="0" applyNumberFormat="1" applyFont="1" applyBorder="1" applyAlignment="1">
      <alignment vertical="center" wrapText="1"/>
    </xf>
    <xf numFmtId="2" fontId="16" fillId="0" borderId="27" xfId="0" applyNumberFormat="1" applyFont="1" applyFill="1" applyBorder="1" applyAlignment="1">
      <alignment horizontal="center" vertical="center"/>
    </xf>
    <xf numFmtId="0" fontId="6" fillId="0" borderId="27" xfId="0" applyFont="1" applyFill="1" applyBorder="1" applyAlignment="1">
      <alignment horizontal="center" vertical="center" wrapText="1"/>
    </xf>
    <xf numFmtId="0" fontId="16" fillId="0" borderId="27" xfId="0" applyFont="1" applyFill="1" applyBorder="1" applyAlignment="1">
      <alignment vertical="center" wrapText="1"/>
    </xf>
    <xf numFmtId="0" fontId="2" fillId="45" borderId="13" xfId="57" applyNumberFormat="1" applyFont="1" applyFill="1" applyBorder="1" applyAlignment="1">
      <alignment horizontal="center" vertical="center"/>
      <protection/>
    </xf>
    <xf numFmtId="9" fontId="2" fillId="45" borderId="13" xfId="57" applyNumberFormat="1" applyFont="1" applyFill="1" applyBorder="1" applyAlignment="1">
      <alignment horizontal="center" vertical="center"/>
      <protection/>
    </xf>
    <xf numFmtId="0" fontId="14" fillId="45" borderId="12" xfId="57" applyNumberFormat="1" applyFont="1" applyFill="1" applyBorder="1" applyAlignment="1">
      <alignment horizontal="center" vertical="center" wrapText="1"/>
      <protection/>
    </xf>
    <xf numFmtId="0" fontId="2" fillId="45" borderId="13" xfId="57" applyNumberFormat="1" applyFont="1" applyFill="1" applyBorder="1" applyAlignment="1">
      <alignment horizontal="center" vertical="center" wrapText="1"/>
      <protection/>
    </xf>
    <xf numFmtId="9" fontId="2" fillId="45" borderId="13" xfId="57" applyNumberFormat="1" applyFont="1" applyFill="1" applyBorder="1" applyAlignment="1">
      <alignment horizontal="center" vertical="center" wrapText="1"/>
      <protection/>
    </xf>
    <xf numFmtId="0" fontId="16" fillId="0" borderId="36" xfId="0" applyFont="1" applyBorder="1" applyAlignment="1">
      <alignment horizontal="center" vertical="center" wrapText="1"/>
    </xf>
    <xf numFmtId="0" fontId="16" fillId="0" borderId="33" xfId="0" applyFont="1" applyFill="1" applyBorder="1" applyAlignment="1">
      <alignment horizontal="left" vertical="center" wrapText="1"/>
    </xf>
    <xf numFmtId="0" fontId="16" fillId="35" borderId="0" xfId="0" applyFont="1" applyFill="1" applyBorder="1" applyAlignment="1">
      <alignment vertical="center" wrapText="1"/>
    </xf>
    <xf numFmtId="0" fontId="16" fillId="0" borderId="0" xfId="0" applyFont="1" applyBorder="1" applyAlignment="1">
      <alignment vertical="center" wrapText="1"/>
    </xf>
    <xf numFmtId="0" fontId="16" fillId="0" borderId="37" xfId="0" applyFont="1" applyBorder="1" applyAlignment="1">
      <alignment horizontal="center" vertical="center" wrapText="1"/>
    </xf>
    <xf numFmtId="166" fontId="16" fillId="0" borderId="33" xfId="0" applyNumberFormat="1" applyFont="1" applyBorder="1" applyAlignment="1">
      <alignment horizontal="center" vertical="center" wrapText="1"/>
    </xf>
    <xf numFmtId="2" fontId="16" fillId="0" borderId="33" xfId="0" applyNumberFormat="1" applyFont="1" applyFill="1" applyBorder="1" applyAlignment="1">
      <alignment horizontal="center" vertical="center"/>
    </xf>
    <xf numFmtId="0" fontId="16" fillId="0" borderId="27" xfId="0" applyFont="1" applyBorder="1" applyAlignment="1">
      <alignment horizontal="center" vertical="center"/>
    </xf>
    <xf numFmtId="0" fontId="14" fillId="45" borderId="12" xfId="57" applyNumberFormat="1" applyFont="1" applyFill="1" applyBorder="1" applyAlignment="1">
      <alignment horizontal="center"/>
      <protection/>
    </xf>
    <xf numFmtId="166" fontId="16" fillId="0" borderId="27" xfId="0" applyNumberFormat="1" applyFont="1" applyFill="1" applyBorder="1" applyAlignment="1">
      <alignment horizontal="center" vertical="center" wrapText="1"/>
    </xf>
    <xf numFmtId="0" fontId="16" fillId="0" borderId="27" xfId="0" applyFont="1" applyFill="1" applyBorder="1" applyAlignment="1">
      <alignment horizontal="center" vertical="top" wrapText="1"/>
    </xf>
    <xf numFmtId="166" fontId="16" fillId="0" borderId="27" xfId="0" applyNumberFormat="1" applyFont="1" applyFill="1" applyBorder="1" applyAlignment="1">
      <alignment horizontal="center" vertical="center"/>
    </xf>
    <xf numFmtId="0" fontId="9" fillId="0" borderId="27" xfId="0" applyFont="1" applyBorder="1" applyAlignment="1" applyProtection="1">
      <alignment vertical="top" wrapText="1"/>
      <protection locked="0"/>
    </xf>
    <xf numFmtId="0" fontId="16" fillId="0" borderId="27" xfId="0" applyFont="1" applyBorder="1" applyAlignment="1">
      <alignment horizontal="left" vertical="top" wrapText="1"/>
    </xf>
    <xf numFmtId="0" fontId="16" fillId="0" borderId="27" xfId="0" applyFont="1" applyBorder="1" applyAlignment="1">
      <alignment horizontal="center" vertical="top" wrapText="1"/>
    </xf>
    <xf numFmtId="1" fontId="16" fillId="0" borderId="27" xfId="0" applyNumberFormat="1" applyFont="1" applyBorder="1" applyAlignment="1">
      <alignment horizontal="center" vertical="center" wrapText="1"/>
    </xf>
    <xf numFmtId="0" fontId="9" fillId="35" borderId="27" xfId="0" applyFont="1" applyFill="1" applyBorder="1" applyAlignment="1" applyProtection="1">
      <alignment vertical="top" wrapText="1"/>
      <protection locked="0"/>
    </xf>
    <xf numFmtId="0" fontId="16" fillId="0" borderId="27" xfId="0" applyFont="1" applyBorder="1" applyAlignment="1">
      <alignment horizontal="left" vertical="center" wrapText="1"/>
    </xf>
    <xf numFmtId="0" fontId="9" fillId="35" borderId="27" xfId="0" applyFont="1" applyFill="1" applyBorder="1" applyAlignment="1" applyProtection="1">
      <alignment vertical="center" wrapText="1"/>
      <protection locked="0"/>
    </xf>
    <xf numFmtId="0" fontId="16" fillId="0" borderId="33" xfId="0" applyFont="1" applyBorder="1" applyAlignment="1">
      <alignment horizontal="center" vertical="center" wrapText="1"/>
    </xf>
    <xf numFmtId="166" fontId="16" fillId="0" borderId="27" xfId="0" applyNumberFormat="1" applyFont="1" applyFill="1" applyBorder="1" applyAlignment="1">
      <alignment vertical="center" wrapText="1"/>
    </xf>
    <xf numFmtId="0" fontId="15" fillId="35" borderId="16" xfId="0" applyNumberFormat="1" applyFont="1" applyFill="1" applyBorder="1" applyAlignment="1">
      <alignment horizontal="center" vertical="center" wrapText="1"/>
    </xf>
    <xf numFmtId="1" fontId="15" fillId="35" borderId="16" xfId="0" applyNumberFormat="1" applyFont="1" applyFill="1" applyBorder="1" applyAlignment="1">
      <alignment horizontal="center" vertical="center" wrapText="1"/>
    </xf>
    <xf numFmtId="167" fontId="15" fillId="35" borderId="16" xfId="0" applyNumberFormat="1" applyFont="1" applyFill="1" applyBorder="1" applyAlignment="1">
      <alignment horizontal="center" vertical="center" wrapText="1"/>
    </xf>
    <xf numFmtId="0" fontId="25" fillId="35" borderId="16" xfId="0" applyNumberFormat="1" applyFont="1" applyFill="1" applyBorder="1" applyAlignment="1">
      <alignment vertical="center" wrapText="1"/>
    </xf>
    <xf numFmtId="0" fontId="15" fillId="35" borderId="16" xfId="0" applyNumberFormat="1" applyFont="1" applyFill="1" applyBorder="1" applyAlignment="1">
      <alignment vertical="center" wrapText="1"/>
    </xf>
    <xf numFmtId="0" fontId="15" fillId="0" borderId="18" xfId="0" applyNumberFormat="1" applyFont="1" applyFill="1" applyBorder="1" applyAlignment="1">
      <alignment vertical="center" wrapText="1"/>
    </xf>
    <xf numFmtId="0" fontId="15" fillId="0" borderId="23" xfId="0" applyNumberFormat="1" applyFont="1" applyFill="1" applyBorder="1" applyAlignment="1">
      <alignment vertical="center" wrapText="1"/>
    </xf>
    <xf numFmtId="0" fontId="15" fillId="0" borderId="16" xfId="0" applyNumberFormat="1" applyFont="1" applyFill="1" applyBorder="1" applyAlignment="1">
      <alignment vertical="center" wrapText="1"/>
    </xf>
    <xf numFmtId="0" fontId="15" fillId="35" borderId="38" xfId="0" applyNumberFormat="1" applyFont="1" applyFill="1" applyBorder="1" applyAlignment="1">
      <alignment horizontal="center" vertical="center" wrapText="1"/>
    </xf>
    <xf numFmtId="0" fontId="15" fillId="35" borderId="38" xfId="0" applyNumberFormat="1" applyFont="1" applyFill="1" applyBorder="1" applyAlignment="1">
      <alignment vertical="center" wrapText="1"/>
    </xf>
    <xf numFmtId="0" fontId="15" fillId="0" borderId="17" xfId="0" applyNumberFormat="1" applyFont="1" applyFill="1" applyBorder="1" applyAlignment="1">
      <alignment vertical="center" wrapText="1"/>
    </xf>
    <xf numFmtId="0" fontId="15" fillId="0" borderId="39" xfId="0" applyNumberFormat="1" applyFont="1" applyFill="1" applyBorder="1" applyAlignment="1">
      <alignment vertical="center" wrapText="1"/>
    </xf>
    <xf numFmtId="37" fontId="26" fillId="0" borderId="16" xfId="54" applyNumberFormat="1" applyFont="1" applyFill="1" applyBorder="1" applyAlignment="1">
      <alignment horizontal="center" vertical="center" wrapText="1"/>
      <protection/>
    </xf>
    <xf numFmtId="1" fontId="15" fillId="0" borderId="16" xfId="0" applyNumberFormat="1" applyFont="1" applyFill="1" applyBorder="1" applyAlignment="1">
      <alignment horizontal="center" vertical="center"/>
    </xf>
    <xf numFmtId="0" fontId="0" fillId="0" borderId="27" xfId="47" applyNumberFormat="1" applyFont="1" applyFill="1" applyBorder="1" applyAlignment="1" applyProtection="1">
      <alignment horizontal="center" vertical="center" wrapText="1"/>
      <protection/>
    </xf>
    <xf numFmtId="166" fontId="0" fillId="0" borderId="27" xfId="47" applyNumberFormat="1" applyFont="1" applyFill="1" applyBorder="1" applyAlignment="1" applyProtection="1">
      <alignment horizontal="center" vertical="center" wrapText="1"/>
      <protection/>
    </xf>
    <xf numFmtId="1" fontId="0" fillId="0" borderId="27" xfId="0" applyNumberFormat="1" applyFont="1" applyFill="1" applyBorder="1" applyAlignment="1">
      <alignment horizontal="center" vertical="center" wrapText="1"/>
    </xf>
    <xf numFmtId="166" fontId="0" fillId="0" borderId="27" xfId="0" applyNumberFormat="1" applyFont="1" applyBorder="1" applyAlignment="1">
      <alignment horizontal="center" vertical="top" wrapText="1"/>
    </xf>
    <xf numFmtId="1" fontId="0" fillId="0" borderId="27" xfId="0" applyNumberFormat="1" applyFont="1" applyFill="1" applyBorder="1" applyAlignment="1">
      <alignment horizontal="center" vertical="top"/>
    </xf>
    <xf numFmtId="0" fontId="0" fillId="0" borderId="16" xfId="0" applyFont="1" applyBorder="1" applyAlignment="1">
      <alignment horizontal="center" vertical="top" wrapText="1"/>
    </xf>
    <xf numFmtId="0" fontId="16" fillId="0" borderId="27" xfId="0" applyFont="1" applyFill="1" applyBorder="1" applyAlignment="1">
      <alignment horizontal="center" vertical="center" wrapText="1"/>
    </xf>
    <xf numFmtId="0" fontId="16" fillId="0" borderId="27" xfId="0" applyFont="1" applyBorder="1" applyAlignment="1">
      <alignment horizontal="left" vertical="center" wrapText="1"/>
    </xf>
    <xf numFmtId="0" fontId="16" fillId="0" borderId="27" xfId="0" applyFont="1" applyBorder="1" applyAlignment="1">
      <alignment horizontal="center" vertical="center" wrapText="1"/>
    </xf>
    <xf numFmtId="166" fontId="16" fillId="0" borderId="27" xfId="0" applyNumberFormat="1" applyFont="1" applyFill="1" applyBorder="1" applyAlignment="1">
      <alignment vertical="center" wrapText="1"/>
    </xf>
    <xf numFmtId="166" fontId="16" fillId="0" borderId="27" xfId="0" applyNumberFormat="1" applyFont="1" applyFill="1" applyBorder="1" applyAlignment="1">
      <alignment vertical="center"/>
    </xf>
    <xf numFmtId="2" fontId="16" fillId="0" borderId="27" xfId="0" applyNumberFormat="1" applyFont="1" applyFill="1" applyBorder="1" applyAlignment="1">
      <alignment horizontal="center" vertical="center"/>
    </xf>
    <xf numFmtId="0" fontId="16" fillId="0" borderId="27" xfId="0" applyFont="1" applyFill="1" applyBorder="1" applyAlignment="1">
      <alignment horizontal="left" vertical="center" wrapText="1"/>
    </xf>
    <xf numFmtId="0" fontId="28" fillId="0" borderId="27" xfId="0" applyFont="1" applyBorder="1" applyAlignment="1">
      <alignment horizontal="center" vertical="center" wrapText="1"/>
    </xf>
    <xf numFmtId="0" fontId="28" fillId="0" borderId="27" xfId="0" applyFont="1" applyBorder="1" applyAlignment="1">
      <alignment horizontal="left" vertical="center" wrapText="1"/>
    </xf>
    <xf numFmtId="166" fontId="28" fillId="0" borderId="27" xfId="0" applyNumberFormat="1" applyFont="1" applyBorder="1" applyAlignment="1">
      <alignment horizontal="center" vertical="center" wrapText="1"/>
    </xf>
    <xf numFmtId="1" fontId="28" fillId="0" borderId="27" xfId="0" applyNumberFormat="1" applyFont="1" applyBorder="1" applyAlignment="1">
      <alignment horizontal="center" vertical="center" wrapText="1"/>
    </xf>
    <xf numFmtId="0" fontId="2" fillId="0" borderId="13" xfId="57" applyNumberFormat="1" applyFont="1" applyFill="1" applyBorder="1" applyAlignment="1">
      <alignment horizontal="center" vertical="center"/>
      <protection/>
    </xf>
    <xf numFmtId="9" fontId="2" fillId="46" borderId="0" xfId="54" applyFill="1" applyAlignment="1">
      <alignment horizontal="center" vertical="center" wrapText="1"/>
      <protection/>
    </xf>
    <xf numFmtId="0" fontId="16" fillId="0" borderId="40" xfId="0" applyFont="1" applyBorder="1" applyAlignment="1">
      <alignment horizontal="center" vertical="center" wrapText="1"/>
    </xf>
    <xf numFmtId="0" fontId="16" fillId="0" borderId="41" xfId="0" applyFont="1" applyFill="1" applyBorder="1" applyAlignment="1">
      <alignment horizontal="center" vertical="center" wrapText="1"/>
    </xf>
    <xf numFmtId="0" fontId="16" fillId="0" borderId="41" xfId="0" applyFont="1" applyFill="1" applyBorder="1" applyAlignment="1">
      <alignment horizontal="left" vertical="center" wrapText="1"/>
    </xf>
    <xf numFmtId="0" fontId="16" fillId="0" borderId="41" xfId="0" applyFont="1" applyBorder="1" applyAlignment="1">
      <alignment horizontal="center" vertical="center" wrapText="1"/>
    </xf>
    <xf numFmtId="0" fontId="0" fillId="0" borderId="33" xfId="0" applyFont="1" applyBorder="1" applyAlignment="1">
      <alignment horizontal="center" vertical="center" wrapText="1"/>
    </xf>
    <xf numFmtId="167" fontId="16" fillId="0" borderId="41" xfId="0" applyNumberFormat="1" applyFont="1" applyBorder="1" applyAlignment="1">
      <alignment horizontal="center" vertical="center" wrapText="1"/>
    </xf>
    <xf numFmtId="167" fontId="16" fillId="0" borderId="41" xfId="0" applyNumberFormat="1" applyFont="1" applyFill="1" applyBorder="1" applyAlignment="1">
      <alignment horizontal="center" vertical="center" wrapText="1"/>
    </xf>
    <xf numFmtId="1" fontId="16" fillId="45" borderId="41" xfId="0" applyNumberFormat="1" applyFont="1" applyFill="1" applyBorder="1" applyAlignment="1">
      <alignment horizontal="center" vertical="center" wrapText="1"/>
    </xf>
    <xf numFmtId="171" fontId="2" fillId="45" borderId="26" xfId="57" applyNumberFormat="1" applyFont="1" applyFill="1" applyBorder="1" applyAlignment="1">
      <alignment horizontal="center" vertical="center"/>
      <protection/>
    </xf>
    <xf numFmtId="9" fontId="2" fillId="45" borderId="26" xfId="57" applyFont="1" applyFill="1" applyBorder="1" applyAlignment="1">
      <alignment horizontal="center" vertical="center"/>
      <protection/>
    </xf>
    <xf numFmtId="1" fontId="2" fillId="45" borderId="26" xfId="57" applyNumberFormat="1" applyFont="1" applyFill="1" applyBorder="1" applyAlignment="1">
      <alignment horizontal="center" vertical="center"/>
      <protection/>
    </xf>
    <xf numFmtId="0" fontId="2" fillId="0" borderId="26" xfId="57" applyNumberFormat="1" applyBorder="1">
      <alignment/>
      <protection/>
    </xf>
    <xf numFmtId="0" fontId="0" fillId="0" borderId="33" xfId="0" applyFont="1" applyFill="1" applyBorder="1" applyAlignment="1">
      <alignment horizontal="center" vertical="center" wrapText="1"/>
    </xf>
    <xf numFmtId="0" fontId="15" fillId="0" borderId="33" xfId="0" applyFont="1" applyBorder="1" applyAlignment="1">
      <alignment horizontal="center" vertical="center" wrapText="1"/>
    </xf>
    <xf numFmtId="0" fontId="15" fillId="0" borderId="33" xfId="0" applyFont="1" applyFill="1" applyBorder="1" applyAlignment="1">
      <alignment vertical="center" wrapText="1"/>
    </xf>
    <xf numFmtId="0" fontId="15" fillId="0" borderId="33" xfId="0" applyFont="1" applyFill="1" applyBorder="1" applyAlignment="1">
      <alignment horizontal="center" vertical="center" wrapText="1"/>
    </xf>
    <xf numFmtId="0" fontId="15" fillId="35" borderId="33" xfId="0" applyFont="1" applyFill="1" applyBorder="1" applyAlignment="1">
      <alignment horizontal="center" vertical="center" wrapText="1"/>
    </xf>
    <xf numFmtId="173" fontId="15" fillId="0" borderId="33" xfId="0" applyNumberFormat="1" applyFont="1" applyBorder="1" applyAlignment="1">
      <alignment vertical="center" wrapText="1"/>
    </xf>
    <xf numFmtId="173" fontId="15" fillId="35" borderId="33" xfId="0" applyNumberFormat="1" applyFont="1" applyFill="1" applyBorder="1" applyAlignment="1">
      <alignment vertical="center" wrapText="1"/>
    </xf>
    <xf numFmtId="0" fontId="2" fillId="45" borderId="26" xfId="57" applyNumberFormat="1" applyFont="1" applyFill="1" applyBorder="1" applyAlignment="1">
      <alignment horizontal="center" vertical="center" wrapText="1"/>
      <protection/>
    </xf>
    <xf numFmtId="9" fontId="2" fillId="45" borderId="26" xfId="57" applyNumberFormat="1" applyFont="1" applyFill="1" applyBorder="1" applyAlignment="1">
      <alignment horizontal="center" vertical="center" wrapText="1"/>
      <protection/>
    </xf>
    <xf numFmtId="0" fontId="2" fillId="0" borderId="26" xfId="57" applyNumberFormat="1" applyFont="1" applyBorder="1" applyAlignment="1">
      <alignment horizontal="center" vertical="center" wrapText="1"/>
      <protection/>
    </xf>
    <xf numFmtId="1" fontId="15" fillId="45" borderId="33" xfId="0" applyNumberFormat="1" applyFont="1" applyFill="1" applyBorder="1" applyAlignment="1">
      <alignment horizontal="center" vertical="center" wrapText="1"/>
    </xf>
    <xf numFmtId="1" fontId="20" fillId="46" borderId="29" xfId="0" applyNumberFormat="1" applyFont="1" applyFill="1" applyBorder="1" applyAlignment="1">
      <alignment horizontal="center" vertical="center" wrapText="1"/>
    </xf>
    <xf numFmtId="1" fontId="20" fillId="46" borderId="27" xfId="0" applyNumberFormat="1" applyFont="1" applyFill="1" applyBorder="1" applyAlignment="1">
      <alignment horizontal="center" vertical="center"/>
    </xf>
    <xf numFmtId="0" fontId="16" fillId="35" borderId="41" xfId="0" applyFont="1" applyFill="1" applyBorder="1" applyAlignment="1">
      <alignment vertical="center" wrapText="1"/>
    </xf>
    <xf numFmtId="0" fontId="16" fillId="35" borderId="42" xfId="0" applyFont="1" applyFill="1" applyBorder="1" applyAlignment="1">
      <alignment vertical="center" wrapText="1"/>
    </xf>
    <xf numFmtId="0" fontId="2" fillId="45" borderId="25" xfId="57" applyNumberFormat="1" applyFont="1" applyFill="1" applyBorder="1" applyAlignment="1">
      <alignment horizontal="center" vertical="center" wrapText="1"/>
      <protection/>
    </xf>
    <xf numFmtId="9" fontId="2" fillId="45" borderId="25" xfId="57" applyNumberFormat="1" applyFont="1" applyFill="1" applyBorder="1" applyAlignment="1">
      <alignment horizontal="center" vertical="center" wrapText="1"/>
      <protection/>
    </xf>
    <xf numFmtId="0" fontId="14" fillId="45" borderId="25" xfId="57" applyNumberFormat="1" applyFont="1" applyFill="1" applyBorder="1" applyAlignment="1">
      <alignment horizontal="center" vertical="center" wrapText="1"/>
      <protection/>
    </xf>
    <xf numFmtId="0" fontId="2" fillId="0" borderId="25" xfId="57" applyNumberFormat="1" applyBorder="1" applyAlignment="1">
      <alignment horizontal="center"/>
      <protection/>
    </xf>
    <xf numFmtId="1" fontId="2" fillId="0" borderId="25" xfId="57" applyNumberFormat="1" applyBorder="1" applyAlignment="1">
      <alignment horizontal="center"/>
      <protection/>
    </xf>
    <xf numFmtId="0" fontId="7" fillId="0" borderId="43" xfId="0" applyFont="1" applyBorder="1" applyAlignment="1">
      <alignment horizontal="center" vertical="center" wrapText="1"/>
    </xf>
    <xf numFmtId="0" fontId="7" fillId="0" borderId="43" xfId="0" applyFont="1" applyFill="1" applyBorder="1" applyAlignment="1">
      <alignment horizontal="center" vertical="center" wrapText="1"/>
    </xf>
    <xf numFmtId="0" fontId="2" fillId="0" borderId="43" xfId="0" applyFont="1" applyBorder="1" applyAlignment="1">
      <alignment horizontal="center" vertical="center" wrapText="1"/>
    </xf>
    <xf numFmtId="9" fontId="2" fillId="0" borderId="43" xfId="0" applyNumberFormat="1" applyFont="1" applyBorder="1" applyAlignment="1">
      <alignment horizontal="center" vertical="center" wrapText="1"/>
    </xf>
    <xf numFmtId="14" fontId="2" fillId="0" borderId="43" xfId="0" applyNumberFormat="1" applyFont="1" applyBorder="1" applyAlignment="1">
      <alignment horizontal="center" vertical="center" wrapText="1"/>
    </xf>
    <xf numFmtId="2" fontId="2" fillId="0" borderId="43" xfId="0" applyNumberFormat="1" applyFont="1" applyFill="1" applyBorder="1" applyAlignment="1">
      <alignment horizontal="center" vertical="center" wrapText="1"/>
    </xf>
    <xf numFmtId="0" fontId="2" fillId="0" borderId="43" xfId="0" applyFont="1" applyFill="1" applyBorder="1" applyAlignment="1">
      <alignment horizontal="center" vertical="center" wrapText="1"/>
    </xf>
    <xf numFmtId="0" fontId="2" fillId="0" borderId="43" xfId="0" applyFont="1" applyFill="1" applyBorder="1" applyAlignment="1" applyProtection="1">
      <alignment horizontal="center" vertical="center" wrapText="1"/>
      <protection locked="0"/>
    </xf>
    <xf numFmtId="0" fontId="2" fillId="0" borderId="43" xfId="0" applyFont="1" applyFill="1" applyBorder="1" applyAlignment="1">
      <alignment horizontal="center" vertical="center" wrapText="1"/>
    </xf>
    <xf numFmtId="0" fontId="2" fillId="0" borderId="43" xfId="0" applyFont="1" applyFill="1" applyBorder="1" applyAlignment="1" applyProtection="1">
      <alignment horizontal="center" vertical="center" wrapText="1"/>
      <protection locked="0"/>
    </xf>
    <xf numFmtId="0" fontId="2" fillId="0" borderId="43" xfId="0" applyFont="1" applyBorder="1" applyAlignment="1">
      <alignment horizontal="center" vertical="center" wrapText="1"/>
    </xf>
    <xf numFmtId="0" fontId="2" fillId="0" borderId="44" xfId="57" applyNumberFormat="1" applyFont="1" applyBorder="1" applyAlignment="1">
      <alignment horizontal="center" vertical="center" wrapText="1"/>
      <protection/>
    </xf>
    <xf numFmtId="1" fontId="2" fillId="0" borderId="44" xfId="57" applyNumberFormat="1" applyBorder="1" applyAlignment="1">
      <alignment horizontal="center"/>
      <protection/>
    </xf>
    <xf numFmtId="0" fontId="2" fillId="45" borderId="43" xfId="57" applyNumberFormat="1" applyFont="1" applyFill="1" applyBorder="1" applyAlignment="1">
      <alignment horizontal="center" vertical="center" wrapText="1"/>
      <protection/>
    </xf>
    <xf numFmtId="9" fontId="2" fillId="45" borderId="43" xfId="57" applyNumberFormat="1" applyFont="1" applyFill="1" applyBorder="1" applyAlignment="1">
      <alignment horizontal="center" vertical="center" wrapText="1"/>
      <protection/>
    </xf>
    <xf numFmtId="0" fontId="14" fillId="45" borderId="43" xfId="57" applyNumberFormat="1" applyFont="1" applyFill="1" applyBorder="1" applyAlignment="1">
      <alignment horizontal="center" vertical="center" wrapText="1"/>
      <protection/>
    </xf>
    <xf numFmtId="0" fontId="2" fillId="0" borderId="43" xfId="57" applyNumberFormat="1" applyFont="1" applyBorder="1" applyAlignment="1">
      <alignment horizontal="center" vertical="center" wrapText="1"/>
      <protection/>
    </xf>
    <xf numFmtId="0" fontId="2" fillId="0" borderId="43" xfId="57" applyNumberFormat="1" applyBorder="1" applyAlignment="1">
      <alignment horizontal="center"/>
      <protection/>
    </xf>
    <xf numFmtId="0" fontId="16" fillId="0" borderId="43" xfId="0" applyFont="1" applyFill="1" applyBorder="1" applyAlignment="1">
      <alignment horizontal="left" wrapText="1"/>
    </xf>
    <xf numFmtId="0" fontId="16" fillId="0" borderId="43" xfId="0" applyFont="1" applyFill="1" applyBorder="1" applyAlignment="1">
      <alignment vertical="center" wrapText="1"/>
    </xf>
    <xf numFmtId="0" fontId="16" fillId="0" borderId="45" xfId="0" applyFont="1" applyFill="1" applyBorder="1" applyAlignment="1">
      <alignment horizontal="left" vertical="top" wrapText="1"/>
    </xf>
    <xf numFmtId="0" fontId="16" fillId="0" borderId="43" xfId="0" applyFont="1" applyFill="1" applyBorder="1" applyAlignment="1">
      <alignment horizontal="center" vertical="center" wrapText="1"/>
    </xf>
    <xf numFmtId="14" fontId="16" fillId="0" borderId="43" xfId="0" applyNumberFormat="1" applyFont="1" applyFill="1" applyBorder="1" applyAlignment="1">
      <alignment horizontal="center" vertical="center" wrapText="1"/>
    </xf>
    <xf numFmtId="0" fontId="16" fillId="0" borderId="43" xfId="0" applyFont="1" applyFill="1" applyBorder="1" applyAlignment="1">
      <alignment horizontal="centerContinuous" vertical="center" wrapText="1"/>
    </xf>
    <xf numFmtId="14" fontId="16" fillId="0" borderId="43" xfId="0" applyNumberFormat="1" applyFont="1" applyFill="1" applyBorder="1" applyAlignment="1">
      <alignment horizontal="centerContinuous" vertical="center"/>
    </xf>
    <xf numFmtId="0" fontId="16" fillId="0" borderId="45" xfId="0" applyFont="1" applyFill="1" applyBorder="1" applyAlignment="1">
      <alignment horizontal="left" vertical="center" wrapText="1"/>
    </xf>
    <xf numFmtId="2" fontId="16" fillId="47" borderId="43" xfId="0" applyNumberFormat="1" applyFont="1" applyFill="1" applyBorder="1" applyAlignment="1">
      <alignment horizontal="center" vertical="center"/>
    </xf>
    <xf numFmtId="2" fontId="16" fillId="47" borderId="43" xfId="0" applyNumberFormat="1" applyFont="1" applyFill="1" applyBorder="1" applyAlignment="1">
      <alignment horizontal="centerContinuous" vertical="center"/>
    </xf>
    <xf numFmtId="168" fontId="2" fillId="0" borderId="46" xfId="57" applyNumberFormat="1" applyBorder="1">
      <alignment/>
      <protection/>
    </xf>
    <xf numFmtId="0" fontId="2" fillId="0" borderId="43" xfId="57" applyNumberFormat="1" applyBorder="1" applyAlignment="1">
      <alignment/>
      <protection/>
    </xf>
    <xf numFmtId="1" fontId="2" fillId="0" borderId="43" xfId="57" applyNumberFormat="1" applyBorder="1" applyAlignment="1">
      <alignment/>
      <protection/>
    </xf>
    <xf numFmtId="0" fontId="16" fillId="0" borderId="43" xfId="0" applyFont="1" applyFill="1" applyBorder="1" applyAlignment="1">
      <alignment horizontal="left" vertical="center" wrapText="1"/>
    </xf>
    <xf numFmtId="0" fontId="16" fillId="0" borderId="43" xfId="0" applyFont="1" applyFill="1" applyBorder="1" applyAlignment="1" applyProtection="1">
      <alignment vertical="center" wrapText="1"/>
      <protection locked="0"/>
    </xf>
    <xf numFmtId="0" fontId="16" fillId="0" borderId="43" xfId="0" applyFont="1" applyFill="1" applyBorder="1" applyAlignment="1">
      <alignment horizontal="left" vertical="top" wrapText="1"/>
    </xf>
    <xf numFmtId="1" fontId="16" fillId="0" borderId="43" xfId="0" applyNumberFormat="1" applyFont="1" applyFill="1" applyBorder="1" applyAlignment="1">
      <alignment horizontal="center" vertical="center" wrapText="1"/>
    </xf>
    <xf numFmtId="2" fontId="16" fillId="0" borderId="43" xfId="0" applyNumberFormat="1" applyFont="1" applyFill="1" applyBorder="1" applyAlignment="1">
      <alignment horizontal="center" vertical="center" wrapText="1"/>
    </xf>
    <xf numFmtId="0" fontId="32" fillId="35" borderId="43" xfId="0" applyNumberFormat="1" applyFont="1" applyFill="1" applyBorder="1" applyAlignment="1">
      <alignment horizontal="center" vertical="center" wrapText="1"/>
    </xf>
    <xf numFmtId="0" fontId="0" fillId="35" borderId="45" xfId="0" applyNumberFormat="1" applyFont="1" applyFill="1" applyBorder="1" applyAlignment="1">
      <alignment horizontal="center" vertical="center" wrapText="1"/>
    </xf>
    <xf numFmtId="0" fontId="0" fillId="35" borderId="43" xfId="0" applyNumberFormat="1" applyFont="1" applyFill="1" applyBorder="1" applyAlignment="1">
      <alignment horizontal="justify" vertical="center" wrapText="1"/>
    </xf>
    <xf numFmtId="1" fontId="0" fillId="35" borderId="43" xfId="0" applyNumberFormat="1" applyFont="1" applyFill="1" applyBorder="1" applyAlignment="1">
      <alignment horizontal="center" vertical="center" wrapText="1"/>
    </xf>
    <xf numFmtId="177" fontId="0" fillId="35" borderId="43" xfId="0" applyNumberFormat="1" applyFont="1" applyFill="1" applyBorder="1" applyAlignment="1">
      <alignment horizontal="justify" vertical="center" wrapText="1"/>
    </xf>
    <xf numFmtId="177" fontId="0" fillId="35" borderId="43" xfId="0" applyNumberFormat="1" applyFont="1" applyFill="1" applyBorder="1" applyAlignment="1">
      <alignment horizontal="center" vertical="center" wrapText="1"/>
    </xf>
    <xf numFmtId="0" fontId="27" fillId="0" borderId="47" xfId="0" applyFont="1" applyBorder="1" applyAlignment="1">
      <alignment horizontal="center" vertical="center" wrapText="1"/>
    </xf>
    <xf numFmtId="0" fontId="16" fillId="48" borderId="47" xfId="0" applyFont="1" applyFill="1" applyBorder="1" applyAlignment="1">
      <alignment horizontal="center" vertical="center" wrapText="1"/>
    </xf>
    <xf numFmtId="177" fontId="16" fillId="48" borderId="47" xfId="0" applyNumberFormat="1" applyFont="1" applyFill="1" applyBorder="1" applyAlignment="1">
      <alignment horizontal="center" vertical="center" wrapText="1"/>
    </xf>
    <xf numFmtId="0" fontId="27" fillId="0" borderId="43" xfId="0" applyFont="1" applyBorder="1" applyAlignment="1">
      <alignment horizontal="center" vertical="center" wrapText="1"/>
    </xf>
    <xf numFmtId="0" fontId="16" fillId="48" borderId="35" xfId="0" applyFont="1" applyFill="1" applyBorder="1" applyAlignment="1">
      <alignment horizontal="center" vertical="center" wrapText="1"/>
    </xf>
    <xf numFmtId="0" fontId="16" fillId="48" borderId="48" xfId="0" applyFont="1" applyFill="1" applyBorder="1" applyAlignment="1">
      <alignment horizontal="center" vertical="center" wrapText="1"/>
    </xf>
    <xf numFmtId="177" fontId="16" fillId="0" borderId="47" xfId="0" applyNumberFormat="1" applyFont="1" applyBorder="1" applyAlignment="1">
      <alignment horizontal="center" vertical="center" wrapText="1"/>
    </xf>
    <xf numFmtId="0" fontId="16" fillId="48" borderId="27" xfId="0" applyFont="1" applyFill="1" applyBorder="1" applyAlignment="1">
      <alignment horizontal="center" vertical="center" wrapText="1"/>
    </xf>
    <xf numFmtId="0" fontId="16" fillId="48" borderId="29" xfId="0" applyFont="1" applyFill="1" applyBorder="1" applyAlignment="1">
      <alignment horizontal="center" vertical="center" wrapText="1"/>
    </xf>
    <xf numFmtId="0" fontId="16" fillId="48" borderId="43" xfId="0" applyFont="1" applyFill="1" applyBorder="1" applyAlignment="1">
      <alignment horizontal="center" vertical="center" wrapText="1"/>
    </xf>
    <xf numFmtId="177" fontId="16" fillId="0" borderId="43" xfId="0" applyNumberFormat="1" applyFont="1" applyBorder="1" applyAlignment="1">
      <alignment horizontal="center" vertical="center" wrapText="1"/>
    </xf>
    <xf numFmtId="0" fontId="16" fillId="0" borderId="43" xfId="0" applyFont="1" applyBorder="1" applyAlignment="1">
      <alignment horizontal="center" vertical="center" wrapText="1"/>
    </xf>
    <xf numFmtId="0" fontId="23" fillId="0" borderId="43" xfId="0" applyFont="1" applyBorder="1" applyAlignment="1">
      <alignment horizontal="center" vertical="center" wrapText="1"/>
    </xf>
    <xf numFmtId="14" fontId="16" fillId="0" borderId="43" xfId="0" applyNumberFormat="1" applyFont="1" applyBorder="1" applyAlignment="1">
      <alignment horizontal="center" vertical="center" wrapText="1"/>
    </xf>
    <xf numFmtId="1" fontId="16" fillId="47" borderId="47" xfId="0" applyNumberFormat="1" applyFont="1" applyFill="1" applyBorder="1" applyAlignment="1">
      <alignment horizontal="center" vertical="center" wrapText="1"/>
    </xf>
    <xf numFmtId="1" fontId="16" fillId="47" borderId="43" xfId="0" applyNumberFormat="1" applyFont="1" applyFill="1" applyBorder="1" applyAlignment="1">
      <alignment horizontal="center" vertical="center" wrapText="1"/>
    </xf>
    <xf numFmtId="0" fontId="16" fillId="0" borderId="43" xfId="0" applyFont="1" applyBorder="1" applyAlignment="1">
      <alignment vertical="center" wrapText="1"/>
    </xf>
    <xf numFmtId="177" fontId="16" fillId="0" borderId="43" xfId="0" applyNumberFormat="1" applyFont="1" applyBorder="1" applyAlignment="1">
      <alignment vertical="center" wrapText="1"/>
    </xf>
    <xf numFmtId="0" fontId="27" fillId="49" borderId="47" xfId="0" applyFont="1" applyFill="1" applyBorder="1" applyAlignment="1">
      <alignment horizontal="center" vertical="center" wrapText="1"/>
    </xf>
    <xf numFmtId="0" fontId="16" fillId="48" borderId="49" xfId="0" applyFont="1" applyFill="1" applyBorder="1" applyAlignment="1">
      <alignment horizontal="center" vertical="center" wrapText="1"/>
    </xf>
    <xf numFmtId="0" fontId="16" fillId="48" borderId="50" xfId="0" applyFont="1" applyFill="1" applyBorder="1" applyAlignment="1">
      <alignment horizontal="center" vertical="center" wrapText="1"/>
    </xf>
    <xf numFmtId="0" fontId="16" fillId="48" borderId="30" xfId="0" applyFont="1" applyFill="1" applyBorder="1" applyAlignment="1">
      <alignment horizontal="center" vertical="center" wrapText="1"/>
    </xf>
    <xf numFmtId="0" fontId="27" fillId="49" borderId="43" xfId="0" applyFont="1" applyFill="1" applyBorder="1" applyAlignment="1">
      <alignment horizontal="center" vertical="center" wrapText="1"/>
    </xf>
    <xf numFmtId="0" fontId="16" fillId="48" borderId="51" xfId="0" applyFont="1" applyFill="1" applyBorder="1" applyAlignment="1">
      <alignment horizontal="center" vertical="center" wrapText="1"/>
    </xf>
    <xf numFmtId="0" fontId="16" fillId="48" borderId="52" xfId="0" applyFont="1" applyFill="1" applyBorder="1" applyAlignment="1">
      <alignment horizontal="center" vertical="center" wrapText="1"/>
    </xf>
    <xf numFmtId="0" fontId="16" fillId="49" borderId="43" xfId="0" applyFont="1" applyFill="1" applyBorder="1" applyAlignment="1">
      <alignment horizontal="center" vertical="center" wrapText="1"/>
    </xf>
    <xf numFmtId="0" fontId="16" fillId="49" borderId="43" xfId="0" applyFont="1" applyFill="1" applyBorder="1" applyAlignment="1">
      <alignment horizontal="justify" vertical="center" wrapText="1"/>
    </xf>
    <xf numFmtId="0" fontId="16" fillId="48" borderId="43" xfId="0" applyFont="1" applyFill="1" applyBorder="1" applyAlignment="1">
      <alignment vertical="center" wrapText="1"/>
    </xf>
    <xf numFmtId="1" fontId="2" fillId="0" borderId="46" xfId="57" applyNumberFormat="1" applyBorder="1" applyAlignment="1">
      <alignment horizontal="center"/>
      <protection/>
    </xf>
    <xf numFmtId="0" fontId="16" fillId="0" borderId="53" xfId="0" applyFont="1" applyFill="1" applyBorder="1" applyAlignment="1">
      <alignment vertical="center" wrapText="1"/>
    </xf>
    <xf numFmtId="14" fontId="16" fillId="0" borderId="53" xfId="0" applyNumberFormat="1" applyFont="1" applyFill="1" applyBorder="1" applyAlignment="1">
      <alignment horizontal="center" vertical="center" wrapText="1"/>
    </xf>
    <xf numFmtId="0" fontId="2" fillId="45" borderId="53" xfId="57" applyNumberFormat="1" applyFont="1" applyFill="1" applyBorder="1" applyAlignment="1">
      <alignment horizontal="center" vertical="center" wrapText="1"/>
      <protection/>
    </xf>
    <xf numFmtId="9" fontId="2" fillId="45" borderId="53" xfId="57" applyNumberFormat="1" applyFont="1" applyFill="1" applyBorder="1" applyAlignment="1">
      <alignment horizontal="center" vertical="center" wrapText="1"/>
      <protection/>
    </xf>
    <xf numFmtId="0" fontId="14" fillId="45" borderId="53" xfId="57" applyNumberFormat="1" applyFont="1" applyFill="1" applyBorder="1" applyAlignment="1">
      <alignment horizontal="center" vertical="center" wrapText="1"/>
      <protection/>
    </xf>
    <xf numFmtId="0" fontId="2" fillId="0" borderId="53" xfId="57" applyNumberFormat="1" applyBorder="1" applyAlignment="1">
      <alignment horizontal="center"/>
      <protection/>
    </xf>
    <xf numFmtId="1" fontId="2" fillId="0" borderId="43" xfId="57" applyNumberFormat="1" applyBorder="1" applyAlignment="1">
      <alignment horizontal="center"/>
      <protection/>
    </xf>
    <xf numFmtId="0" fontId="16" fillId="0" borderId="53" xfId="0" applyFont="1" applyFill="1" applyBorder="1" applyAlignment="1">
      <alignment horizontal="center" vertical="center" wrapText="1"/>
    </xf>
    <xf numFmtId="14" fontId="16" fillId="0" borderId="53" xfId="0" applyNumberFormat="1" applyFont="1" applyFill="1" applyBorder="1" applyAlignment="1">
      <alignment horizontal="center" vertical="center"/>
    </xf>
    <xf numFmtId="0" fontId="16" fillId="0" borderId="43" xfId="0" applyFont="1" applyFill="1" applyBorder="1" applyAlignment="1">
      <alignment horizontal="center" vertical="top" wrapText="1"/>
    </xf>
    <xf numFmtId="0" fontId="67" fillId="48" borderId="43" xfId="0" applyFont="1" applyFill="1" applyBorder="1" applyAlignment="1">
      <alignment horizontal="center" vertical="top" wrapText="1"/>
    </xf>
    <xf numFmtId="14" fontId="68" fillId="0" borderId="43" xfId="0" applyNumberFormat="1" applyFont="1" applyFill="1" applyBorder="1" applyAlignment="1">
      <alignment horizontal="center" vertical="center"/>
    </xf>
    <xf numFmtId="0" fontId="16" fillId="0" borderId="43" xfId="0" applyFont="1" applyFill="1" applyBorder="1" applyAlignment="1" applyProtection="1">
      <alignment horizontal="left" vertical="center" wrapText="1"/>
      <protection locked="0"/>
    </xf>
    <xf numFmtId="0" fontId="68" fillId="0" borderId="43" xfId="0" applyFont="1" applyFill="1" applyBorder="1" applyAlignment="1">
      <alignment horizontal="left" vertical="center" wrapText="1"/>
    </xf>
    <xf numFmtId="1" fontId="16" fillId="48" borderId="43" xfId="0" applyNumberFormat="1" applyFont="1" applyFill="1" applyBorder="1" applyAlignment="1">
      <alignment horizontal="center" vertical="center" wrapText="1"/>
    </xf>
    <xf numFmtId="0" fontId="0" fillId="0" borderId="43" xfId="0" applyBorder="1" applyAlignment="1">
      <alignment/>
    </xf>
    <xf numFmtId="0" fontId="2" fillId="50" borderId="43" xfId="57" applyNumberFormat="1" applyFont="1" applyFill="1" applyBorder="1" applyAlignment="1">
      <alignment horizontal="center" vertical="center" wrapText="1"/>
      <protection/>
    </xf>
    <xf numFmtId="9" fontId="2" fillId="50" borderId="43" xfId="57" applyNumberFormat="1" applyFont="1" applyFill="1" applyBorder="1" applyAlignment="1">
      <alignment horizontal="center" vertical="center" wrapText="1"/>
      <protection/>
    </xf>
    <xf numFmtId="0" fontId="14" fillId="50" borderId="43" xfId="57" applyNumberFormat="1" applyFont="1" applyFill="1" applyBorder="1" applyAlignment="1">
      <alignment horizontal="center" vertical="center" wrapText="1"/>
      <protection/>
    </xf>
    <xf numFmtId="0" fontId="2" fillId="50" borderId="53" xfId="57" applyNumberFormat="1" applyFont="1" applyFill="1" applyBorder="1" applyAlignment="1">
      <alignment horizontal="center" vertical="center" wrapText="1"/>
      <protection/>
    </xf>
    <xf numFmtId="9" fontId="2" fillId="50" borderId="53" xfId="57" applyNumberFormat="1" applyFont="1" applyFill="1" applyBorder="1" applyAlignment="1">
      <alignment horizontal="center" vertical="center" wrapText="1"/>
      <protection/>
    </xf>
    <xf numFmtId="0" fontId="14" fillId="50" borderId="53" xfId="57" applyNumberFormat="1" applyFont="1" applyFill="1" applyBorder="1" applyAlignment="1">
      <alignment horizontal="center" vertical="center" wrapText="1"/>
      <protection/>
    </xf>
    <xf numFmtId="0" fontId="0" fillId="46" borderId="43" xfId="0" applyFont="1" applyFill="1" applyBorder="1" applyAlignment="1">
      <alignment horizontal="center" vertical="center"/>
    </xf>
    <xf numFmtId="0" fontId="0" fillId="46" borderId="43" xfId="0" applyFill="1" applyBorder="1" applyAlignment="1">
      <alignment horizontal="center" vertical="center"/>
    </xf>
    <xf numFmtId="1" fontId="16" fillId="47" borderId="43" xfId="0" applyNumberFormat="1" applyFont="1" applyFill="1" applyBorder="1" applyAlignment="1">
      <alignment horizontal="center" vertical="center"/>
    </xf>
    <xf numFmtId="0" fontId="16" fillId="0" borderId="54" xfId="0" applyFont="1" applyFill="1" applyBorder="1" applyAlignment="1">
      <alignment horizontal="left" vertical="top" wrapText="1"/>
    </xf>
    <xf numFmtId="1" fontId="16" fillId="47" borderId="53" xfId="0" applyNumberFormat="1" applyFont="1" applyFill="1" applyBorder="1" applyAlignment="1">
      <alignment horizontal="center" vertical="center"/>
    </xf>
    <xf numFmtId="0" fontId="2" fillId="0" borderId="46" xfId="57" applyNumberFormat="1" applyFont="1" applyBorder="1" applyAlignment="1">
      <alignment horizontal="center" vertical="center" wrapText="1"/>
      <protection/>
    </xf>
    <xf numFmtId="0" fontId="2" fillId="0" borderId="53" xfId="57" applyNumberFormat="1" applyFont="1" applyBorder="1" applyAlignment="1">
      <alignment horizontal="center" vertical="center" wrapText="1"/>
      <protection/>
    </xf>
    <xf numFmtId="0" fontId="0" fillId="0" borderId="43" xfId="0" applyBorder="1" applyAlignment="1">
      <alignment horizontal="center" vertical="center" wrapText="1"/>
    </xf>
    <xf numFmtId="9" fontId="16" fillId="0" borderId="43" xfId="0" applyNumberFormat="1" applyFont="1" applyBorder="1" applyAlignment="1">
      <alignment horizontal="center" vertical="center" wrapText="1"/>
    </xf>
    <xf numFmtId="0" fontId="0" fillId="49" borderId="43" xfId="0" applyFont="1" applyFill="1" applyBorder="1" applyAlignment="1">
      <alignment horizontal="center" vertical="center" wrapText="1"/>
    </xf>
    <xf numFmtId="0" fontId="16" fillId="49" borderId="43" xfId="0" applyFont="1" applyFill="1" applyBorder="1" applyAlignment="1">
      <alignment vertical="center" wrapText="1"/>
    </xf>
    <xf numFmtId="0" fontId="2" fillId="35" borderId="13" xfId="57" applyNumberFormat="1" applyFill="1" applyBorder="1" applyAlignment="1">
      <alignment horizontal="center"/>
      <protection/>
    </xf>
    <xf numFmtId="0" fontId="2" fillId="35" borderId="19" xfId="57" applyNumberFormat="1" applyFill="1" applyBorder="1" applyAlignment="1">
      <alignment horizontal="center"/>
      <protection/>
    </xf>
    <xf numFmtId="0" fontId="7" fillId="0" borderId="26" xfId="57" applyNumberFormat="1" applyFont="1" applyFill="1" applyBorder="1" applyAlignment="1">
      <alignment horizontal="center" vertical="center" wrapText="1"/>
      <protection/>
    </xf>
    <xf numFmtId="0" fontId="7" fillId="0" borderId="26" xfId="57" applyNumberFormat="1" applyFont="1" applyBorder="1" applyAlignment="1">
      <alignment horizontal="center" vertical="center" wrapText="1"/>
      <protection/>
    </xf>
    <xf numFmtId="0" fontId="7" fillId="0" borderId="26" xfId="57" applyNumberFormat="1" applyFont="1" applyBorder="1" applyAlignment="1">
      <alignment horizontal="center" vertical="center"/>
      <protection/>
    </xf>
    <xf numFmtId="0" fontId="5" fillId="41" borderId="0" xfId="57" applyNumberFormat="1" applyFont="1" applyFill="1" applyBorder="1" applyAlignment="1">
      <alignment wrapText="1"/>
      <protection/>
    </xf>
    <xf numFmtId="0" fontId="5" fillId="41" borderId="0" xfId="57" applyNumberFormat="1" applyFont="1" applyFill="1" applyBorder="1" applyAlignment="1">
      <alignment horizontal="left" wrapText="1"/>
      <protection/>
    </xf>
    <xf numFmtId="0" fontId="5" fillId="51" borderId="0" xfId="57" applyNumberFormat="1" applyFont="1" applyFill="1" applyBorder="1" applyAlignment="1">
      <alignment horizontal="center" vertical="center"/>
      <protection/>
    </xf>
    <xf numFmtId="0" fontId="5" fillId="41" borderId="0" xfId="0" applyFont="1" applyFill="1" applyBorder="1" applyAlignment="1">
      <alignment wrapText="1"/>
    </xf>
    <xf numFmtId="0" fontId="2" fillId="0" borderId="19" xfId="57" applyNumberFormat="1" applyFont="1" applyBorder="1" applyAlignment="1">
      <alignment horizontal="center" vertical="center" wrapText="1"/>
      <protection/>
    </xf>
    <xf numFmtId="0" fontId="2" fillId="0" borderId="13" xfId="57" applyNumberFormat="1" applyFont="1" applyBorder="1" applyAlignment="1">
      <alignment horizontal="left" vertical="center"/>
      <protection/>
    </xf>
    <xf numFmtId="0" fontId="67" fillId="0" borderId="43" xfId="0" applyFont="1" applyFill="1" applyBorder="1" applyAlignment="1">
      <alignment horizontal="center" vertical="center" wrapText="1"/>
    </xf>
    <xf numFmtId="0" fontId="16" fillId="0" borderId="55" xfId="0" applyFont="1" applyBorder="1" applyAlignment="1">
      <alignment horizontal="center" vertical="center" wrapText="1"/>
    </xf>
    <xf numFmtId="0" fontId="16" fillId="0" borderId="55" xfId="0" applyFont="1" applyBorder="1" applyAlignment="1">
      <alignment horizontal="center" vertical="top" wrapText="1"/>
    </xf>
    <xf numFmtId="14" fontId="16" fillId="0" borderId="55" xfId="0" applyNumberFormat="1" applyFont="1" applyBorder="1" applyAlignment="1">
      <alignment horizontal="center" vertical="center" wrapText="1"/>
    </xf>
    <xf numFmtId="2" fontId="16" fillId="47" borderId="55" xfId="0" applyNumberFormat="1" applyFont="1" applyFill="1" applyBorder="1" applyAlignment="1">
      <alignment horizontal="center" vertical="center"/>
    </xf>
    <xf numFmtId="0" fontId="0" fillId="0" borderId="43" xfId="0" applyFont="1" applyFill="1" applyBorder="1" applyAlignment="1">
      <alignment horizontal="center" vertical="center" wrapText="1"/>
    </xf>
    <xf numFmtId="0" fontId="0" fillId="0" borderId="43" xfId="0" applyFont="1" applyFill="1" applyBorder="1" applyAlignment="1">
      <alignment horizontal="left" vertical="center" wrapText="1"/>
    </xf>
    <xf numFmtId="0" fontId="28" fillId="0" borderId="43" xfId="0" applyFont="1" applyBorder="1" applyAlignment="1">
      <alignment horizontal="center" vertical="center" wrapText="1"/>
    </xf>
    <xf numFmtId="0" fontId="28" fillId="0" borderId="43" xfId="0" applyFont="1" applyBorder="1" applyAlignment="1">
      <alignment horizontal="center" vertical="center" wrapText="1"/>
    </xf>
    <xf numFmtId="14" fontId="28" fillId="0" borderId="43" xfId="0" applyNumberFormat="1" applyFont="1" applyBorder="1" applyAlignment="1">
      <alignment horizontal="center" vertical="center" wrapText="1"/>
    </xf>
    <xf numFmtId="1" fontId="28" fillId="0" borderId="43" xfId="0" applyNumberFormat="1" applyFont="1" applyBorder="1" applyAlignment="1">
      <alignment horizontal="center" vertical="center" wrapText="1"/>
    </xf>
    <xf numFmtId="0" fontId="33" fillId="0" borderId="43" xfId="0" applyFont="1" applyBorder="1" applyAlignment="1">
      <alignment horizontal="justify" vertical="center" wrapText="1"/>
    </xf>
    <xf numFmtId="165" fontId="5" fillId="40" borderId="13" xfId="57" applyNumberFormat="1" applyFont="1" applyFill="1" applyBorder="1" applyAlignment="1">
      <alignment horizontal="center" wrapText="1"/>
      <protection/>
    </xf>
    <xf numFmtId="165" fontId="5" fillId="40" borderId="19" xfId="57" applyNumberFormat="1" applyFont="1" applyFill="1" applyBorder="1" applyAlignment="1">
      <alignment horizontal="center" wrapText="1"/>
      <protection/>
    </xf>
    <xf numFmtId="165" fontId="5" fillId="40" borderId="13" xfId="0" applyNumberFormat="1" applyFont="1" applyFill="1" applyBorder="1" applyAlignment="1">
      <alignment horizontal="center" wrapText="1"/>
    </xf>
    <xf numFmtId="165" fontId="5" fillId="40" borderId="19" xfId="0" applyNumberFormat="1" applyFont="1" applyFill="1" applyBorder="1" applyAlignment="1">
      <alignment horizontal="center" wrapText="1"/>
    </xf>
    <xf numFmtId="0" fontId="7" fillId="0" borderId="25" xfId="57" applyNumberFormat="1" applyFont="1" applyBorder="1" applyAlignment="1">
      <alignment horizontal="center" vertical="center" wrapText="1"/>
      <protection/>
    </xf>
    <xf numFmtId="0" fontId="7" fillId="0" borderId="25" xfId="57" applyNumberFormat="1" applyFont="1" applyBorder="1" applyAlignment="1">
      <alignment horizontal="center" vertical="center"/>
      <protection/>
    </xf>
    <xf numFmtId="0" fontId="7" fillId="0" borderId="25" xfId="57" applyNumberFormat="1" applyFont="1" applyFill="1" applyBorder="1" applyAlignment="1">
      <alignment horizontal="center" vertical="center" wrapText="1"/>
      <protection/>
    </xf>
    <xf numFmtId="0" fontId="2" fillId="0" borderId="13" xfId="57" applyNumberFormat="1" applyFont="1" applyBorder="1" applyAlignment="1">
      <alignment horizontal="center" vertical="center" wrapText="1"/>
      <protection/>
    </xf>
    <xf numFmtId="0" fontId="2" fillId="0" borderId="56" xfId="57" applyNumberFormat="1" applyFont="1" applyBorder="1" applyAlignment="1">
      <alignment horizontal="center" vertical="center" wrapText="1"/>
      <protection/>
    </xf>
    <xf numFmtId="0" fontId="2" fillId="0" borderId="56" xfId="57" applyNumberFormat="1" applyFont="1" applyBorder="1" applyAlignment="1">
      <alignment horizontal="left" vertical="center"/>
      <protection/>
    </xf>
    <xf numFmtId="0" fontId="2" fillId="0" borderId="19" xfId="57" applyNumberFormat="1" applyFont="1" applyBorder="1" applyAlignment="1">
      <alignment horizontal="left" vertical="center"/>
      <protection/>
    </xf>
    <xf numFmtId="0" fontId="14" fillId="0" borderId="13" xfId="57" applyNumberFormat="1" applyFont="1" applyBorder="1" applyAlignment="1">
      <alignment horizontal="center"/>
      <protection/>
    </xf>
    <xf numFmtId="0" fontId="7" fillId="0" borderId="12" xfId="57" applyNumberFormat="1" applyFont="1" applyFill="1" applyBorder="1" applyAlignment="1">
      <alignment horizontal="center" vertical="center" wrapText="1"/>
      <protection/>
    </xf>
    <xf numFmtId="0" fontId="7" fillId="0" borderId="12" xfId="57" applyNumberFormat="1" applyFont="1" applyBorder="1" applyAlignment="1">
      <alignment horizontal="center" vertical="center" wrapText="1"/>
      <protection/>
    </xf>
    <xf numFmtId="0" fontId="0" fillId="52" borderId="0" xfId="0" applyFont="1" applyFill="1" applyBorder="1" applyAlignment="1">
      <alignment horizontal="center" vertical="center"/>
    </xf>
    <xf numFmtId="1" fontId="2" fillId="36" borderId="12" xfId="57" applyNumberFormat="1" applyFont="1" applyFill="1" applyBorder="1" applyAlignment="1">
      <alignment horizontal="center" vertical="center"/>
      <protection/>
    </xf>
    <xf numFmtId="0" fontId="2" fillId="35" borderId="13" xfId="57" applyNumberFormat="1" applyFill="1" applyBorder="1" applyAlignment="1">
      <alignment horizontal="center"/>
      <protection/>
    </xf>
    <xf numFmtId="0" fontId="2" fillId="35" borderId="19" xfId="57" applyNumberFormat="1" applyFill="1" applyBorder="1" applyAlignment="1">
      <alignment horizontal="center"/>
      <protection/>
    </xf>
    <xf numFmtId="0" fontId="2" fillId="0" borderId="12" xfId="57" applyNumberFormat="1" applyFont="1" applyBorder="1" applyAlignment="1">
      <alignment horizontal="center" vertical="center" wrapText="1"/>
      <protection/>
    </xf>
    <xf numFmtId="0" fontId="2" fillId="0" borderId="12" xfId="57" applyNumberFormat="1" applyFont="1" applyBorder="1" applyAlignment="1">
      <alignment horizontal="left" vertical="center"/>
      <protection/>
    </xf>
    <xf numFmtId="0" fontId="16" fillId="0" borderId="43" xfId="0" applyFont="1" applyBorder="1" applyAlignment="1">
      <alignment vertical="center" wrapText="1"/>
    </xf>
    <xf numFmtId="0" fontId="2" fillId="35" borderId="57" xfId="57" applyNumberFormat="1" applyFill="1" applyBorder="1" applyAlignment="1">
      <alignment horizontal="center"/>
      <protection/>
    </xf>
    <xf numFmtId="0" fontId="2" fillId="35" borderId="24" xfId="57" applyNumberFormat="1" applyFill="1" applyBorder="1" applyAlignment="1">
      <alignment horizontal="center"/>
      <protection/>
    </xf>
    <xf numFmtId="0" fontId="2" fillId="0" borderId="47" xfId="57" applyNumberFormat="1" applyFont="1" applyBorder="1" applyAlignment="1">
      <alignment horizontal="center" vertical="center" wrapText="1"/>
      <protection/>
    </xf>
    <xf numFmtId="0" fontId="2" fillId="0" borderId="47" xfId="57" applyNumberFormat="1" applyFont="1" applyBorder="1" applyAlignment="1">
      <alignment horizontal="left" vertical="center"/>
      <protection/>
    </xf>
    <xf numFmtId="0" fontId="14" fillId="0" borderId="46" xfId="57" applyNumberFormat="1" applyFont="1" applyBorder="1" applyAlignment="1">
      <alignment horizontal="center"/>
      <protection/>
    </xf>
    <xf numFmtId="0" fontId="14" fillId="0" borderId="58" xfId="57" applyNumberFormat="1" applyFont="1" applyBorder="1" applyAlignment="1">
      <alignment horizontal="center"/>
      <protection/>
    </xf>
    <xf numFmtId="0" fontId="2" fillId="0" borderId="25" xfId="57" applyNumberFormat="1" applyFont="1" applyBorder="1" applyAlignment="1">
      <alignment horizontal="center" vertical="center" wrapText="1"/>
      <protection/>
    </xf>
    <xf numFmtId="0" fontId="2" fillId="0" borderId="25" xfId="57" applyNumberFormat="1" applyFont="1" applyBorder="1" applyAlignment="1">
      <alignment horizontal="left" vertical="center"/>
      <protection/>
    </xf>
    <xf numFmtId="0" fontId="7" fillId="0" borderId="26" xfId="57" applyNumberFormat="1" applyFont="1" applyFill="1" applyBorder="1" applyAlignment="1">
      <alignment horizontal="center" vertical="center" wrapText="1"/>
      <protection/>
    </xf>
    <xf numFmtId="0" fontId="0" fillId="0" borderId="43" xfId="0" applyBorder="1" applyAlignment="1">
      <alignment horizontal="center" vertical="center" wrapText="1"/>
    </xf>
    <xf numFmtId="0" fontId="27" fillId="49" borderId="43" xfId="0" applyFont="1" applyFill="1" applyBorder="1" applyAlignment="1">
      <alignment horizontal="center" vertical="center" wrapText="1"/>
    </xf>
    <xf numFmtId="0" fontId="12" fillId="49" borderId="43" xfId="0" applyFont="1" applyFill="1" applyBorder="1" applyAlignment="1">
      <alignment horizontal="center" vertical="center" wrapText="1"/>
    </xf>
    <xf numFmtId="0" fontId="16" fillId="49" borderId="43" xfId="0" applyFont="1" applyFill="1" applyBorder="1" applyAlignment="1">
      <alignment vertical="center" wrapText="1"/>
    </xf>
    <xf numFmtId="0" fontId="7" fillId="0" borderId="26" xfId="57" applyNumberFormat="1" applyFont="1" applyBorder="1" applyAlignment="1">
      <alignment horizontal="center" vertical="center" wrapText="1"/>
      <protection/>
    </xf>
    <xf numFmtId="0" fontId="7" fillId="0" borderId="12" xfId="57" applyNumberFormat="1" applyFont="1" applyBorder="1" applyAlignment="1">
      <alignment horizontal="center" vertical="center"/>
      <protection/>
    </xf>
    <xf numFmtId="0" fontId="7" fillId="0" borderId="26" xfId="57" applyNumberFormat="1" applyFont="1" applyBorder="1" applyAlignment="1">
      <alignment horizontal="center" vertical="center"/>
      <protection/>
    </xf>
    <xf numFmtId="0" fontId="5" fillId="41" borderId="0" xfId="57" applyNumberFormat="1" applyFont="1" applyFill="1" applyBorder="1" applyAlignment="1">
      <alignment wrapText="1"/>
      <protection/>
    </xf>
    <xf numFmtId="0" fontId="5" fillId="41" borderId="0" xfId="0" applyFont="1" applyFill="1" applyBorder="1" applyAlignment="1">
      <alignment wrapText="1"/>
    </xf>
    <xf numFmtId="0" fontId="5" fillId="41" borderId="0" xfId="57" applyNumberFormat="1" applyFont="1" applyFill="1" applyBorder="1" applyAlignment="1">
      <alignment horizontal="left" wrapText="1"/>
      <protection/>
    </xf>
    <xf numFmtId="165" fontId="5" fillId="40" borderId="12" xfId="57" applyNumberFormat="1" applyFont="1" applyFill="1" applyBorder="1" applyAlignment="1">
      <alignment horizontal="center" wrapText="1"/>
      <protection/>
    </xf>
    <xf numFmtId="0" fontId="5" fillId="0" borderId="0" xfId="57" applyNumberFormat="1" applyFont="1" applyBorder="1" applyAlignment="1">
      <alignment horizontal="left" wrapText="1"/>
      <protection/>
    </xf>
    <xf numFmtId="165" fontId="5" fillId="40" borderId="12" xfId="0" applyNumberFormat="1" applyFont="1" applyFill="1" applyBorder="1" applyAlignment="1">
      <alignment horizontal="center" wrapText="1"/>
    </xf>
    <xf numFmtId="0" fontId="5" fillId="51" borderId="0" xfId="57" applyNumberFormat="1" applyFont="1" applyFill="1" applyBorder="1" applyAlignment="1">
      <alignment horizontal="center" vertical="center"/>
      <protection/>
    </xf>
    <xf numFmtId="0" fontId="15" fillId="49" borderId="53" xfId="0" applyFont="1" applyFill="1" applyBorder="1" applyAlignment="1">
      <alignment horizontal="center" vertical="center" wrapText="1"/>
    </xf>
    <xf numFmtId="0" fontId="15" fillId="49" borderId="59" xfId="0" applyFont="1" applyFill="1" applyBorder="1" applyAlignment="1">
      <alignment horizontal="center" vertical="center" wrapText="1"/>
    </xf>
    <xf numFmtId="0" fontId="18" fillId="49" borderId="53" xfId="0" applyFont="1" applyFill="1" applyBorder="1" applyAlignment="1">
      <alignment horizontal="center" vertical="center" wrapText="1"/>
    </xf>
    <xf numFmtId="0" fontId="18" fillId="49" borderId="59" xfId="0" applyFont="1" applyFill="1" applyBorder="1" applyAlignment="1">
      <alignment horizontal="center" vertical="center" wrapText="1"/>
    </xf>
    <xf numFmtId="0" fontId="16" fillId="49" borderId="53" xfId="0" applyFont="1" applyFill="1" applyBorder="1" applyAlignment="1">
      <alignment horizontal="center" vertical="center" wrapText="1"/>
    </xf>
    <xf numFmtId="0" fontId="16" fillId="49" borderId="59" xfId="0" applyFont="1" applyFill="1" applyBorder="1" applyAlignment="1">
      <alignment horizontal="center" vertical="center" wrapText="1"/>
    </xf>
    <xf numFmtId="0" fontId="16" fillId="0" borderId="53" xfId="0" applyFont="1" applyBorder="1" applyAlignment="1">
      <alignment horizontal="center" vertical="center" wrapText="1"/>
    </xf>
    <xf numFmtId="0" fontId="16" fillId="0" borderId="59" xfId="0" applyFont="1" applyBorder="1" applyAlignment="1">
      <alignment horizontal="center" vertical="center" wrapText="1"/>
    </xf>
    <xf numFmtId="0" fontId="2" fillId="35" borderId="12" xfId="57" applyNumberFormat="1" applyFill="1" applyBorder="1" applyAlignment="1">
      <alignment horizontal="center"/>
      <protection/>
    </xf>
    <xf numFmtId="0" fontId="27" fillId="0" borderId="53" xfId="0" applyFont="1" applyBorder="1" applyAlignment="1">
      <alignment horizontal="center" vertical="center" wrapText="1"/>
    </xf>
    <xf numFmtId="0" fontId="27" fillId="0" borderId="59" xfId="0" applyFont="1" applyBorder="1" applyAlignment="1">
      <alignment horizontal="center" vertical="center" wrapText="1"/>
    </xf>
    <xf numFmtId="0" fontId="27" fillId="0" borderId="47" xfId="0" applyFont="1" applyBorder="1" applyAlignment="1">
      <alignment horizontal="center" vertical="center" wrapText="1"/>
    </xf>
    <xf numFmtId="0" fontId="27" fillId="49" borderId="53" xfId="0" applyFont="1" applyFill="1" applyBorder="1" applyAlignment="1">
      <alignment horizontal="center" vertical="center" wrapText="1"/>
    </xf>
    <xf numFmtId="0" fontId="27" fillId="49" borderId="59" xfId="0" applyFont="1" applyFill="1" applyBorder="1" applyAlignment="1">
      <alignment horizontal="center" vertical="center" wrapText="1"/>
    </xf>
    <xf numFmtId="0" fontId="27" fillId="49" borderId="47" xfId="0" applyFont="1" applyFill="1" applyBorder="1" applyAlignment="1">
      <alignment horizontal="center" vertical="center" wrapText="1"/>
    </xf>
    <xf numFmtId="0" fontId="16" fillId="49" borderId="53" xfId="0" applyFont="1" applyFill="1" applyBorder="1" applyAlignment="1">
      <alignment vertical="center" wrapText="1"/>
    </xf>
    <xf numFmtId="0" fontId="16" fillId="49" borderId="59" xfId="0" applyFont="1" applyFill="1" applyBorder="1" applyAlignment="1">
      <alignment vertical="center" wrapText="1"/>
    </xf>
    <xf numFmtId="0" fontId="16" fillId="49" borderId="47" xfId="0" applyFont="1" applyFill="1" applyBorder="1" applyAlignment="1">
      <alignment vertical="center" wrapText="1"/>
    </xf>
    <xf numFmtId="0" fontId="16" fillId="49" borderId="47" xfId="0" applyFont="1" applyFill="1" applyBorder="1" applyAlignment="1">
      <alignment horizontal="center" vertical="center" wrapText="1"/>
    </xf>
    <xf numFmtId="0" fontId="16" fillId="49" borderId="53" xfId="0" applyFont="1" applyFill="1" applyBorder="1" applyAlignment="1">
      <alignment horizontal="center" vertical="top" wrapText="1"/>
    </xf>
    <xf numFmtId="0" fontId="16" fillId="49" borderId="59" xfId="0" applyFont="1" applyFill="1" applyBorder="1" applyAlignment="1">
      <alignment horizontal="center" vertical="top" wrapText="1"/>
    </xf>
    <xf numFmtId="0" fontId="16" fillId="49" borderId="47" xfId="0" applyFont="1" applyFill="1" applyBorder="1" applyAlignment="1">
      <alignment horizontal="center" vertical="top" wrapText="1"/>
    </xf>
    <xf numFmtId="0" fontId="5" fillId="0" borderId="0" xfId="0" applyFont="1" applyBorder="1" applyAlignment="1">
      <alignment horizontal="left" wrapText="1"/>
    </xf>
    <xf numFmtId="0" fontId="16" fillId="35" borderId="41" xfId="0" applyFont="1" applyFill="1" applyBorder="1" applyAlignment="1">
      <alignment horizontal="center" vertical="center" wrapText="1"/>
    </xf>
    <xf numFmtId="0" fontId="16" fillId="35" borderId="42" xfId="0" applyFont="1" applyFill="1" applyBorder="1" applyAlignment="1">
      <alignment horizontal="center" vertical="center" wrapText="1"/>
    </xf>
    <xf numFmtId="166" fontId="16" fillId="35" borderId="41" xfId="0" applyNumberFormat="1" applyFont="1" applyFill="1" applyBorder="1" applyAlignment="1">
      <alignment horizontal="center" vertical="center" wrapText="1"/>
    </xf>
    <xf numFmtId="166" fontId="16" fillId="35" borderId="42" xfId="0" applyNumberFormat="1" applyFont="1" applyFill="1" applyBorder="1" applyAlignment="1">
      <alignment horizontal="center" vertical="center" wrapText="1"/>
    </xf>
    <xf numFmtId="2" fontId="16" fillId="35" borderId="60" xfId="0" applyNumberFormat="1" applyFont="1" applyFill="1" applyBorder="1" applyAlignment="1">
      <alignment horizontal="center" vertical="center"/>
    </xf>
    <xf numFmtId="2" fontId="16" fillId="35" borderId="61" xfId="0" applyNumberFormat="1" applyFont="1" applyFill="1" applyBorder="1" applyAlignment="1">
      <alignment horizontal="center" vertical="center"/>
    </xf>
    <xf numFmtId="0" fontId="2" fillId="45" borderId="26" xfId="57" applyNumberFormat="1" applyFont="1" applyFill="1" applyBorder="1" applyAlignment="1">
      <alignment horizontal="center" vertical="center" wrapText="1"/>
      <protection/>
    </xf>
    <xf numFmtId="0" fontId="2" fillId="45" borderId="25" xfId="57" applyNumberFormat="1" applyFont="1" applyFill="1" applyBorder="1" applyAlignment="1">
      <alignment horizontal="center" vertical="center" wrapText="1"/>
      <protection/>
    </xf>
    <xf numFmtId="9" fontId="2" fillId="45" borderId="26" xfId="57" applyNumberFormat="1" applyFont="1" applyFill="1" applyBorder="1" applyAlignment="1">
      <alignment horizontal="center" vertical="center" wrapText="1"/>
      <protection/>
    </xf>
    <xf numFmtId="9" fontId="2" fillId="45" borderId="25" xfId="57" applyNumberFormat="1" applyFont="1" applyFill="1" applyBorder="1" applyAlignment="1">
      <alignment horizontal="center" vertical="center" wrapText="1"/>
      <protection/>
    </xf>
    <xf numFmtId="0" fontId="3" fillId="33" borderId="0" xfId="0" applyFont="1" applyFill="1" applyBorder="1" applyAlignment="1">
      <alignment horizontal="center" vertical="center"/>
    </xf>
    <xf numFmtId="0" fontId="5" fillId="0" borderId="0" xfId="0" applyFont="1" applyBorder="1" applyAlignment="1">
      <alignment horizontal="center" wrapText="1"/>
    </xf>
    <xf numFmtId="0" fontId="5" fillId="0" borderId="0" xfId="0" applyFont="1" applyFill="1" applyBorder="1" applyAlignment="1">
      <alignment/>
    </xf>
    <xf numFmtId="0" fontId="5" fillId="0" borderId="0" xfId="0" applyFont="1" applyFill="1" applyBorder="1" applyAlignment="1">
      <alignment wrapText="1"/>
    </xf>
    <xf numFmtId="0" fontId="5" fillId="0" borderId="46" xfId="0" applyFont="1" applyBorder="1" applyAlignment="1">
      <alignment horizontal="left" wrapText="1"/>
    </xf>
    <xf numFmtId="164" fontId="5" fillId="40" borderId="12" xfId="0" applyNumberFormat="1" applyFont="1" applyFill="1" applyBorder="1" applyAlignment="1">
      <alignment horizontal="center" vertical="center" wrapText="1"/>
    </xf>
    <xf numFmtId="0" fontId="7" fillId="0" borderId="10" xfId="0" applyFont="1" applyBorder="1" applyAlignment="1">
      <alignment horizontal="center" vertical="center" wrapText="1"/>
    </xf>
    <xf numFmtId="0" fontId="7" fillId="0" borderId="10"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62" xfId="0" applyFont="1" applyBorder="1" applyAlignment="1">
      <alignment horizontal="center" vertical="center" wrapText="1"/>
    </xf>
    <xf numFmtId="0" fontId="7" fillId="36" borderId="11" xfId="0" applyFont="1" applyFill="1" applyBorder="1" applyAlignment="1">
      <alignment horizontal="center" vertical="center" wrapText="1"/>
    </xf>
    <xf numFmtId="0" fontId="7" fillId="0" borderId="26" xfId="0" applyFont="1" applyBorder="1" applyAlignment="1">
      <alignment horizontal="center" vertical="center" wrapText="1"/>
    </xf>
    <xf numFmtId="0" fontId="7" fillId="0" borderId="11" xfId="0" applyFont="1" applyBorder="1" applyAlignment="1">
      <alignment horizontal="center" vertical="center" wrapText="1"/>
    </xf>
    <xf numFmtId="0" fontId="2" fillId="0" borderId="16" xfId="0" applyFont="1" applyBorder="1" applyAlignment="1">
      <alignment horizontal="center"/>
    </xf>
    <xf numFmtId="0" fontId="2" fillId="0" borderId="16" xfId="0" applyFont="1" applyBorder="1" applyAlignment="1">
      <alignment horizontal="left" vertical="center"/>
    </xf>
    <xf numFmtId="0" fontId="2" fillId="0" borderId="16" xfId="0" applyFont="1" applyBorder="1" applyAlignment="1">
      <alignment horizontal="left"/>
    </xf>
    <xf numFmtId="0" fontId="7" fillId="0" borderId="16" xfId="0" applyFont="1" applyBorder="1" applyAlignment="1">
      <alignment horizontal="center" wrapText="1"/>
    </xf>
    <xf numFmtId="0" fontId="2" fillId="0" borderId="16" xfId="0" applyFont="1" applyBorder="1" applyAlignment="1">
      <alignment/>
    </xf>
    <xf numFmtId="0" fontId="2" fillId="0" borderId="16" xfId="0" applyFont="1" applyBorder="1" applyAlignment="1">
      <alignment horizontal="center" wrapText="1"/>
    </xf>
    <xf numFmtId="0" fontId="7" fillId="0" borderId="13" xfId="0" applyFont="1" applyBorder="1" applyAlignment="1">
      <alignment horizontal="center"/>
    </xf>
    <xf numFmtId="0" fontId="2" fillId="0" borderId="63" xfId="0" applyFont="1" applyBorder="1" applyAlignment="1">
      <alignment horizontal="center" wrapText="1"/>
    </xf>
    <xf numFmtId="0" fontId="7" fillId="0" borderId="10" xfId="0" applyFont="1" applyBorder="1" applyAlignment="1">
      <alignment horizontal="center"/>
    </xf>
    <xf numFmtId="0" fontId="10" fillId="0" borderId="12" xfId="0" applyFont="1" applyBorder="1" applyAlignment="1">
      <alignment horizontal="left"/>
    </xf>
    <xf numFmtId="0" fontId="3" fillId="33" borderId="13" xfId="0" applyFont="1" applyFill="1" applyBorder="1" applyAlignment="1">
      <alignment horizontal="center" vertical="center"/>
    </xf>
    <xf numFmtId="0" fontId="5" fillId="41" borderId="0" xfId="0" applyFont="1" applyFill="1" applyBorder="1" applyAlignment="1">
      <alignment/>
    </xf>
    <xf numFmtId="0" fontId="5" fillId="41" borderId="0" xfId="0" applyFont="1" applyFill="1" applyBorder="1" applyAlignment="1">
      <alignment horizontal="left" wrapText="1"/>
    </xf>
    <xf numFmtId="0" fontId="7" fillId="0" borderId="58" xfId="0" applyFont="1" applyBorder="1" applyAlignment="1">
      <alignment/>
    </xf>
    <xf numFmtId="0" fontId="7" fillId="0" borderId="0" xfId="0" applyFont="1" applyFill="1" applyBorder="1" applyAlignment="1">
      <alignment horizontal="center" vertical="center" wrapText="1"/>
    </xf>
    <xf numFmtId="0" fontId="2" fillId="0" borderId="12" xfId="57" applyNumberFormat="1" applyBorder="1" applyAlignment="1">
      <alignment horizontal="center" vertical="center" wrapText="1"/>
      <protection/>
    </xf>
    <xf numFmtId="0" fontId="2" fillId="0" borderId="12" xfId="57" applyNumberFormat="1" applyBorder="1" applyAlignment="1">
      <alignment horizontal="justify" vertical="center" wrapText="1"/>
      <protection/>
    </xf>
    <xf numFmtId="0" fontId="12" fillId="0" borderId="26" xfId="57" applyNumberFormat="1" applyFont="1" applyBorder="1" applyAlignment="1">
      <alignment horizontal="center" vertical="center" wrapText="1"/>
      <protection/>
    </xf>
    <xf numFmtId="0" fontId="12" fillId="0" borderId="12" xfId="57" applyNumberFormat="1" applyFont="1" applyBorder="1" applyAlignment="1">
      <alignment horizontal="center" vertical="center" wrapText="1"/>
      <protection/>
    </xf>
    <xf numFmtId="166" fontId="12" fillId="0" borderId="12" xfId="57" applyNumberFormat="1" applyFont="1" applyBorder="1" applyAlignment="1">
      <alignment horizontal="center" vertical="center" wrapText="1"/>
      <protection/>
    </xf>
    <xf numFmtId="167" fontId="0" fillId="0" borderId="0" xfId="0" applyNumberFormat="1" applyBorder="1" applyAlignment="1">
      <alignment horizontal="center" vertical="center" wrapText="1"/>
    </xf>
    <xf numFmtId="168" fontId="2" fillId="36" borderId="12" xfId="57" applyNumberFormat="1" applyFont="1" applyFill="1" applyBorder="1" applyAlignment="1">
      <alignment horizontal="center" vertical="center"/>
      <protection/>
    </xf>
    <xf numFmtId="9" fontId="2" fillId="36" borderId="12" xfId="57" applyFont="1" applyFill="1" applyBorder="1" applyAlignment="1">
      <alignment horizontal="center" vertical="center"/>
      <protection/>
    </xf>
    <xf numFmtId="0" fontId="2" fillId="0" borderId="12" xfId="57" applyNumberFormat="1" applyBorder="1" applyAlignment="1">
      <alignment horizontal="center" vertical="center"/>
      <protection/>
    </xf>
    <xf numFmtId="0" fontId="2" fillId="0" borderId="12" xfId="57" applyNumberFormat="1" applyBorder="1" applyAlignment="1">
      <alignment horizontal="center"/>
      <protection/>
    </xf>
    <xf numFmtId="0" fontId="2" fillId="0" borderId="13" xfId="57" applyNumberFormat="1" applyBorder="1" applyAlignment="1">
      <alignment horizontal="justify" vertical="center" wrapText="1"/>
      <protection/>
    </xf>
    <xf numFmtId="0" fontId="8" fillId="0" borderId="12" xfId="57" applyNumberFormat="1" applyFont="1" applyBorder="1" applyAlignment="1">
      <alignment horizontal="center" vertical="center" wrapText="1"/>
      <protection/>
    </xf>
    <xf numFmtId="0" fontId="2" fillId="0" borderId="19" xfId="57" applyNumberFormat="1" applyFont="1" applyBorder="1" applyAlignment="1">
      <alignment horizontal="center" vertical="center" wrapText="1"/>
      <protection/>
    </xf>
    <xf numFmtId="167" fontId="0" fillId="0" borderId="24" xfId="0" applyNumberFormat="1" applyBorder="1" applyAlignment="1">
      <alignment horizontal="center" vertical="center" wrapText="1"/>
    </xf>
    <xf numFmtId="0" fontId="2" fillId="0" borderId="12" xfId="57" applyNumberFormat="1" applyFont="1" applyBorder="1" applyAlignment="1">
      <alignment horizontal="left"/>
      <protection/>
    </xf>
    <xf numFmtId="0" fontId="7" fillId="0" borderId="12" xfId="57" applyNumberFormat="1" applyFont="1" applyBorder="1" applyAlignment="1">
      <alignment horizontal="center"/>
      <protection/>
    </xf>
    <xf numFmtId="0" fontId="2" fillId="0" borderId="0" xfId="57" applyNumberFormat="1" applyBorder="1" applyAlignment="1">
      <alignment horizontal="center"/>
      <protection/>
    </xf>
    <xf numFmtId="0" fontId="7" fillId="0" borderId="26" xfId="57" applyNumberFormat="1" applyFont="1" applyBorder="1" applyAlignment="1">
      <alignment horizontal="left"/>
      <protection/>
    </xf>
    <xf numFmtId="0" fontId="2" fillId="0" borderId="13" xfId="57" applyNumberFormat="1" applyFont="1" applyBorder="1" applyAlignment="1">
      <alignment horizontal="left" vertical="center"/>
      <protection/>
    </xf>
    <xf numFmtId="0" fontId="14" fillId="0" borderId="12" xfId="57" applyNumberFormat="1" applyFont="1" applyBorder="1" applyAlignment="1">
      <alignment horizontal="center"/>
      <protection/>
    </xf>
    <xf numFmtId="0" fontId="2" fillId="0" borderId="10" xfId="57" applyNumberFormat="1" applyFont="1" applyBorder="1" applyAlignment="1">
      <alignment horizontal="left" vertical="center"/>
      <protection/>
    </xf>
    <xf numFmtId="0" fontId="14" fillId="0" borderId="26" xfId="57" applyNumberFormat="1" applyFont="1" applyBorder="1" applyAlignment="1">
      <alignment horizontal="center"/>
      <protection/>
    </xf>
    <xf numFmtId="0" fontId="2" fillId="0" borderId="12" xfId="57" applyNumberFormat="1" applyFont="1" applyBorder="1" applyAlignment="1">
      <alignment horizontal="justify" vertical="center" wrapText="1"/>
      <protection/>
    </xf>
    <xf numFmtId="0" fontId="8" fillId="0" borderId="12" xfId="57" applyNumberFormat="1" applyFont="1" applyBorder="1" applyAlignment="1">
      <alignment horizontal="justify" vertical="center" wrapText="1"/>
      <protection/>
    </xf>
    <xf numFmtId="168" fontId="2" fillId="36" borderId="12" xfId="57" applyNumberFormat="1" applyFill="1" applyBorder="1" applyAlignment="1">
      <alignment horizontal="center" vertical="center"/>
      <protection/>
    </xf>
    <xf numFmtId="0" fontId="2" fillId="0" borderId="19" xfId="57" applyNumberFormat="1" applyFont="1" applyBorder="1" applyAlignment="1">
      <alignment horizontal="justify" vertical="top" wrapText="1"/>
      <protection/>
    </xf>
    <xf numFmtId="0" fontId="2" fillId="0" borderId="12" xfId="57" applyNumberFormat="1" applyFont="1" applyBorder="1" applyAlignment="1">
      <alignment horizontal="justify" vertical="top" wrapText="1"/>
      <protection/>
    </xf>
    <xf numFmtId="169" fontId="12" fillId="0" borderId="26" xfId="57" applyNumberFormat="1" applyFont="1" applyBorder="1" applyAlignment="1">
      <alignment horizontal="center" vertical="center" wrapText="1"/>
      <protection/>
    </xf>
    <xf numFmtId="0" fontId="2" fillId="0" borderId="26" xfId="57" applyNumberFormat="1" applyBorder="1" applyAlignment="1">
      <alignment horizontal="center"/>
      <protection/>
    </xf>
    <xf numFmtId="170" fontId="12" fillId="0" borderId="26" xfId="57" applyNumberFormat="1" applyFont="1" applyBorder="1" applyAlignment="1">
      <alignment horizontal="center" vertical="center" wrapText="1"/>
      <protection/>
    </xf>
    <xf numFmtId="0" fontId="15" fillId="52" borderId="0" xfId="0" applyFont="1" applyFill="1" applyBorder="1" applyAlignment="1">
      <alignment horizontal="center" vertical="center"/>
    </xf>
    <xf numFmtId="0" fontId="5" fillId="51" borderId="0" xfId="57" applyNumberFormat="1" applyFont="1" applyFill="1" applyBorder="1" applyAlignment="1">
      <alignment horizontal="left"/>
      <protection/>
    </xf>
    <xf numFmtId="173" fontId="15" fillId="35" borderId="27" xfId="0" applyNumberFormat="1" applyFont="1" applyFill="1" applyBorder="1" applyAlignment="1">
      <alignment vertical="center" wrapText="1"/>
    </xf>
    <xf numFmtId="173" fontId="15" fillId="35" borderId="33" xfId="0" applyNumberFormat="1" applyFont="1" applyFill="1" applyBorder="1" applyAlignment="1">
      <alignment vertical="center" wrapText="1"/>
    </xf>
    <xf numFmtId="1" fontId="16" fillId="45" borderId="27" xfId="0" applyNumberFormat="1" applyFont="1" applyFill="1" applyBorder="1" applyAlignment="1">
      <alignment horizontal="center" vertical="center" wrapText="1"/>
    </xf>
    <xf numFmtId="1" fontId="16" fillId="45" borderId="33" xfId="0" applyNumberFormat="1" applyFont="1" applyFill="1" applyBorder="1" applyAlignment="1">
      <alignment horizontal="center" vertical="center" wrapText="1"/>
    </xf>
    <xf numFmtId="0" fontId="16" fillId="0" borderId="27" xfId="0" applyFont="1" applyBorder="1" applyAlignment="1">
      <alignment horizontal="center" vertical="center" wrapText="1"/>
    </xf>
    <xf numFmtId="0" fontId="16" fillId="0" borderId="33" xfId="0" applyFont="1" applyBorder="1" applyAlignment="1">
      <alignment horizontal="center" vertical="center" wrapText="1"/>
    </xf>
    <xf numFmtId="0" fontId="6" fillId="0" borderId="16" xfId="0" applyFont="1" applyBorder="1" applyAlignment="1">
      <alignment horizontal="center" vertical="center" wrapText="1"/>
    </xf>
    <xf numFmtId="0" fontId="16" fillId="0" borderId="16" xfId="0" applyFont="1" applyBorder="1" applyAlignment="1">
      <alignment horizontal="center" vertical="center" wrapText="1"/>
    </xf>
    <xf numFmtId="1" fontId="2" fillId="0" borderId="26" xfId="57" applyNumberFormat="1" applyBorder="1" applyAlignment="1">
      <alignment horizontal="center"/>
      <protection/>
    </xf>
    <xf numFmtId="1" fontId="2" fillId="0" borderId="25" xfId="57" applyNumberFormat="1" applyBorder="1" applyAlignment="1">
      <alignment horizontal="center"/>
      <protection/>
    </xf>
    <xf numFmtId="0" fontId="14" fillId="45" borderId="26" xfId="57" applyNumberFormat="1" applyFont="1" applyFill="1" applyBorder="1" applyAlignment="1">
      <alignment horizontal="center" vertical="center" wrapText="1"/>
      <protection/>
    </xf>
    <xf numFmtId="0" fontId="14" fillId="45" borderId="25" xfId="57" applyNumberFormat="1" applyFont="1" applyFill="1" applyBorder="1" applyAlignment="1">
      <alignment horizontal="center" vertical="center" wrapText="1"/>
      <protection/>
    </xf>
    <xf numFmtId="0" fontId="2" fillId="0" borderId="25" xfId="57" applyNumberFormat="1" applyBorder="1" applyAlignment="1">
      <alignment horizontal="center"/>
      <protection/>
    </xf>
    <xf numFmtId="0" fontId="2" fillId="35" borderId="25" xfId="57" applyNumberFormat="1" applyFill="1" applyBorder="1" applyAlignment="1">
      <alignment horizontal="center"/>
      <protection/>
    </xf>
    <xf numFmtId="0" fontId="2" fillId="0" borderId="64" xfId="57" applyNumberFormat="1" applyFont="1" applyBorder="1" applyAlignment="1">
      <alignment horizontal="left" vertical="center"/>
      <protection/>
    </xf>
    <xf numFmtId="0" fontId="15" fillId="49" borderId="47" xfId="0" applyFont="1" applyFill="1" applyBorder="1" applyAlignment="1">
      <alignment horizontal="center" vertical="center" wrapText="1"/>
    </xf>
    <xf numFmtId="0" fontId="18" fillId="49" borderId="47" xfId="0" applyFont="1" applyFill="1" applyBorder="1" applyAlignment="1">
      <alignment horizontal="center" vertical="center" wrapText="1"/>
    </xf>
    <xf numFmtId="0" fontId="16" fillId="0" borderId="47" xfId="0" applyFont="1" applyBorder="1" applyAlignment="1">
      <alignment horizontal="center" vertical="center" wrapText="1"/>
    </xf>
    <xf numFmtId="0" fontId="20" fillId="0" borderId="33" xfId="0" applyFont="1" applyBorder="1" applyAlignment="1">
      <alignment horizontal="justify" vertical="center" wrapText="1"/>
    </xf>
    <xf numFmtId="0" fontId="21" fillId="0" borderId="65" xfId="0" applyFont="1" applyBorder="1" applyAlignment="1">
      <alignment horizontal="center" vertical="center" wrapText="1"/>
    </xf>
    <xf numFmtId="0" fontId="0" fillId="0" borderId="16" xfId="0" applyFill="1" applyBorder="1" applyAlignment="1">
      <alignment horizontal="center" vertical="center"/>
    </xf>
    <xf numFmtId="0" fontId="20" fillId="0" borderId="66" xfId="0" applyFont="1" applyFill="1" applyBorder="1" applyAlignment="1">
      <alignment horizontal="center" vertical="center"/>
    </xf>
    <xf numFmtId="0" fontId="20" fillId="0" borderId="67" xfId="0" applyFont="1" applyFill="1" applyBorder="1" applyAlignment="1">
      <alignment horizontal="center" vertical="center" wrapText="1"/>
    </xf>
    <xf numFmtId="0" fontId="20" fillId="0" borderId="33" xfId="0" applyFont="1" applyBorder="1" applyAlignment="1">
      <alignment horizontal="center" vertical="center" wrapText="1"/>
    </xf>
    <xf numFmtId="0" fontId="20" fillId="0" borderId="68" xfId="0" applyFont="1" applyFill="1" applyBorder="1" applyAlignment="1">
      <alignment horizontal="center" vertical="center" wrapText="1"/>
    </xf>
    <xf numFmtId="0" fontId="0" fillId="0" borderId="27" xfId="0" applyBorder="1" applyAlignment="1">
      <alignment horizontal="center" vertical="center" wrapText="1"/>
    </xf>
    <xf numFmtId="0" fontId="0" fillId="0" borderId="27" xfId="0" applyFill="1" applyBorder="1" applyAlignment="1">
      <alignment horizontal="center" vertical="center" wrapText="1"/>
    </xf>
    <xf numFmtId="1" fontId="2" fillId="45" borderId="12" xfId="57" applyNumberFormat="1" applyFont="1" applyFill="1" applyBorder="1" applyAlignment="1">
      <alignment horizontal="center" vertical="center"/>
      <protection/>
    </xf>
    <xf numFmtId="172" fontId="2" fillId="45" borderId="12" xfId="57" applyNumberFormat="1" applyFont="1" applyFill="1" applyBorder="1" applyAlignment="1">
      <alignment horizontal="center" vertical="center"/>
      <protection/>
    </xf>
    <xf numFmtId="0" fontId="0" fillId="0" borderId="27" xfId="0" applyFont="1" applyBorder="1" applyAlignment="1">
      <alignment horizontal="center" vertical="center" wrapText="1"/>
    </xf>
    <xf numFmtId="166" fontId="0" fillId="0" borderId="27" xfId="0" applyNumberFormat="1" applyFont="1" applyBorder="1" applyAlignment="1">
      <alignment horizontal="center" vertical="center" wrapText="1"/>
    </xf>
    <xf numFmtId="2" fontId="0" fillId="0" borderId="27" xfId="0" applyNumberFormat="1" applyFill="1" applyBorder="1" applyAlignment="1">
      <alignment horizontal="center" vertical="center" wrapText="1"/>
    </xf>
    <xf numFmtId="9" fontId="2" fillId="45" borderId="12" xfId="57" applyFont="1" applyFill="1" applyBorder="1" applyAlignment="1">
      <alignment horizontal="center" vertical="center"/>
      <protection/>
    </xf>
    <xf numFmtId="0" fontId="0" fillId="0" borderId="27" xfId="0" applyFill="1" applyBorder="1" applyAlignment="1">
      <alignment horizontal="justify" vertical="center" wrapText="1"/>
    </xf>
    <xf numFmtId="0" fontId="0" fillId="0" borderId="27" xfId="0" applyFont="1" applyFill="1" applyBorder="1" applyAlignment="1">
      <alignment horizontal="justify" vertical="center" wrapText="1"/>
    </xf>
    <xf numFmtId="0" fontId="0" fillId="0" borderId="27" xfId="0" applyFont="1" applyFill="1" applyBorder="1" applyAlignment="1">
      <alignment horizontal="center" vertical="center" wrapText="1"/>
    </xf>
    <xf numFmtId="2" fontId="0" fillId="0" borderId="27" xfId="0" applyNumberFormat="1" applyFill="1" applyBorder="1" applyAlignment="1">
      <alignment horizontal="center" vertical="center"/>
    </xf>
    <xf numFmtId="0" fontId="2" fillId="45" borderId="16" xfId="57" applyNumberFormat="1" applyFont="1" applyFill="1" applyBorder="1" applyAlignment="1">
      <alignment horizontal="center" vertical="center"/>
      <protection/>
    </xf>
    <xf numFmtId="9" fontId="2" fillId="45" borderId="16" xfId="57" applyNumberFormat="1" applyFill="1" applyBorder="1" applyAlignment="1">
      <alignment horizontal="center" vertical="center"/>
      <protection/>
    </xf>
    <xf numFmtId="0" fontId="2" fillId="0" borderId="16" xfId="57" applyNumberFormat="1" applyBorder="1" applyAlignment="1">
      <alignment horizontal="center" vertical="center"/>
      <protection/>
    </xf>
    <xf numFmtId="0" fontId="23" fillId="0" borderId="27" xfId="0" applyFont="1" applyBorder="1" applyAlignment="1">
      <alignment horizontal="center" vertical="center" wrapText="1"/>
    </xf>
    <xf numFmtId="0" fontId="16" fillId="0" borderId="27" xfId="0" applyFont="1" applyFill="1" applyBorder="1" applyAlignment="1">
      <alignment horizontal="center" vertical="center" wrapText="1"/>
    </xf>
    <xf numFmtId="0" fontId="16" fillId="0" borderId="27" xfId="0" applyFont="1" applyFill="1" applyBorder="1" applyAlignment="1">
      <alignment horizontal="justify" vertical="center" wrapText="1"/>
    </xf>
    <xf numFmtId="0" fontId="16" fillId="0" borderId="27" xfId="0" applyFont="1" applyBorder="1" applyAlignment="1">
      <alignment horizontal="justify" vertical="center" wrapText="1"/>
    </xf>
    <xf numFmtId="166" fontId="16" fillId="0" borderId="27" xfId="0" applyNumberFormat="1" applyFont="1" applyBorder="1" applyAlignment="1">
      <alignment horizontal="center" vertical="center" wrapText="1"/>
    </xf>
    <xf numFmtId="1" fontId="16" fillId="0" borderId="27" xfId="0" applyNumberFormat="1" applyFont="1" applyFill="1" applyBorder="1" applyAlignment="1">
      <alignment horizontal="center" vertical="center" wrapText="1"/>
    </xf>
    <xf numFmtId="174" fontId="2" fillId="45" borderId="12" xfId="57" applyNumberFormat="1" applyFont="1" applyFill="1" applyBorder="1" applyAlignment="1">
      <alignment horizontal="center" vertical="center"/>
      <protection/>
    </xf>
    <xf numFmtId="0" fontId="23" fillId="0" borderId="27" xfId="0" applyFont="1" applyFill="1" applyBorder="1" applyAlignment="1">
      <alignment horizontal="center" vertical="center" wrapText="1"/>
    </xf>
    <xf numFmtId="0" fontId="16" fillId="0" borderId="33" xfId="0" applyFont="1" applyFill="1" applyBorder="1" applyAlignment="1">
      <alignment horizontal="center" vertical="center" wrapText="1"/>
    </xf>
    <xf numFmtId="0" fontId="6" fillId="0" borderId="27" xfId="0" applyFont="1" applyBorder="1" applyAlignment="1">
      <alignment horizontal="center" vertical="center" wrapText="1"/>
    </xf>
    <xf numFmtId="0" fontId="6" fillId="0" borderId="27" xfId="0" applyFont="1" applyFill="1" applyBorder="1" applyAlignment="1">
      <alignment horizontal="center" vertical="center" wrapText="1"/>
    </xf>
    <xf numFmtId="0" fontId="16" fillId="0" borderId="27" xfId="0" applyFont="1" applyFill="1" applyBorder="1" applyAlignment="1">
      <alignment vertical="center" wrapText="1"/>
    </xf>
    <xf numFmtId="0" fontId="16" fillId="35" borderId="27" xfId="0" applyFont="1" applyFill="1" applyBorder="1" applyAlignment="1">
      <alignment horizontal="center" vertical="center" wrapText="1"/>
    </xf>
    <xf numFmtId="0" fontId="24" fillId="35" borderId="16" xfId="0" applyNumberFormat="1" applyFont="1" applyFill="1" applyBorder="1" applyAlignment="1">
      <alignment horizontal="center" vertical="center" wrapText="1"/>
    </xf>
    <xf numFmtId="0" fontId="15" fillId="35" borderId="16" xfId="0" applyNumberFormat="1" applyFont="1" applyFill="1" applyBorder="1" applyAlignment="1">
      <alignment horizontal="center" vertical="center" wrapText="1"/>
    </xf>
    <xf numFmtId="0" fontId="15" fillId="0" borderId="16" xfId="0" applyNumberFormat="1" applyFont="1" applyFill="1" applyBorder="1" applyAlignment="1">
      <alignment horizontal="center" vertical="center" wrapText="1"/>
    </xf>
    <xf numFmtId="0" fontId="18" fillId="52" borderId="0" xfId="0" applyFont="1" applyFill="1" applyBorder="1" applyAlignment="1">
      <alignment horizontal="center" vertical="center"/>
    </xf>
    <xf numFmtId="0" fontId="27" fillId="0" borderId="27" xfId="0" applyFont="1" applyFill="1" applyBorder="1" applyAlignment="1">
      <alignment horizontal="center" vertical="center" wrapText="1"/>
    </xf>
    <xf numFmtId="0" fontId="19" fillId="52" borderId="0" xfId="0" applyFont="1" applyFill="1" applyBorder="1" applyAlignment="1">
      <alignment horizontal="center" vertical="center"/>
    </xf>
    <xf numFmtId="0" fontId="23" fillId="0" borderId="27" xfId="0" applyFont="1" applyFill="1" applyBorder="1" applyAlignment="1">
      <alignment horizontal="center" vertical="center" wrapText="1"/>
    </xf>
    <xf numFmtId="0" fontId="16" fillId="0" borderId="27" xfId="0" applyFont="1" applyFill="1" applyBorder="1" applyAlignment="1">
      <alignment horizontal="center" vertical="center" wrapText="1"/>
    </xf>
    <xf numFmtId="0" fontId="28" fillId="0" borderId="27" xfId="0" applyFont="1" applyBorder="1" applyAlignment="1">
      <alignment horizontal="center" vertical="center" wrapText="1"/>
    </xf>
    <xf numFmtId="0" fontId="0" fillId="0" borderId="33" xfId="0" applyFont="1" applyFill="1" applyBorder="1" applyAlignment="1">
      <alignment horizontal="center" vertical="center" wrapText="1"/>
    </xf>
    <xf numFmtId="0" fontId="15" fillId="35" borderId="27" xfId="0" applyFont="1" applyFill="1" applyBorder="1" applyAlignment="1">
      <alignment horizontal="center" vertical="center" wrapText="1"/>
    </xf>
    <xf numFmtId="0" fontId="15" fillId="35" borderId="33" xfId="0" applyFont="1" applyFill="1" applyBorder="1" applyAlignment="1">
      <alignment horizontal="center" vertical="center" wrapText="1"/>
    </xf>
    <xf numFmtId="173" fontId="15" fillId="0" borderId="27" xfId="0" applyNumberFormat="1" applyFont="1" applyBorder="1" applyAlignment="1">
      <alignment vertical="center" wrapText="1"/>
    </xf>
    <xf numFmtId="173" fontId="15" fillId="0" borderId="33" xfId="0" applyNumberFormat="1" applyFont="1" applyBorder="1" applyAlignment="1">
      <alignment vertical="center" wrapText="1"/>
    </xf>
    <xf numFmtId="0" fontId="15" fillId="0" borderId="27" xfId="0" applyFont="1" applyBorder="1" applyAlignment="1">
      <alignment horizontal="center" vertical="center" wrapText="1"/>
    </xf>
    <xf numFmtId="0" fontId="15" fillId="0" borderId="33" xfId="0" applyFont="1" applyBorder="1" applyAlignment="1">
      <alignment horizontal="center" vertical="center" wrapText="1"/>
    </xf>
    <xf numFmtId="0" fontId="15" fillId="0" borderId="27" xfId="0" applyFont="1" applyFill="1" applyBorder="1" applyAlignment="1">
      <alignment horizontal="center" vertical="center" wrapText="1"/>
    </xf>
    <xf numFmtId="0" fontId="15" fillId="0" borderId="33" xfId="0" applyFont="1" applyFill="1" applyBorder="1" applyAlignment="1">
      <alignment horizontal="center" vertical="center" wrapText="1"/>
    </xf>
    <xf numFmtId="0" fontId="5" fillId="41" borderId="0" xfId="57" applyNumberFormat="1" applyFont="1" applyFill="1" applyBorder="1" applyAlignment="1">
      <alignment/>
      <protection/>
    </xf>
    <xf numFmtId="0" fontId="16" fillId="0" borderId="69" xfId="0" applyFont="1" applyBorder="1" applyAlignment="1">
      <alignment horizontal="center" vertical="center" wrapText="1"/>
    </xf>
    <xf numFmtId="0" fontId="16" fillId="49" borderId="43" xfId="0" applyFont="1" applyFill="1" applyBorder="1" applyAlignment="1">
      <alignment horizontal="center" vertical="center" wrapText="1"/>
    </xf>
    <xf numFmtId="0" fontId="16" fillId="49" borderId="55" xfId="0" applyFont="1" applyFill="1" applyBorder="1" applyAlignment="1">
      <alignment horizontal="center" vertical="center" wrapText="1"/>
    </xf>
    <xf numFmtId="0" fontId="0" fillId="0" borderId="69" xfId="0" applyBorder="1" applyAlignment="1">
      <alignment horizontal="center" vertical="center" wrapText="1"/>
    </xf>
    <xf numFmtId="0" fontId="0" fillId="0" borderId="70" xfId="0" applyBorder="1" applyAlignment="1">
      <alignment horizontal="center" vertical="center" wrapText="1"/>
    </xf>
    <xf numFmtId="0" fontId="0" fillId="49" borderId="43" xfId="0" applyFill="1" applyBorder="1" applyAlignment="1">
      <alignment horizontal="justify" vertical="center" wrapText="1"/>
    </xf>
    <xf numFmtId="0" fontId="0" fillId="49" borderId="55" xfId="0" applyFill="1" applyBorder="1" applyAlignment="1">
      <alignment horizontal="justify" vertical="center" wrapText="1"/>
    </xf>
    <xf numFmtId="0" fontId="16" fillId="49" borderId="43" xfId="0" applyFont="1" applyFill="1" applyBorder="1" applyAlignment="1">
      <alignment horizontal="justify" vertical="center" wrapText="1"/>
    </xf>
    <xf numFmtId="0" fontId="16" fillId="49" borderId="55" xfId="0" applyFont="1" applyFill="1" applyBorder="1" applyAlignment="1">
      <alignment horizontal="justify" vertical="center" wrapText="1"/>
    </xf>
    <xf numFmtId="0" fontId="16" fillId="0" borderId="43" xfId="0" applyFont="1" applyBorder="1" applyAlignment="1">
      <alignment horizontal="center" vertical="center" wrapText="1"/>
    </xf>
    <xf numFmtId="0" fontId="16" fillId="0" borderId="55" xfId="0" applyFont="1" applyBorder="1" applyAlignment="1">
      <alignment horizontal="center"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Porcentaje 2" xfId="55"/>
    <cellStyle name="Salida" xfId="56"/>
    <cellStyle name="TableStyleLight1"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66"/>
      <rgbColor rgb="000000FF"/>
      <rgbColor rgb="00FFFF00"/>
      <rgbColor rgb="00FF00FF"/>
      <rgbColor rgb="0000FFFF"/>
      <rgbColor rgb="00800000"/>
      <rgbColor rgb="00008000"/>
      <rgbColor rgb="00000080"/>
      <rgbColor rgb="0094BD5E"/>
      <rgbColor rgb="00800080"/>
      <rgbColor rgb="00008080"/>
      <rgbColor rgb="00B4C7E7"/>
      <rgbColor rgb="00808080"/>
      <rgbColor rgb="008FAADC"/>
      <rgbColor rgb="00993366"/>
      <rgbColor rgb="00FFFFCC"/>
      <rgbColor rgb="00A9D18E"/>
      <rgbColor rgb="00660066"/>
      <rgbColor rgb="00FF8080"/>
      <rgbColor rgb="000066CC"/>
      <rgbColor rgb="009DC3E6"/>
      <rgbColor rgb="00000080"/>
      <rgbColor rgb="00FF00FF"/>
      <rgbColor rgb="00FFFF00"/>
      <rgbColor rgb="0000FFFF"/>
      <rgbColor rgb="00800080"/>
      <rgbColor rgb="00800000"/>
      <rgbColor rgb="00008080"/>
      <rgbColor rgb="000000FF"/>
      <rgbColor rgb="0000CCCC"/>
      <rgbColor rgb="00CCFFFF"/>
      <rgbColor rgb="00C5E0B4"/>
      <rgbColor rgb="00FFD966"/>
      <rgbColor rgb="0099CCFF"/>
      <rgbColor rgb="00F4B183"/>
      <rgbColor rgb="00CC99FF"/>
      <rgbColor rgb="00FFCC99"/>
      <rgbColor rgb="003366FF"/>
      <rgbColor rgb="0033CCCC"/>
      <rgbColor rgb="0099CC00"/>
      <rgbColor rgb="00FFCC00"/>
      <rgbColor rgb="00FF9900"/>
      <rgbColor rgb="00FF6600"/>
      <rgbColor rgb="00666699"/>
      <rgbColor rgb="00729FCF"/>
      <rgbColor rgb="00003366"/>
      <rgbColor rgb="0000CC33"/>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1314450</xdr:colOff>
      <xdr:row>586</xdr:row>
      <xdr:rowOff>3476625</xdr:rowOff>
    </xdr:from>
    <xdr:to>
      <xdr:col>2</xdr:col>
      <xdr:colOff>1409700</xdr:colOff>
      <xdr:row>586</xdr:row>
      <xdr:rowOff>3495675</xdr:rowOff>
    </xdr:to>
    <xdr:sp>
      <xdr:nvSpPr>
        <xdr:cNvPr id="1" name="Conector recto 1"/>
        <xdr:cNvSpPr>
          <a:spLocks/>
        </xdr:cNvSpPr>
      </xdr:nvSpPr>
      <xdr:spPr>
        <a:xfrm flipH="1" flipV="1">
          <a:off x="3286125" y="248831100"/>
          <a:ext cx="95250" cy="19050"/>
        </a:xfrm>
        <a:custGeom>
          <a:pathLst>
            <a:path h="21600" w="108000">
              <a:moveTo>
                <a:pt x="0" y="0"/>
              </a:moveTo>
              <a:lnTo>
                <a:pt x="108000" y="21600"/>
              </a:lnTo>
            </a:path>
          </a:pathLst>
        </a:custGeom>
        <a:noFill/>
        <a:ln w="25560" cmpd="sng">
          <a:solidFill>
            <a:srgbClr val="2F528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1428750</xdr:colOff>
      <xdr:row>607</xdr:row>
      <xdr:rowOff>19050</xdr:rowOff>
    </xdr:from>
    <xdr:to>
      <xdr:col>2</xdr:col>
      <xdr:colOff>1524000</xdr:colOff>
      <xdr:row>607</xdr:row>
      <xdr:rowOff>19050</xdr:rowOff>
    </xdr:to>
    <xdr:sp>
      <xdr:nvSpPr>
        <xdr:cNvPr id="2" name="Conector recto 1"/>
        <xdr:cNvSpPr>
          <a:spLocks/>
        </xdr:cNvSpPr>
      </xdr:nvSpPr>
      <xdr:spPr>
        <a:xfrm flipH="1" flipV="1">
          <a:off x="3400425" y="265776075"/>
          <a:ext cx="95250" cy="0"/>
        </a:xfrm>
        <a:custGeom>
          <a:pathLst>
            <a:path h="21600" w="21600">
              <a:moveTo>
                <a:pt x="0" y="0"/>
              </a:moveTo>
              <a:lnTo>
                <a:pt x="2" y="21600"/>
              </a:lnTo>
            </a:path>
          </a:pathLst>
        </a:custGeom>
        <a:noFill/>
        <a:ln w="25560" cmpd="sng">
          <a:solidFill>
            <a:srgbClr val="2F528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jagudelo\Downloads\PM%20vigentes\P.M%20consolidado%20de%20la%20%20Auditoria%20Regular%202017.)%20junio%2007%2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LAN MEJORAM RES 5872 07"/>
      <sheetName val="SEGUIMIENTO PL MEJ RES 5872 07"/>
    </sheetNames>
    <sheetDataSet>
      <sheetData sheetId="0">
        <row r="25">
          <cell r="A25">
            <v>6</v>
          </cell>
          <cell r="B25">
            <v>1603002</v>
          </cell>
          <cell r="C25" t="str">
            <v>En este aspecto es preciso mencionar que estos bienes llevan en promedio 12 meses desde su pérdida o su reporte y aún manifiestan estar en proceso de recolección  de  información. Finalmente  se concluye que los dineros derivados de la pérdidia de los bie</v>
          </cell>
          <cell r="D25" t="str">
            <v>Pérdida de elementos entregados  en Comodato de algunas Comunas  </v>
          </cell>
          <cell r="E25" t="str">
            <v>Sanciones Disciplinarias y Fiscales  </v>
          </cell>
          <cell r="F25" t="str">
            <v>Elaborar instructivo debidamente aprobado  que determine  el proceso de gestión de cobro ante las Compañias Aseguradoras  por siniestro y hurtos de elementos entregados  de algunas comunas </v>
          </cell>
          <cell r="G25" t="str">
            <v>Dar aplicabilidad  al instructivo que establezca el  trámite a seguir  para  Reclamaciones ante Compañias Aseguradoras.</v>
          </cell>
          <cell r="H25" t="str">
            <v>Adoptar  y socializar   Instructivo que contiene  el Proceso de Gestion de cobro ante Compañias aseguradoras, por siniestros y hurto de elementos.
</v>
          </cell>
          <cell r="I25" t="str">
            <v> Instructivo Definitivo debidamente Normalizado y Socializado </v>
          </cell>
          <cell r="J25">
            <v>1</v>
          </cell>
          <cell r="K25">
            <v>43258</v>
          </cell>
          <cell r="L25">
            <v>43319</v>
          </cell>
        </row>
        <row r="26">
          <cell r="F26" t="str">
            <v>Realizar acciones de cobro eficaces y efectivas por los siniestros presentados ante Compañías Aseguradoras </v>
          </cell>
          <cell r="H26" t="str">
            <v>Enviar  Circular a las diferentes Dependencias de la Administracion Municipal  que tengan elementos en Comodato, donde se  solicite  designar  un responsable para suministrar al Departamento de Bienes y Suministros la informacion y soportes  requeridos en</v>
          </cell>
          <cell r="I26" t="str">
            <v>Circular </v>
          </cell>
          <cell r="J26">
            <v>1</v>
          </cell>
          <cell r="K26">
            <v>43320</v>
          </cell>
          <cell r="L26">
            <v>43351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900"/>
  <sheetViews>
    <sheetView tabSelected="1" zoomScale="65" zoomScaleNormal="65" zoomScalePageLayoutView="0" workbookViewId="0" topLeftCell="A304">
      <selection activeCell="A268" sqref="A268:T268"/>
    </sheetView>
  </sheetViews>
  <sheetFormatPr defaultColWidth="11.7109375" defaultRowHeight="13.5" customHeight="1"/>
  <cols>
    <col min="1" max="1" width="10.8515625" style="0" customWidth="1"/>
    <col min="2" max="2" width="18.7109375" style="0" customWidth="1"/>
    <col min="3" max="3" width="41.8515625" style="0" customWidth="1"/>
    <col min="4" max="4" width="15.28125" style="0" customWidth="1"/>
    <col min="5" max="5" width="16.00390625" style="0" customWidth="1"/>
    <col min="6" max="6" width="31.57421875" style="0" customWidth="1"/>
    <col min="7" max="7" width="15.00390625" style="0" customWidth="1"/>
    <col min="8" max="8" width="21.57421875" style="0" customWidth="1"/>
    <col min="9" max="9" width="16.28125" style="0" customWidth="1"/>
    <col min="10" max="10" width="11.8515625" style="0" customWidth="1"/>
    <col min="11" max="11" width="15.140625" style="0" customWidth="1"/>
    <col min="12" max="12" width="17.00390625" style="0" customWidth="1"/>
    <col min="13" max="13" width="14.28125" style="1" customWidth="1"/>
    <col min="14" max="14" width="16.7109375" style="0" customWidth="1"/>
    <col min="15" max="15" width="12.8515625" style="0" customWidth="1"/>
    <col min="16" max="16" width="14.00390625" style="0" customWidth="1"/>
    <col min="17" max="17" width="17.421875" style="0" customWidth="1"/>
    <col min="18" max="18" width="11.140625" style="0" customWidth="1"/>
    <col min="19" max="19" width="26.00390625" style="0" customWidth="1"/>
    <col min="20" max="20" width="9.140625" style="0" customWidth="1"/>
    <col min="21" max="63" width="11.7109375" style="2" customWidth="1"/>
    <col min="64" max="129" width="11.7109375" style="0" customWidth="1"/>
    <col min="130" max="130" width="11.28125" style="0" customWidth="1"/>
    <col min="131" max="131" width="14.421875" style="0" customWidth="1"/>
    <col min="132" max="132" width="13.421875" style="0" customWidth="1"/>
    <col min="133" max="133" width="14.140625" style="0" customWidth="1"/>
    <col min="134" max="134" width="18.00390625" style="0" customWidth="1"/>
    <col min="135" max="136" width="14.00390625" style="0" customWidth="1"/>
    <col min="137" max="137" width="14.8515625" style="0" customWidth="1"/>
    <col min="138" max="138" width="11.7109375" style="0" customWidth="1"/>
    <col min="139" max="139" width="14.140625" style="0" customWidth="1"/>
    <col min="140" max="140" width="13.7109375" style="0" customWidth="1"/>
    <col min="141" max="143" width="11.7109375" style="0" customWidth="1"/>
    <col min="144" max="144" width="13.7109375" style="0" customWidth="1"/>
    <col min="145" max="145" width="17.140625" style="0" customWidth="1"/>
    <col min="146" max="146" width="11.140625" style="0" customWidth="1"/>
    <col min="147" max="147" width="26.00390625" style="0" customWidth="1"/>
    <col min="148" max="148" width="8.57421875" style="0" customWidth="1"/>
  </cols>
  <sheetData>
    <row r="1" ht="12.75" customHeight="1">
      <c r="M1"/>
    </row>
    <row r="2" spans="1:63" s="3" customFormat="1" ht="12.75" customHeight="1">
      <c r="A2" s="504" t="s">
        <v>0</v>
      </c>
      <c r="B2" s="504"/>
      <c r="C2" s="504"/>
      <c r="D2" s="504"/>
      <c r="E2" s="504"/>
      <c r="F2" s="504"/>
      <c r="G2" s="504"/>
      <c r="H2" s="504"/>
      <c r="I2" s="504"/>
      <c r="J2" s="504"/>
      <c r="K2" s="504"/>
      <c r="L2" s="504"/>
      <c r="M2" s="504"/>
      <c r="N2" s="504"/>
      <c r="O2" s="504"/>
      <c r="P2" s="504"/>
      <c r="Q2" s="504"/>
      <c r="R2" s="504"/>
      <c r="S2" s="504"/>
      <c r="T2" s="504"/>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row>
    <row r="3" ht="12.75" customHeight="1"/>
    <row r="4" spans="1:18" ht="12.75" customHeight="1">
      <c r="A4" s="4"/>
      <c r="B4" s="5"/>
      <c r="C4" s="505" t="s">
        <v>1</v>
      </c>
      <c r="D4" s="505"/>
      <c r="E4" s="505"/>
      <c r="F4" s="505"/>
      <c r="G4" s="505"/>
      <c r="H4" s="505"/>
      <c r="I4" s="505"/>
      <c r="J4" s="505"/>
      <c r="K4" s="505"/>
      <c r="L4" s="505"/>
      <c r="M4" s="505"/>
      <c r="N4" s="505"/>
      <c r="O4" s="505"/>
      <c r="P4" s="505"/>
      <c r="Q4" s="505"/>
      <c r="R4" s="505"/>
    </row>
    <row r="5" spans="1:18" ht="12.75" customHeight="1">
      <c r="A5" s="4"/>
      <c r="B5" s="5"/>
      <c r="C5" s="505" t="s">
        <v>2</v>
      </c>
      <c r="D5" s="505"/>
      <c r="E5" s="505"/>
      <c r="F5" s="505"/>
      <c r="G5" s="505"/>
      <c r="H5" s="505"/>
      <c r="I5" s="505"/>
      <c r="J5" s="505"/>
      <c r="K5" s="505"/>
      <c r="L5" s="505"/>
      <c r="M5" s="505"/>
      <c r="N5" s="505"/>
      <c r="O5" s="505"/>
      <c r="P5" s="505"/>
      <c r="Q5" s="505"/>
      <c r="R5" s="505"/>
    </row>
    <row r="6" spans="1:18" ht="12.75" customHeight="1">
      <c r="A6" s="4"/>
      <c r="B6" s="5"/>
      <c r="C6" s="505" t="s">
        <v>3</v>
      </c>
      <c r="D6" s="505"/>
      <c r="E6" s="505"/>
      <c r="F6" s="505"/>
      <c r="G6" s="505"/>
      <c r="H6" s="505"/>
      <c r="I6" s="505"/>
      <c r="J6" s="505"/>
      <c r="K6" s="505"/>
      <c r="L6" s="505"/>
      <c r="M6" s="505"/>
      <c r="N6" s="505"/>
      <c r="O6" s="505"/>
      <c r="P6" s="505"/>
      <c r="Q6" s="505"/>
      <c r="R6" s="505"/>
    </row>
    <row r="7" spans="1:18" s="2" customFormat="1" ht="12.75" customHeight="1">
      <c r="A7" s="7" t="s">
        <v>4</v>
      </c>
      <c r="B7" s="7" t="s">
        <v>5</v>
      </c>
      <c r="C7" s="7"/>
      <c r="D7" s="8"/>
      <c r="G7" s="8"/>
      <c r="H7" s="8"/>
      <c r="I7" s="8"/>
      <c r="J7" s="8"/>
      <c r="K7" s="8"/>
      <c r="L7" s="8"/>
      <c r="M7" s="9"/>
      <c r="N7" s="9"/>
      <c r="O7" s="9"/>
      <c r="P7" s="9"/>
      <c r="Q7" s="9"/>
      <c r="R7" s="9"/>
    </row>
    <row r="8" spans="1:18" ht="12.75" customHeight="1">
      <c r="A8" s="506" t="s">
        <v>799</v>
      </c>
      <c r="B8" s="506"/>
      <c r="C8" s="506"/>
      <c r="D8" s="506"/>
      <c r="E8" s="506"/>
      <c r="F8" s="506"/>
      <c r="G8" s="8"/>
      <c r="H8" s="8"/>
      <c r="I8" s="8"/>
      <c r="J8" s="8"/>
      <c r="K8" s="8"/>
      <c r="L8" s="8"/>
      <c r="M8" s="9"/>
      <c r="N8" s="9"/>
      <c r="O8" s="9"/>
      <c r="P8" s="9"/>
      <c r="Q8" s="9"/>
      <c r="R8" s="9"/>
    </row>
    <row r="9" spans="1:18" ht="12.75" customHeight="1">
      <c r="A9" s="7" t="s">
        <v>6</v>
      </c>
      <c r="B9" s="507" t="s">
        <v>7</v>
      </c>
      <c r="C9" s="507"/>
      <c r="D9" s="507"/>
      <c r="G9" s="8"/>
      <c r="H9" s="8"/>
      <c r="I9" s="8"/>
      <c r="J9" s="8"/>
      <c r="K9" s="8"/>
      <c r="L9" s="8"/>
      <c r="M9" s="9"/>
      <c r="N9" s="9"/>
      <c r="O9" s="9"/>
      <c r="P9" s="9"/>
      <c r="Q9" s="9"/>
      <c r="R9" s="9"/>
    </row>
    <row r="10" spans="1:18" ht="12.75" customHeight="1">
      <c r="A10" s="493" t="s">
        <v>8</v>
      </c>
      <c r="B10" s="493"/>
      <c r="C10" s="493"/>
      <c r="D10" s="11" t="s">
        <v>0</v>
      </c>
      <c r="E10" s="11"/>
      <c r="F10" s="11"/>
      <c r="G10" s="12"/>
      <c r="H10" s="12"/>
      <c r="I10" s="12"/>
      <c r="J10" s="13"/>
      <c r="K10" s="12"/>
      <c r="L10" s="12"/>
      <c r="M10" s="14"/>
      <c r="N10" s="14"/>
      <c r="O10" s="14"/>
      <c r="P10" s="14"/>
      <c r="Q10" s="14"/>
      <c r="R10" s="14"/>
    </row>
    <row r="11" spans="1:18" ht="12.75" customHeight="1">
      <c r="A11" s="508" t="s">
        <v>9</v>
      </c>
      <c r="B11" s="508"/>
      <c r="C11" s="508"/>
      <c r="D11" s="508"/>
      <c r="G11" s="509">
        <v>40869</v>
      </c>
      <c r="H11" s="509"/>
      <c r="I11" s="6"/>
      <c r="J11" s="15"/>
      <c r="K11" s="6"/>
      <c r="L11" s="505"/>
      <c r="M11" s="505"/>
      <c r="N11" s="505"/>
      <c r="O11" s="505"/>
      <c r="P11" s="505"/>
      <c r="Q11" s="14"/>
      <c r="R11" s="14"/>
    </row>
    <row r="12" spans="1:18" ht="12.75" customHeight="1">
      <c r="A12" s="493" t="s">
        <v>10</v>
      </c>
      <c r="B12" s="493"/>
      <c r="C12" s="493"/>
      <c r="D12" s="493"/>
      <c r="G12" s="509">
        <v>43371</v>
      </c>
      <c r="H12" s="509"/>
      <c r="I12" s="6"/>
      <c r="J12" s="6"/>
      <c r="K12" s="6"/>
      <c r="L12" s="6"/>
      <c r="M12" s="14"/>
      <c r="N12" s="14"/>
      <c r="O12" s="14"/>
      <c r="P12" s="14"/>
      <c r="Q12" s="14"/>
      <c r="R12" s="14"/>
    </row>
    <row r="13" spans="1:18" ht="12.75" customHeight="1">
      <c r="A13" s="16" t="s">
        <v>11</v>
      </c>
      <c r="B13" s="17"/>
      <c r="C13" s="10"/>
      <c r="D13" s="10"/>
      <c r="E13" s="10"/>
      <c r="F13" s="10"/>
      <c r="G13" s="18"/>
      <c r="H13" s="18"/>
      <c r="I13" s="6"/>
      <c r="J13" s="6"/>
      <c r="K13" s="6"/>
      <c r="L13" s="6"/>
      <c r="M13" s="14"/>
      <c r="N13" s="14"/>
      <c r="O13" s="14"/>
      <c r="P13" s="14"/>
      <c r="Q13" s="14"/>
      <c r="R13" s="14"/>
    </row>
    <row r="14" spans="1:20" ht="25.5" customHeight="1">
      <c r="A14" s="510" t="s">
        <v>12</v>
      </c>
      <c r="B14" s="511" t="s">
        <v>13</v>
      </c>
      <c r="C14" s="512" t="s">
        <v>14</v>
      </c>
      <c r="D14" s="512" t="s">
        <v>15</v>
      </c>
      <c r="E14" s="512" t="s">
        <v>16</v>
      </c>
      <c r="F14" s="513" t="s">
        <v>17</v>
      </c>
      <c r="G14" s="515" t="s">
        <v>18</v>
      </c>
      <c r="H14" s="515" t="s">
        <v>19</v>
      </c>
      <c r="I14" s="515" t="s">
        <v>20</v>
      </c>
      <c r="J14" s="515" t="s">
        <v>21</v>
      </c>
      <c r="K14" s="515" t="s">
        <v>22</v>
      </c>
      <c r="L14" s="516" t="s">
        <v>23</v>
      </c>
      <c r="M14" s="514" t="s">
        <v>24</v>
      </c>
      <c r="N14" s="516" t="s">
        <v>25</v>
      </c>
      <c r="O14" s="514" t="s">
        <v>26</v>
      </c>
      <c r="P14" s="514" t="s">
        <v>27</v>
      </c>
      <c r="Q14" s="514" t="s">
        <v>28</v>
      </c>
      <c r="R14" s="514" t="s">
        <v>29</v>
      </c>
      <c r="S14" s="516" t="s">
        <v>30</v>
      </c>
      <c r="T14" s="516" t="s">
        <v>30</v>
      </c>
    </row>
    <row r="15" spans="1:20" ht="41.25" customHeight="1">
      <c r="A15" s="510" t="s">
        <v>12</v>
      </c>
      <c r="B15" s="511" t="s">
        <v>13</v>
      </c>
      <c r="C15" s="512" t="s">
        <v>14</v>
      </c>
      <c r="D15" s="512" t="s">
        <v>15</v>
      </c>
      <c r="E15" s="512" t="s">
        <v>16</v>
      </c>
      <c r="F15" s="513" t="s">
        <v>17</v>
      </c>
      <c r="G15" s="515" t="s">
        <v>18</v>
      </c>
      <c r="H15" s="515" t="s">
        <v>19</v>
      </c>
      <c r="I15" s="515" t="s">
        <v>20</v>
      </c>
      <c r="J15" s="515" t="s">
        <v>21</v>
      </c>
      <c r="K15" s="515" t="s">
        <v>22</v>
      </c>
      <c r="L15" s="516" t="s">
        <v>23</v>
      </c>
      <c r="M15" s="514" t="s">
        <v>24</v>
      </c>
      <c r="N15" s="516" t="s">
        <v>25</v>
      </c>
      <c r="O15" s="514" t="s">
        <v>26</v>
      </c>
      <c r="P15" s="514" t="s">
        <v>27</v>
      </c>
      <c r="Q15" s="514" t="s">
        <v>28</v>
      </c>
      <c r="R15" s="514" t="s">
        <v>29</v>
      </c>
      <c r="S15" s="19" t="s">
        <v>31</v>
      </c>
      <c r="T15" s="20" t="s">
        <v>32</v>
      </c>
    </row>
    <row r="16" spans="1:20" ht="214.5" customHeight="1">
      <c r="A16" s="21">
        <v>1</v>
      </c>
      <c r="B16" s="21"/>
      <c r="C16" s="22" t="s">
        <v>33</v>
      </c>
      <c r="D16" s="23" t="s">
        <v>34</v>
      </c>
      <c r="E16" s="23" t="s">
        <v>35</v>
      </c>
      <c r="F16" s="23" t="s">
        <v>36</v>
      </c>
      <c r="G16" s="24" t="s">
        <v>37</v>
      </c>
      <c r="H16" s="24" t="s">
        <v>38</v>
      </c>
      <c r="I16" s="24" t="s">
        <v>39</v>
      </c>
      <c r="J16" s="25">
        <v>2</v>
      </c>
      <c r="K16" s="26">
        <v>40909</v>
      </c>
      <c r="L16" s="26">
        <v>43099</v>
      </c>
      <c r="M16" s="27">
        <v>52</v>
      </c>
      <c r="N16" s="28">
        <v>0.95</v>
      </c>
      <c r="O16" s="29">
        <v>0.95</v>
      </c>
      <c r="P16" s="27">
        <v>49</v>
      </c>
      <c r="Q16" s="27">
        <v>49</v>
      </c>
      <c r="R16" s="30">
        <v>52</v>
      </c>
      <c r="S16" s="31"/>
      <c r="T16" s="32"/>
    </row>
    <row r="17" spans="1:18" ht="12.75" customHeight="1">
      <c r="A17" s="33" t="s">
        <v>40</v>
      </c>
      <c r="B17" s="34"/>
      <c r="C17" s="34"/>
      <c r="D17" s="34"/>
      <c r="E17" s="34"/>
      <c r="F17" s="34"/>
      <c r="G17" s="34"/>
      <c r="H17" s="34"/>
      <c r="I17" s="34"/>
      <c r="J17" s="34"/>
      <c r="K17" s="35"/>
      <c r="L17" s="34"/>
      <c r="M17" s="34"/>
      <c r="N17" s="34"/>
      <c r="O17" s="35"/>
      <c r="P17" s="36">
        <f>SUM(P16:P16)</f>
        <v>49</v>
      </c>
      <c r="Q17" s="36">
        <f>SUM(Q16:Q16)</f>
        <v>49</v>
      </c>
      <c r="R17" s="36">
        <f>SUM(R16:R16)</f>
        <v>52</v>
      </c>
    </row>
    <row r="18" spans="1:20" ht="12.75" customHeight="1">
      <c r="A18" s="517" t="s">
        <v>41</v>
      </c>
      <c r="B18" s="517"/>
      <c r="C18" s="517"/>
      <c r="D18" s="517"/>
      <c r="E18" s="517"/>
      <c r="F18" s="517"/>
      <c r="G18" s="517"/>
      <c r="H18" s="517"/>
      <c r="I18" s="517"/>
      <c r="J18" s="517"/>
      <c r="K18" s="517"/>
      <c r="L18" s="517"/>
      <c r="M18" s="517"/>
      <c r="N18" s="517"/>
      <c r="O18" s="517"/>
      <c r="P18" s="517"/>
      <c r="Q18" s="517"/>
      <c r="R18" s="517"/>
      <c r="S18" s="517"/>
      <c r="T18" s="517"/>
    </row>
    <row r="19" s="518" customFormat="1" ht="12.75" customHeight="1">
      <c r="A19" s="518" t="s">
        <v>42</v>
      </c>
    </row>
    <row r="20" spans="3:15" ht="12.75" customHeight="1">
      <c r="C20" s="37"/>
      <c r="D20" s="37"/>
      <c r="E20" s="37"/>
      <c r="F20" s="38"/>
      <c r="G20" s="38"/>
      <c r="H20" s="38"/>
      <c r="I20" s="38"/>
      <c r="K20" s="39"/>
      <c r="L20" s="39"/>
      <c r="M20" s="40"/>
      <c r="N20" s="41"/>
      <c r="O20" s="41"/>
    </row>
    <row r="21" spans="1:20" ht="12.75" customHeight="1">
      <c r="A21" s="519" t="s">
        <v>43</v>
      </c>
      <c r="B21" s="519"/>
      <c r="C21" s="519"/>
      <c r="D21" s="519"/>
      <c r="G21" s="520" t="s">
        <v>44</v>
      </c>
      <c r="H21" s="520"/>
      <c r="I21" s="520"/>
      <c r="J21" s="520"/>
      <c r="K21" s="520"/>
      <c r="L21" s="520"/>
      <c r="M21" s="520"/>
      <c r="N21" s="520"/>
      <c r="O21" s="520"/>
      <c r="P21" s="520"/>
      <c r="Q21" s="520"/>
      <c r="R21" s="520"/>
      <c r="S21" s="520"/>
      <c r="T21" s="520"/>
    </row>
    <row r="22" spans="1:20" ht="12.75" customHeight="1">
      <c r="A22" s="42"/>
      <c r="B22" s="43"/>
      <c r="C22" s="41"/>
      <c r="D22" s="41"/>
      <c r="G22" s="521" t="s">
        <v>45</v>
      </c>
      <c r="H22" s="521"/>
      <c r="I22" s="521"/>
      <c r="J22" s="521"/>
      <c r="K22" s="521"/>
      <c r="L22" s="521"/>
      <c r="M22" s="521"/>
      <c r="N22" s="521"/>
      <c r="O22" s="521"/>
      <c r="P22" s="521"/>
      <c r="Q22" s="521"/>
      <c r="R22" s="521"/>
      <c r="S22" s="521"/>
      <c r="T22" s="521"/>
    </row>
    <row r="23" spans="1:18" ht="12.75" customHeight="1">
      <c r="A23" s="44"/>
      <c r="B23" s="45"/>
      <c r="C23" s="522" t="s">
        <v>46</v>
      </c>
      <c r="D23" s="522"/>
      <c r="E23" s="522"/>
      <c r="G23" s="46" t="s">
        <v>47</v>
      </c>
      <c r="H23" s="41"/>
      <c r="I23" s="41"/>
      <c r="J23" s="41"/>
      <c r="K23" s="41"/>
      <c r="L23" s="41"/>
      <c r="M23" s="47"/>
      <c r="N23" s="41"/>
      <c r="O23" s="41"/>
      <c r="P23" s="523" t="s">
        <v>48</v>
      </c>
      <c r="Q23" s="523"/>
      <c r="R23" s="48">
        <f>+R17</f>
        <v>52</v>
      </c>
    </row>
    <row r="24" spans="1:18" ht="12.75" customHeight="1">
      <c r="A24" s="49"/>
      <c r="B24" s="50"/>
      <c r="C24" s="522" t="s">
        <v>49</v>
      </c>
      <c r="D24" s="522"/>
      <c r="E24" s="522"/>
      <c r="G24" s="51" t="s">
        <v>50</v>
      </c>
      <c r="M24" s="40"/>
      <c r="N24" s="41"/>
      <c r="O24" s="41"/>
      <c r="P24" s="523" t="s">
        <v>51</v>
      </c>
      <c r="Q24" s="523"/>
      <c r="R24" s="48">
        <f>SUM(M16:M16)</f>
        <v>52</v>
      </c>
    </row>
    <row r="25" spans="1:18" ht="12.75" customHeight="1">
      <c r="A25" s="52"/>
      <c r="B25" s="53"/>
      <c r="C25" s="522" t="s">
        <v>52</v>
      </c>
      <c r="D25" s="522"/>
      <c r="E25" s="522"/>
      <c r="G25" s="46" t="s">
        <v>53</v>
      </c>
      <c r="H25" s="41"/>
      <c r="I25" s="41"/>
      <c r="J25" s="41"/>
      <c r="K25" s="41"/>
      <c r="L25" s="41"/>
      <c r="M25" s="47"/>
      <c r="N25" s="41"/>
      <c r="O25" s="41"/>
      <c r="P25" s="523" t="s">
        <v>54</v>
      </c>
      <c r="Q25" s="523"/>
      <c r="R25" s="54">
        <f>IF(Q17=0,0,+Q17/R23)</f>
        <v>0.9423076923076923</v>
      </c>
    </row>
    <row r="26" spans="1:18" ht="12.75" customHeight="1">
      <c r="A26" s="55"/>
      <c r="B26" s="56"/>
      <c r="C26" s="524" t="s">
        <v>55</v>
      </c>
      <c r="D26" s="524"/>
      <c r="E26" s="524"/>
      <c r="G26" s="57" t="s">
        <v>56</v>
      </c>
      <c r="H26" s="58"/>
      <c r="I26" s="58"/>
      <c r="J26" s="58"/>
      <c r="K26" s="58"/>
      <c r="L26" s="58"/>
      <c r="M26" s="59"/>
      <c r="N26" s="58"/>
      <c r="O26" s="58"/>
      <c r="P26" s="525" t="s">
        <v>57</v>
      </c>
      <c r="Q26" s="525"/>
      <c r="R26" s="60">
        <f>IF(P17=0,0,+P17/R24)</f>
        <v>0.9423076923076923</v>
      </c>
    </row>
    <row r="27" spans="1:20" ht="12.75" customHeight="1">
      <c r="A27" s="526" t="s">
        <v>58</v>
      </c>
      <c r="B27" s="526"/>
      <c r="C27" s="526"/>
      <c r="D27" s="526"/>
      <c r="E27" s="526"/>
      <c r="F27" s="526"/>
      <c r="G27" s="526"/>
      <c r="H27" s="526"/>
      <c r="I27" s="526"/>
      <c r="J27" s="526"/>
      <c r="K27" s="526"/>
      <c r="L27" s="526"/>
      <c r="M27" s="526"/>
      <c r="N27" s="526"/>
      <c r="O27" s="526"/>
      <c r="P27" s="526"/>
      <c r="Q27" s="526"/>
      <c r="R27" s="526"/>
      <c r="S27" s="526"/>
      <c r="T27" s="526"/>
    </row>
    <row r="28" ht="12.75" customHeight="1"/>
    <row r="29" ht="12.75" customHeight="1"/>
    <row r="30" ht="12.75" customHeight="1"/>
    <row r="31" ht="12.75" customHeight="1"/>
    <row r="32" spans="1:20" ht="12.75" customHeight="1">
      <c r="A32" s="527" t="s">
        <v>59</v>
      </c>
      <c r="B32" s="527"/>
      <c r="C32" s="527"/>
      <c r="D32" s="527"/>
      <c r="E32" s="527"/>
      <c r="F32" s="527"/>
      <c r="G32" s="527"/>
      <c r="H32" s="527"/>
      <c r="I32" s="527"/>
      <c r="J32" s="527"/>
      <c r="K32" s="527"/>
      <c r="L32" s="527"/>
      <c r="M32" s="527"/>
      <c r="N32" s="527"/>
      <c r="O32" s="527"/>
      <c r="P32" s="527"/>
      <c r="Q32" s="527"/>
      <c r="R32" s="527"/>
      <c r="S32" s="527"/>
      <c r="T32" s="527"/>
    </row>
    <row r="33" ht="12.75" customHeight="1"/>
    <row r="34" ht="12.75" customHeight="1"/>
    <row r="35" spans="1:8" ht="12.75" customHeight="1">
      <c r="A35" s="61" t="s">
        <v>4</v>
      </c>
      <c r="B35" s="528" t="s">
        <v>60</v>
      </c>
      <c r="C35" s="528"/>
      <c r="D35" s="528"/>
      <c r="E35" s="62"/>
      <c r="F35" s="62"/>
      <c r="G35" s="63"/>
      <c r="H35" s="64"/>
    </row>
    <row r="36" spans="1:8" ht="12.75" customHeight="1">
      <c r="A36" s="61" t="s">
        <v>61</v>
      </c>
      <c r="B36" s="61"/>
      <c r="C36" s="61"/>
      <c r="D36" s="465" t="s">
        <v>800</v>
      </c>
      <c r="E36" s="465"/>
      <c r="F36" s="465"/>
      <c r="G36" s="465"/>
      <c r="H36" s="64"/>
    </row>
    <row r="37" spans="1:10" ht="12.75" customHeight="1">
      <c r="A37" s="61" t="s">
        <v>6</v>
      </c>
      <c r="B37" s="61" t="s">
        <v>7</v>
      </c>
      <c r="C37" s="61"/>
      <c r="D37" s="63"/>
      <c r="E37" s="62"/>
      <c r="F37" s="62"/>
      <c r="G37" s="63"/>
      <c r="H37" s="64"/>
      <c r="J37" s="2"/>
    </row>
    <row r="38" spans="1:8" ht="12.75" customHeight="1">
      <c r="A38" s="529" t="s">
        <v>62</v>
      </c>
      <c r="B38" s="529"/>
      <c r="C38" s="65">
        <v>2011</v>
      </c>
      <c r="D38" s="66"/>
      <c r="E38" s="62"/>
      <c r="F38" s="62"/>
      <c r="G38" s="66"/>
      <c r="H38" s="12"/>
    </row>
    <row r="39" spans="1:8" ht="12.75" customHeight="1">
      <c r="A39" s="508" t="s">
        <v>63</v>
      </c>
      <c r="B39" s="508"/>
      <c r="C39" s="508"/>
      <c r="D39" s="508"/>
      <c r="E39" s="530" t="s">
        <v>64</v>
      </c>
      <c r="F39" s="530"/>
      <c r="G39" s="469" t="s">
        <v>65</v>
      </c>
      <c r="H39" s="469"/>
    </row>
    <row r="40" spans="1:10" ht="12.75" customHeight="1">
      <c r="A40" s="493" t="s">
        <v>66</v>
      </c>
      <c r="B40" s="493"/>
      <c r="C40" s="493"/>
      <c r="D40" s="493"/>
      <c r="G40" s="469" t="s">
        <v>798</v>
      </c>
      <c r="H40" s="469"/>
      <c r="J40" s="2"/>
    </row>
    <row r="41" spans="1:8" ht="12.75" customHeight="1">
      <c r="A41" s="67" t="s">
        <v>67</v>
      </c>
      <c r="B41" s="68"/>
      <c r="C41" s="69"/>
      <c r="D41" s="10"/>
      <c r="E41" s="10"/>
      <c r="F41" s="10"/>
      <c r="G41" s="18"/>
      <c r="H41" s="18"/>
    </row>
    <row r="42" ht="12.75" customHeight="1"/>
    <row r="43" ht="12.75" customHeight="1"/>
    <row r="44" spans="1:256" s="70" customFormat="1" ht="28.5" customHeight="1">
      <c r="A44" s="510" t="s">
        <v>12</v>
      </c>
      <c r="B44" s="511" t="s">
        <v>13</v>
      </c>
      <c r="C44" s="512" t="s">
        <v>14</v>
      </c>
      <c r="D44" s="512" t="s">
        <v>15</v>
      </c>
      <c r="E44" s="512" t="s">
        <v>16</v>
      </c>
      <c r="F44" s="513" t="s">
        <v>17</v>
      </c>
      <c r="G44" s="515" t="s">
        <v>18</v>
      </c>
      <c r="H44" s="515" t="s">
        <v>19</v>
      </c>
      <c r="I44" s="515" t="s">
        <v>20</v>
      </c>
      <c r="J44" s="515" t="s">
        <v>21</v>
      </c>
      <c r="K44" s="515" t="s">
        <v>22</v>
      </c>
      <c r="L44" s="516" t="s">
        <v>23</v>
      </c>
      <c r="M44" s="514" t="s">
        <v>24</v>
      </c>
      <c r="N44" s="516" t="s">
        <v>25</v>
      </c>
      <c r="O44" s="514" t="s">
        <v>26</v>
      </c>
      <c r="P44" s="514" t="s">
        <v>27</v>
      </c>
      <c r="Q44" s="514" t="s">
        <v>28</v>
      </c>
      <c r="R44" s="514" t="s">
        <v>29</v>
      </c>
      <c r="S44" s="516" t="s">
        <v>30</v>
      </c>
      <c r="T44" s="516" t="s">
        <v>30</v>
      </c>
      <c r="U44" s="531"/>
      <c r="V44" s="531"/>
      <c r="W44" s="531"/>
      <c r="X44" s="531"/>
      <c r="Y44" s="531"/>
      <c r="Z44" s="531"/>
      <c r="AA44" s="531"/>
      <c r="AB44" s="531"/>
      <c r="AC44" s="531"/>
      <c r="AD44" s="531"/>
      <c r="AE44" s="531"/>
      <c r="AF44" s="531"/>
      <c r="AG44" s="531"/>
      <c r="AH44" s="531"/>
      <c r="AI44" s="531"/>
      <c r="AJ44" s="531"/>
      <c r="AK44" s="531"/>
      <c r="AL44" s="531"/>
      <c r="AM44" s="531"/>
      <c r="AN44" s="531"/>
      <c r="AO44" s="531"/>
      <c r="AP44" s="531"/>
      <c r="AQ44" s="531"/>
      <c r="AR44" s="531"/>
      <c r="AS44" s="531"/>
      <c r="AT44" s="531"/>
      <c r="AU44" s="531"/>
      <c r="AV44" s="531"/>
      <c r="AW44" s="531"/>
      <c r="AX44" s="531"/>
      <c r="AY44" s="531"/>
      <c r="AZ44" s="531"/>
      <c r="BA44" s="531"/>
      <c r="BB44" s="531"/>
      <c r="BC44" s="531"/>
      <c r="BD44" s="531"/>
      <c r="BE44" s="531"/>
      <c r="BF44" s="531"/>
      <c r="BG44" s="531"/>
      <c r="BH44" s="531"/>
      <c r="BI44" s="531"/>
      <c r="BJ44" s="531"/>
      <c r="BK44" s="531"/>
      <c r="BL44" s="516" t="s">
        <v>23</v>
      </c>
      <c r="BM44" s="514" t="s">
        <v>24</v>
      </c>
      <c r="BN44" s="516" t="s">
        <v>25</v>
      </c>
      <c r="BO44" s="514" t="s">
        <v>26</v>
      </c>
      <c r="BP44" s="514" t="s">
        <v>27</v>
      </c>
      <c r="BQ44" s="514" t="s">
        <v>28</v>
      </c>
      <c r="BR44" s="514" t="s">
        <v>29</v>
      </c>
      <c r="BS44" s="516" t="s">
        <v>30</v>
      </c>
      <c r="BT44" s="516" t="s">
        <v>30</v>
      </c>
      <c r="BU44" s="510" t="s">
        <v>12</v>
      </c>
      <c r="BV44" s="511" t="s">
        <v>13</v>
      </c>
      <c r="BW44" s="512" t="s">
        <v>14</v>
      </c>
      <c r="BX44" s="512" t="s">
        <v>15</v>
      </c>
      <c r="BY44" s="512" t="s">
        <v>16</v>
      </c>
      <c r="BZ44" s="513" t="s">
        <v>17</v>
      </c>
      <c r="CA44" s="515" t="s">
        <v>18</v>
      </c>
      <c r="CB44" s="515" t="s">
        <v>19</v>
      </c>
      <c r="CC44" s="515" t="s">
        <v>20</v>
      </c>
      <c r="CD44" s="515" t="s">
        <v>21</v>
      </c>
      <c r="CE44" s="515" t="s">
        <v>22</v>
      </c>
      <c r="CF44" s="516" t="s">
        <v>23</v>
      </c>
      <c r="CG44" s="514" t="s">
        <v>24</v>
      </c>
      <c r="CH44" s="516" t="s">
        <v>25</v>
      </c>
      <c r="CI44" s="514" t="s">
        <v>26</v>
      </c>
      <c r="CJ44" s="514" t="s">
        <v>27</v>
      </c>
      <c r="CK44" s="514" t="s">
        <v>28</v>
      </c>
      <c r="CL44" s="514" t="s">
        <v>29</v>
      </c>
      <c r="CM44" s="516" t="s">
        <v>30</v>
      </c>
      <c r="CN44" s="516" t="s">
        <v>30</v>
      </c>
      <c r="CO44" s="510" t="s">
        <v>12</v>
      </c>
      <c r="CP44" s="511" t="s">
        <v>13</v>
      </c>
      <c r="CQ44" s="512" t="s">
        <v>14</v>
      </c>
      <c r="CR44" s="512" t="s">
        <v>15</v>
      </c>
      <c r="CS44" s="512" t="s">
        <v>16</v>
      </c>
      <c r="CT44" s="513" t="s">
        <v>17</v>
      </c>
      <c r="CU44" s="515" t="s">
        <v>18</v>
      </c>
      <c r="CV44" s="515" t="s">
        <v>19</v>
      </c>
      <c r="CW44" s="515" t="s">
        <v>20</v>
      </c>
      <c r="CX44" s="515" t="s">
        <v>21</v>
      </c>
      <c r="CY44" s="515" t="s">
        <v>22</v>
      </c>
      <c r="CZ44" s="516" t="s">
        <v>23</v>
      </c>
      <c r="DA44" s="514" t="s">
        <v>24</v>
      </c>
      <c r="DB44" s="516" t="s">
        <v>25</v>
      </c>
      <c r="DC44" s="514" t="s">
        <v>26</v>
      </c>
      <c r="DD44" s="514" t="s">
        <v>27</v>
      </c>
      <c r="DE44" s="514" t="s">
        <v>28</v>
      </c>
      <c r="DF44" s="514" t="s">
        <v>29</v>
      </c>
      <c r="DG44" s="516" t="s">
        <v>30</v>
      </c>
      <c r="DH44" s="516" t="s">
        <v>30</v>
      </c>
      <c r="DI44" s="510" t="s">
        <v>12</v>
      </c>
      <c r="DJ44" s="511" t="s">
        <v>13</v>
      </c>
      <c r="DK44" s="512" t="s">
        <v>14</v>
      </c>
      <c r="DL44" s="512" t="s">
        <v>15</v>
      </c>
      <c r="DM44" s="512" t="s">
        <v>16</v>
      </c>
      <c r="DN44" s="513" t="s">
        <v>17</v>
      </c>
      <c r="DO44" s="515" t="s">
        <v>18</v>
      </c>
      <c r="DP44" s="515" t="s">
        <v>19</v>
      </c>
      <c r="DQ44" s="515" t="s">
        <v>20</v>
      </c>
      <c r="DR44" s="515" t="s">
        <v>21</v>
      </c>
      <c r="DS44" s="515" t="s">
        <v>22</v>
      </c>
      <c r="DT44" s="516" t="s">
        <v>23</v>
      </c>
      <c r="DU44" s="514" t="s">
        <v>24</v>
      </c>
      <c r="DV44" s="516" t="s">
        <v>25</v>
      </c>
      <c r="DW44" s="514" t="s">
        <v>26</v>
      </c>
      <c r="DX44" s="514" t="s">
        <v>27</v>
      </c>
      <c r="DY44" s="514" t="s">
        <v>28</v>
      </c>
      <c r="DZ44" s="514" t="s">
        <v>29</v>
      </c>
      <c r="EA44" s="516" t="s">
        <v>30</v>
      </c>
      <c r="EB44" s="516" t="s">
        <v>30</v>
      </c>
      <c r="EC44" s="510" t="s">
        <v>12</v>
      </c>
      <c r="ED44" s="511" t="s">
        <v>13</v>
      </c>
      <c r="EE44" s="512" t="s">
        <v>14</v>
      </c>
      <c r="EF44" s="512" t="s">
        <v>15</v>
      </c>
      <c r="EG44" s="512" t="s">
        <v>16</v>
      </c>
      <c r="EH44" s="513" t="s">
        <v>17</v>
      </c>
      <c r="EI44" s="515" t="s">
        <v>18</v>
      </c>
      <c r="EJ44" s="515" t="s">
        <v>19</v>
      </c>
      <c r="EK44" s="515" t="s">
        <v>20</v>
      </c>
      <c r="EL44" s="515" t="s">
        <v>21</v>
      </c>
      <c r="EM44" s="515" t="s">
        <v>22</v>
      </c>
      <c r="EN44" s="516" t="s">
        <v>23</v>
      </c>
      <c r="EO44" s="514" t="s">
        <v>24</v>
      </c>
      <c r="EP44" s="516" t="s">
        <v>25</v>
      </c>
      <c r="EQ44" s="514" t="s">
        <v>26</v>
      </c>
      <c r="ER44" s="514" t="s">
        <v>27</v>
      </c>
      <c r="ES44" s="514" t="s">
        <v>28</v>
      </c>
      <c r="ET44" s="514" t="s">
        <v>29</v>
      </c>
      <c r="EU44" s="516" t="s">
        <v>30</v>
      </c>
      <c r="EV44" s="516" t="s">
        <v>30</v>
      </c>
      <c r="EW44" s="510" t="s">
        <v>12</v>
      </c>
      <c r="EX44" s="511" t="s">
        <v>13</v>
      </c>
      <c r="EY44" s="512" t="s">
        <v>14</v>
      </c>
      <c r="EZ44" s="512" t="s">
        <v>15</v>
      </c>
      <c r="FA44" s="512" t="s">
        <v>16</v>
      </c>
      <c r="FB44" s="513" t="s">
        <v>17</v>
      </c>
      <c r="FC44" s="515" t="s">
        <v>18</v>
      </c>
      <c r="FD44" s="515" t="s">
        <v>19</v>
      </c>
      <c r="FE44" s="515" t="s">
        <v>20</v>
      </c>
      <c r="FF44" s="515" t="s">
        <v>21</v>
      </c>
      <c r="FG44" s="515" t="s">
        <v>22</v>
      </c>
      <c r="FH44" s="516" t="s">
        <v>23</v>
      </c>
      <c r="FI44" s="514" t="s">
        <v>24</v>
      </c>
      <c r="FJ44" s="516" t="s">
        <v>25</v>
      </c>
      <c r="FK44" s="514" t="s">
        <v>26</v>
      </c>
      <c r="FL44" s="514" t="s">
        <v>27</v>
      </c>
      <c r="FM44" s="514" t="s">
        <v>28</v>
      </c>
      <c r="FN44" s="514" t="s">
        <v>29</v>
      </c>
      <c r="FO44" s="516" t="s">
        <v>30</v>
      </c>
      <c r="FP44" s="516" t="s">
        <v>30</v>
      </c>
      <c r="FQ44" s="510" t="s">
        <v>12</v>
      </c>
      <c r="FR44" s="511" t="s">
        <v>13</v>
      </c>
      <c r="FS44" s="512" t="s">
        <v>14</v>
      </c>
      <c r="FT44" s="512" t="s">
        <v>15</v>
      </c>
      <c r="FU44" s="512" t="s">
        <v>16</v>
      </c>
      <c r="FV44" s="513" t="s">
        <v>17</v>
      </c>
      <c r="FW44" s="515" t="s">
        <v>18</v>
      </c>
      <c r="FX44" s="515" t="s">
        <v>19</v>
      </c>
      <c r="FY44" s="515" t="s">
        <v>20</v>
      </c>
      <c r="FZ44" s="515" t="s">
        <v>21</v>
      </c>
      <c r="GA44" s="515" t="s">
        <v>22</v>
      </c>
      <c r="GB44" s="516" t="s">
        <v>23</v>
      </c>
      <c r="GC44" s="514" t="s">
        <v>24</v>
      </c>
      <c r="GD44" s="516" t="s">
        <v>25</v>
      </c>
      <c r="GE44" s="514" t="s">
        <v>26</v>
      </c>
      <c r="GF44" s="514" t="s">
        <v>27</v>
      </c>
      <c r="GG44" s="514" t="s">
        <v>28</v>
      </c>
      <c r="GH44" s="514" t="s">
        <v>29</v>
      </c>
      <c r="GI44" s="516" t="s">
        <v>30</v>
      </c>
      <c r="GJ44" s="516" t="s">
        <v>30</v>
      </c>
      <c r="GK44" s="510" t="s">
        <v>12</v>
      </c>
      <c r="GL44" s="511" t="s">
        <v>13</v>
      </c>
      <c r="GM44" s="512" t="s">
        <v>14</v>
      </c>
      <c r="GN44" s="512" t="s">
        <v>15</v>
      </c>
      <c r="GO44" s="512" t="s">
        <v>16</v>
      </c>
      <c r="GP44" s="513" t="s">
        <v>17</v>
      </c>
      <c r="GQ44" s="515" t="s">
        <v>18</v>
      </c>
      <c r="GR44" s="515" t="s">
        <v>19</v>
      </c>
      <c r="GS44" s="515" t="s">
        <v>20</v>
      </c>
      <c r="GT44" s="515" t="s">
        <v>21</v>
      </c>
      <c r="GU44" s="515" t="s">
        <v>22</v>
      </c>
      <c r="GV44" s="516" t="s">
        <v>23</v>
      </c>
      <c r="GW44" s="514" t="s">
        <v>24</v>
      </c>
      <c r="GX44" s="516" t="s">
        <v>25</v>
      </c>
      <c r="GY44" s="514" t="s">
        <v>26</v>
      </c>
      <c r="GZ44" s="514" t="s">
        <v>27</v>
      </c>
      <c r="HA44" s="514" t="s">
        <v>28</v>
      </c>
      <c r="HB44" s="514" t="s">
        <v>29</v>
      </c>
      <c r="HC44" s="516" t="s">
        <v>30</v>
      </c>
      <c r="HD44" s="516" t="s">
        <v>30</v>
      </c>
      <c r="HE44" s="510" t="s">
        <v>12</v>
      </c>
      <c r="HF44" s="511" t="s">
        <v>13</v>
      </c>
      <c r="HG44" s="512" t="s">
        <v>14</v>
      </c>
      <c r="HH44" s="512" t="s">
        <v>15</v>
      </c>
      <c r="HI44" s="512" t="s">
        <v>16</v>
      </c>
      <c r="HJ44" s="513" t="s">
        <v>17</v>
      </c>
      <c r="HK44" s="515" t="s">
        <v>18</v>
      </c>
      <c r="HL44" s="515" t="s">
        <v>19</v>
      </c>
      <c r="HM44" s="515" t="s">
        <v>20</v>
      </c>
      <c r="HN44" s="515" t="s">
        <v>21</v>
      </c>
      <c r="HO44" s="515" t="s">
        <v>22</v>
      </c>
      <c r="HP44" s="516" t="s">
        <v>23</v>
      </c>
      <c r="HQ44" s="514" t="s">
        <v>24</v>
      </c>
      <c r="HR44" s="516" t="s">
        <v>25</v>
      </c>
      <c r="HS44" s="514" t="s">
        <v>26</v>
      </c>
      <c r="HT44" s="514" t="s">
        <v>27</v>
      </c>
      <c r="HU44" s="514" t="s">
        <v>28</v>
      </c>
      <c r="HV44" s="514" t="s">
        <v>29</v>
      </c>
      <c r="HW44" s="516" t="s">
        <v>30</v>
      </c>
      <c r="HX44" s="516" t="s">
        <v>30</v>
      </c>
      <c r="HY44" s="510" t="s">
        <v>12</v>
      </c>
      <c r="HZ44" s="511" t="s">
        <v>13</v>
      </c>
      <c r="IA44" s="512" t="s">
        <v>14</v>
      </c>
      <c r="IB44" s="512" t="s">
        <v>15</v>
      </c>
      <c r="IC44" s="512" t="s">
        <v>16</v>
      </c>
      <c r="ID44" s="513" t="s">
        <v>17</v>
      </c>
      <c r="IE44" s="515" t="s">
        <v>18</v>
      </c>
      <c r="IF44" s="515" t="s">
        <v>19</v>
      </c>
      <c r="IG44" s="515" t="s">
        <v>20</v>
      </c>
      <c r="IH44" s="515" t="s">
        <v>21</v>
      </c>
      <c r="II44" s="515" t="s">
        <v>22</v>
      </c>
      <c r="IJ44" s="516" t="s">
        <v>23</v>
      </c>
      <c r="IK44" s="514" t="s">
        <v>24</v>
      </c>
      <c r="IL44" s="516" t="s">
        <v>25</v>
      </c>
      <c r="IM44" s="514" t="s">
        <v>26</v>
      </c>
      <c r="IN44" s="514" t="s">
        <v>27</v>
      </c>
      <c r="IO44" s="514" t="s">
        <v>28</v>
      </c>
      <c r="IP44" s="514" t="s">
        <v>29</v>
      </c>
      <c r="IQ44" s="516" t="s">
        <v>30</v>
      </c>
      <c r="IR44" s="516" t="s">
        <v>30</v>
      </c>
      <c r="IS44" s="510" t="s">
        <v>12</v>
      </c>
      <c r="IT44" s="511" t="s">
        <v>13</v>
      </c>
      <c r="IU44" s="512" t="s">
        <v>14</v>
      </c>
      <c r="IV44" s="512" t="s">
        <v>15</v>
      </c>
    </row>
    <row r="45" spans="1:256" s="70" customFormat="1" ht="26.25" customHeight="1">
      <c r="A45" s="510" t="s">
        <v>12</v>
      </c>
      <c r="B45" s="511" t="s">
        <v>13</v>
      </c>
      <c r="C45" s="512" t="s">
        <v>14</v>
      </c>
      <c r="D45" s="512" t="s">
        <v>15</v>
      </c>
      <c r="E45" s="512" t="s">
        <v>16</v>
      </c>
      <c r="F45" s="513" t="s">
        <v>17</v>
      </c>
      <c r="G45" s="515" t="s">
        <v>18</v>
      </c>
      <c r="H45" s="515" t="s">
        <v>19</v>
      </c>
      <c r="I45" s="515" t="s">
        <v>20</v>
      </c>
      <c r="J45" s="515" t="s">
        <v>21</v>
      </c>
      <c r="K45" s="515" t="s">
        <v>22</v>
      </c>
      <c r="L45" s="516" t="s">
        <v>23</v>
      </c>
      <c r="M45" s="514" t="s">
        <v>24</v>
      </c>
      <c r="N45" s="516" t="s">
        <v>25</v>
      </c>
      <c r="O45" s="514" t="s">
        <v>26</v>
      </c>
      <c r="P45" s="514" t="s">
        <v>27</v>
      </c>
      <c r="Q45" s="514" t="s">
        <v>28</v>
      </c>
      <c r="R45" s="514" t="s">
        <v>29</v>
      </c>
      <c r="S45" s="19" t="s">
        <v>31</v>
      </c>
      <c r="T45" s="20" t="s">
        <v>32</v>
      </c>
      <c r="U45" s="531"/>
      <c r="V45" s="531"/>
      <c r="W45" s="531"/>
      <c r="X45" s="531"/>
      <c r="Y45" s="531"/>
      <c r="Z45" s="531"/>
      <c r="AA45" s="531"/>
      <c r="AB45" s="531"/>
      <c r="AC45" s="531"/>
      <c r="AD45" s="531"/>
      <c r="AG45" s="531"/>
      <c r="AH45" s="531"/>
      <c r="AI45" s="531"/>
      <c r="AJ45" s="531"/>
      <c r="AK45" s="531"/>
      <c r="AL45" s="531"/>
      <c r="AM45" s="531"/>
      <c r="AN45" s="531"/>
      <c r="AO45" s="531"/>
      <c r="AP45" s="531"/>
      <c r="AQ45" s="531"/>
      <c r="AR45" s="531"/>
      <c r="AS45" s="531"/>
      <c r="AT45" s="531"/>
      <c r="AU45" s="531"/>
      <c r="AV45" s="531"/>
      <c r="AW45" s="531"/>
      <c r="AX45" s="531"/>
      <c r="BA45" s="531"/>
      <c r="BB45" s="531"/>
      <c r="BC45" s="531"/>
      <c r="BD45" s="531"/>
      <c r="BE45" s="531"/>
      <c r="BF45" s="531"/>
      <c r="BG45" s="531"/>
      <c r="BH45" s="531"/>
      <c r="BI45" s="531"/>
      <c r="BJ45" s="531"/>
      <c r="BK45" s="531"/>
      <c r="BL45" s="516" t="s">
        <v>23</v>
      </c>
      <c r="BM45" s="514" t="s">
        <v>24</v>
      </c>
      <c r="BN45" s="516" t="s">
        <v>25</v>
      </c>
      <c r="BO45" s="514" t="s">
        <v>26</v>
      </c>
      <c r="BP45" s="514" t="s">
        <v>27</v>
      </c>
      <c r="BQ45" s="514" t="s">
        <v>28</v>
      </c>
      <c r="BR45" s="514" t="s">
        <v>29</v>
      </c>
      <c r="BS45" s="19" t="s">
        <v>31</v>
      </c>
      <c r="BT45" s="20" t="s">
        <v>32</v>
      </c>
      <c r="BU45" s="510" t="s">
        <v>12</v>
      </c>
      <c r="BV45" s="511" t="s">
        <v>13</v>
      </c>
      <c r="BW45" s="512" t="s">
        <v>14</v>
      </c>
      <c r="BX45" s="512" t="s">
        <v>15</v>
      </c>
      <c r="BY45" s="512" t="s">
        <v>16</v>
      </c>
      <c r="BZ45" s="513" t="s">
        <v>17</v>
      </c>
      <c r="CA45" s="515" t="s">
        <v>18</v>
      </c>
      <c r="CB45" s="515" t="s">
        <v>19</v>
      </c>
      <c r="CC45" s="515" t="s">
        <v>20</v>
      </c>
      <c r="CD45" s="515" t="s">
        <v>21</v>
      </c>
      <c r="CE45" s="515" t="s">
        <v>22</v>
      </c>
      <c r="CF45" s="516" t="s">
        <v>23</v>
      </c>
      <c r="CG45" s="514" t="s">
        <v>24</v>
      </c>
      <c r="CH45" s="516" t="s">
        <v>25</v>
      </c>
      <c r="CI45" s="514" t="s">
        <v>26</v>
      </c>
      <c r="CJ45" s="514" t="s">
        <v>27</v>
      </c>
      <c r="CK45" s="514" t="s">
        <v>28</v>
      </c>
      <c r="CL45" s="514" t="s">
        <v>29</v>
      </c>
      <c r="CM45" s="19" t="s">
        <v>31</v>
      </c>
      <c r="CN45" s="20" t="s">
        <v>32</v>
      </c>
      <c r="CO45" s="510" t="s">
        <v>12</v>
      </c>
      <c r="CP45" s="511" t="s">
        <v>13</v>
      </c>
      <c r="CQ45" s="512" t="s">
        <v>14</v>
      </c>
      <c r="CR45" s="512" t="s">
        <v>15</v>
      </c>
      <c r="CS45" s="512" t="s">
        <v>16</v>
      </c>
      <c r="CT45" s="513" t="s">
        <v>17</v>
      </c>
      <c r="CU45" s="515" t="s">
        <v>18</v>
      </c>
      <c r="CV45" s="515" t="s">
        <v>19</v>
      </c>
      <c r="CW45" s="515" t="s">
        <v>20</v>
      </c>
      <c r="CX45" s="515" t="s">
        <v>21</v>
      </c>
      <c r="CY45" s="515" t="s">
        <v>22</v>
      </c>
      <c r="CZ45" s="516" t="s">
        <v>23</v>
      </c>
      <c r="DA45" s="514" t="s">
        <v>24</v>
      </c>
      <c r="DB45" s="516" t="s">
        <v>25</v>
      </c>
      <c r="DC45" s="514" t="s">
        <v>26</v>
      </c>
      <c r="DD45" s="514" t="s">
        <v>27</v>
      </c>
      <c r="DE45" s="514" t="s">
        <v>28</v>
      </c>
      <c r="DF45" s="514" t="s">
        <v>29</v>
      </c>
      <c r="DG45" s="19" t="s">
        <v>31</v>
      </c>
      <c r="DH45" s="20" t="s">
        <v>32</v>
      </c>
      <c r="DI45" s="510" t="s">
        <v>12</v>
      </c>
      <c r="DJ45" s="511" t="s">
        <v>13</v>
      </c>
      <c r="DK45" s="512" t="s">
        <v>14</v>
      </c>
      <c r="DL45" s="512" t="s">
        <v>15</v>
      </c>
      <c r="DM45" s="512" t="s">
        <v>16</v>
      </c>
      <c r="DN45" s="513" t="s">
        <v>17</v>
      </c>
      <c r="DO45" s="515" t="s">
        <v>18</v>
      </c>
      <c r="DP45" s="515" t="s">
        <v>19</v>
      </c>
      <c r="DQ45" s="515" t="s">
        <v>20</v>
      </c>
      <c r="DR45" s="515" t="s">
        <v>21</v>
      </c>
      <c r="DS45" s="515" t="s">
        <v>22</v>
      </c>
      <c r="DT45" s="516" t="s">
        <v>23</v>
      </c>
      <c r="DU45" s="514" t="s">
        <v>24</v>
      </c>
      <c r="DV45" s="516" t="s">
        <v>25</v>
      </c>
      <c r="DW45" s="514" t="s">
        <v>26</v>
      </c>
      <c r="DX45" s="514" t="s">
        <v>27</v>
      </c>
      <c r="DY45" s="514" t="s">
        <v>28</v>
      </c>
      <c r="DZ45" s="514" t="s">
        <v>29</v>
      </c>
      <c r="EA45" s="19" t="s">
        <v>31</v>
      </c>
      <c r="EB45" s="20" t="s">
        <v>32</v>
      </c>
      <c r="EC45" s="510" t="s">
        <v>12</v>
      </c>
      <c r="ED45" s="511" t="s">
        <v>13</v>
      </c>
      <c r="EE45" s="512" t="s">
        <v>14</v>
      </c>
      <c r="EF45" s="512" t="s">
        <v>15</v>
      </c>
      <c r="EG45" s="512" t="s">
        <v>16</v>
      </c>
      <c r="EH45" s="513" t="s">
        <v>17</v>
      </c>
      <c r="EI45" s="515" t="s">
        <v>18</v>
      </c>
      <c r="EJ45" s="515" t="s">
        <v>19</v>
      </c>
      <c r="EK45" s="515" t="s">
        <v>20</v>
      </c>
      <c r="EL45" s="515" t="s">
        <v>21</v>
      </c>
      <c r="EM45" s="515" t="s">
        <v>22</v>
      </c>
      <c r="EN45" s="516" t="s">
        <v>23</v>
      </c>
      <c r="EO45" s="514" t="s">
        <v>24</v>
      </c>
      <c r="EP45" s="516" t="s">
        <v>25</v>
      </c>
      <c r="EQ45" s="514" t="s">
        <v>26</v>
      </c>
      <c r="ER45" s="514" t="s">
        <v>27</v>
      </c>
      <c r="ES45" s="514" t="s">
        <v>28</v>
      </c>
      <c r="ET45" s="514" t="s">
        <v>29</v>
      </c>
      <c r="EU45" s="19" t="s">
        <v>31</v>
      </c>
      <c r="EV45" s="20" t="s">
        <v>32</v>
      </c>
      <c r="EW45" s="510" t="s">
        <v>12</v>
      </c>
      <c r="EX45" s="511" t="s">
        <v>13</v>
      </c>
      <c r="EY45" s="512" t="s">
        <v>14</v>
      </c>
      <c r="EZ45" s="512" t="s">
        <v>15</v>
      </c>
      <c r="FA45" s="512" t="s">
        <v>16</v>
      </c>
      <c r="FB45" s="513" t="s">
        <v>17</v>
      </c>
      <c r="FC45" s="515" t="s">
        <v>18</v>
      </c>
      <c r="FD45" s="515" t="s">
        <v>19</v>
      </c>
      <c r="FE45" s="515" t="s">
        <v>20</v>
      </c>
      <c r="FF45" s="515" t="s">
        <v>21</v>
      </c>
      <c r="FG45" s="515" t="s">
        <v>22</v>
      </c>
      <c r="FH45" s="516" t="s">
        <v>23</v>
      </c>
      <c r="FI45" s="514" t="s">
        <v>24</v>
      </c>
      <c r="FJ45" s="516" t="s">
        <v>25</v>
      </c>
      <c r="FK45" s="514" t="s">
        <v>26</v>
      </c>
      <c r="FL45" s="514" t="s">
        <v>27</v>
      </c>
      <c r="FM45" s="514" t="s">
        <v>28</v>
      </c>
      <c r="FN45" s="514" t="s">
        <v>29</v>
      </c>
      <c r="FO45" s="19" t="s">
        <v>31</v>
      </c>
      <c r="FP45" s="20" t="s">
        <v>32</v>
      </c>
      <c r="FQ45" s="510" t="s">
        <v>12</v>
      </c>
      <c r="FR45" s="511" t="s">
        <v>13</v>
      </c>
      <c r="FS45" s="512" t="s">
        <v>14</v>
      </c>
      <c r="FT45" s="512" t="s">
        <v>15</v>
      </c>
      <c r="FU45" s="512" t="s">
        <v>16</v>
      </c>
      <c r="FV45" s="513" t="s">
        <v>17</v>
      </c>
      <c r="FW45" s="515" t="s">
        <v>18</v>
      </c>
      <c r="FX45" s="515" t="s">
        <v>19</v>
      </c>
      <c r="FY45" s="515" t="s">
        <v>20</v>
      </c>
      <c r="FZ45" s="515" t="s">
        <v>21</v>
      </c>
      <c r="GA45" s="515" t="s">
        <v>22</v>
      </c>
      <c r="GB45" s="516" t="s">
        <v>23</v>
      </c>
      <c r="GC45" s="514" t="s">
        <v>24</v>
      </c>
      <c r="GD45" s="516" t="s">
        <v>25</v>
      </c>
      <c r="GE45" s="514" t="s">
        <v>26</v>
      </c>
      <c r="GF45" s="514" t="s">
        <v>27</v>
      </c>
      <c r="GG45" s="514" t="s">
        <v>28</v>
      </c>
      <c r="GH45" s="514" t="s">
        <v>29</v>
      </c>
      <c r="GI45" s="19" t="s">
        <v>31</v>
      </c>
      <c r="GJ45" s="20" t="s">
        <v>32</v>
      </c>
      <c r="GK45" s="510" t="s">
        <v>12</v>
      </c>
      <c r="GL45" s="511" t="s">
        <v>13</v>
      </c>
      <c r="GM45" s="512" t="s">
        <v>14</v>
      </c>
      <c r="GN45" s="512" t="s">
        <v>15</v>
      </c>
      <c r="GO45" s="512" t="s">
        <v>16</v>
      </c>
      <c r="GP45" s="513" t="s">
        <v>17</v>
      </c>
      <c r="GQ45" s="515" t="s">
        <v>18</v>
      </c>
      <c r="GR45" s="515" t="s">
        <v>19</v>
      </c>
      <c r="GS45" s="515" t="s">
        <v>20</v>
      </c>
      <c r="GT45" s="515" t="s">
        <v>21</v>
      </c>
      <c r="GU45" s="515" t="s">
        <v>22</v>
      </c>
      <c r="GV45" s="516" t="s">
        <v>23</v>
      </c>
      <c r="GW45" s="514" t="s">
        <v>24</v>
      </c>
      <c r="GX45" s="516" t="s">
        <v>25</v>
      </c>
      <c r="GY45" s="514" t="s">
        <v>26</v>
      </c>
      <c r="GZ45" s="514" t="s">
        <v>27</v>
      </c>
      <c r="HA45" s="514" t="s">
        <v>28</v>
      </c>
      <c r="HB45" s="514" t="s">
        <v>29</v>
      </c>
      <c r="HC45" s="19" t="s">
        <v>31</v>
      </c>
      <c r="HD45" s="20" t="s">
        <v>32</v>
      </c>
      <c r="HE45" s="510" t="s">
        <v>12</v>
      </c>
      <c r="HF45" s="511" t="s">
        <v>13</v>
      </c>
      <c r="HG45" s="512" t="s">
        <v>14</v>
      </c>
      <c r="HH45" s="512" t="s">
        <v>15</v>
      </c>
      <c r="HI45" s="512" t="s">
        <v>16</v>
      </c>
      <c r="HJ45" s="513" t="s">
        <v>17</v>
      </c>
      <c r="HK45" s="515" t="s">
        <v>18</v>
      </c>
      <c r="HL45" s="515" t="s">
        <v>19</v>
      </c>
      <c r="HM45" s="515" t="s">
        <v>20</v>
      </c>
      <c r="HN45" s="515" t="s">
        <v>21</v>
      </c>
      <c r="HO45" s="515" t="s">
        <v>22</v>
      </c>
      <c r="HP45" s="516" t="s">
        <v>23</v>
      </c>
      <c r="HQ45" s="514" t="s">
        <v>24</v>
      </c>
      <c r="HR45" s="516" t="s">
        <v>25</v>
      </c>
      <c r="HS45" s="514" t="s">
        <v>26</v>
      </c>
      <c r="HT45" s="514" t="s">
        <v>27</v>
      </c>
      <c r="HU45" s="514" t="s">
        <v>28</v>
      </c>
      <c r="HV45" s="514" t="s">
        <v>29</v>
      </c>
      <c r="HW45" s="19" t="s">
        <v>31</v>
      </c>
      <c r="HX45" s="20" t="s">
        <v>32</v>
      </c>
      <c r="HY45" s="510" t="s">
        <v>12</v>
      </c>
      <c r="HZ45" s="511" t="s">
        <v>13</v>
      </c>
      <c r="IA45" s="512" t="s">
        <v>14</v>
      </c>
      <c r="IB45" s="512" t="s">
        <v>15</v>
      </c>
      <c r="IC45" s="512" t="s">
        <v>16</v>
      </c>
      <c r="ID45" s="513" t="s">
        <v>17</v>
      </c>
      <c r="IE45" s="515" t="s">
        <v>18</v>
      </c>
      <c r="IF45" s="515" t="s">
        <v>19</v>
      </c>
      <c r="IG45" s="515" t="s">
        <v>20</v>
      </c>
      <c r="IH45" s="515" t="s">
        <v>21</v>
      </c>
      <c r="II45" s="515" t="s">
        <v>22</v>
      </c>
      <c r="IJ45" s="516" t="s">
        <v>23</v>
      </c>
      <c r="IK45" s="514" t="s">
        <v>24</v>
      </c>
      <c r="IL45" s="516" t="s">
        <v>25</v>
      </c>
      <c r="IM45" s="514" t="s">
        <v>26</v>
      </c>
      <c r="IN45" s="514" t="s">
        <v>27</v>
      </c>
      <c r="IO45" s="514" t="s">
        <v>28</v>
      </c>
      <c r="IP45" s="514" t="s">
        <v>29</v>
      </c>
      <c r="IQ45" s="19" t="s">
        <v>31</v>
      </c>
      <c r="IR45" s="20" t="s">
        <v>32</v>
      </c>
      <c r="IS45" s="510" t="s">
        <v>12</v>
      </c>
      <c r="IT45" s="511" t="s">
        <v>13</v>
      </c>
      <c r="IU45" s="512" t="s">
        <v>14</v>
      </c>
      <c r="IV45" s="512" t="s">
        <v>15</v>
      </c>
    </row>
    <row r="46" spans="1:20" ht="12.75" customHeight="1">
      <c r="A46" s="532">
        <v>1</v>
      </c>
      <c r="B46" s="533"/>
      <c r="C46" s="534" t="s">
        <v>68</v>
      </c>
      <c r="D46" s="532" t="s">
        <v>69</v>
      </c>
      <c r="E46" s="532" t="s">
        <v>70</v>
      </c>
      <c r="F46" s="535" t="s">
        <v>71</v>
      </c>
      <c r="G46" s="535" t="s">
        <v>72</v>
      </c>
      <c r="H46" s="535" t="s">
        <v>73</v>
      </c>
      <c r="I46" s="535" t="s">
        <v>74</v>
      </c>
      <c r="J46" s="535">
        <v>4</v>
      </c>
      <c r="K46" s="536">
        <v>41275</v>
      </c>
      <c r="L46" s="537">
        <v>43342</v>
      </c>
      <c r="M46" s="538">
        <v>60.4285714285714</v>
      </c>
      <c r="N46" s="532">
        <v>3</v>
      </c>
      <c r="O46" s="539">
        <v>0.7</v>
      </c>
      <c r="P46" s="442">
        <v>42</v>
      </c>
      <c r="Q46" s="442">
        <v>42</v>
      </c>
      <c r="R46" s="442">
        <v>60</v>
      </c>
      <c r="S46" s="540"/>
      <c r="T46" s="541"/>
    </row>
    <row r="47" spans="1:20" ht="12.75" customHeight="1">
      <c r="A47" s="532"/>
      <c r="B47" s="533"/>
      <c r="C47" s="534"/>
      <c r="D47" s="532"/>
      <c r="E47" s="532"/>
      <c r="F47" s="535"/>
      <c r="G47" s="535"/>
      <c r="H47" s="535"/>
      <c r="I47" s="535"/>
      <c r="J47" s="535"/>
      <c r="K47" s="536"/>
      <c r="L47" s="536"/>
      <c r="M47" s="538"/>
      <c r="N47" s="532"/>
      <c r="O47" s="539"/>
      <c r="P47" s="442"/>
      <c r="Q47" s="442"/>
      <c r="R47" s="442"/>
      <c r="S47" s="540"/>
      <c r="T47" s="541"/>
    </row>
    <row r="48" spans="1:20" ht="91.5" customHeight="1" thickBot="1">
      <c r="A48" s="532"/>
      <c r="B48" s="533"/>
      <c r="C48" s="534"/>
      <c r="D48" s="532"/>
      <c r="E48" s="532"/>
      <c r="F48" s="535"/>
      <c r="G48" s="535"/>
      <c r="H48" s="535"/>
      <c r="I48" s="535"/>
      <c r="J48" s="535"/>
      <c r="K48" s="536"/>
      <c r="L48" s="536"/>
      <c r="M48" s="538"/>
      <c r="N48" s="532"/>
      <c r="O48" s="539"/>
      <c r="P48" s="442"/>
      <c r="Q48" s="442"/>
      <c r="R48" s="442"/>
      <c r="S48" s="540"/>
      <c r="T48" s="541"/>
    </row>
    <row r="49" spans="1:20" ht="103.5" customHeight="1" thickBot="1">
      <c r="A49" s="532"/>
      <c r="B49" s="533"/>
      <c r="C49" s="534"/>
      <c r="D49" s="532"/>
      <c r="E49" s="532"/>
      <c r="F49" s="72" t="s">
        <v>75</v>
      </c>
      <c r="G49" s="72" t="s">
        <v>76</v>
      </c>
      <c r="H49" s="72" t="s">
        <v>77</v>
      </c>
      <c r="I49" s="72" t="s">
        <v>78</v>
      </c>
      <c r="J49" s="72">
        <v>4</v>
      </c>
      <c r="K49" s="73">
        <v>41275</v>
      </c>
      <c r="L49" s="537"/>
      <c r="M49" s="74">
        <v>60</v>
      </c>
      <c r="N49" s="71">
        <v>3</v>
      </c>
      <c r="O49" s="75">
        <v>0.7</v>
      </c>
      <c r="P49" s="76">
        <v>42</v>
      </c>
      <c r="Q49" s="442">
        <v>42</v>
      </c>
      <c r="R49" s="442">
        <v>60</v>
      </c>
      <c r="S49" s="78"/>
      <c r="T49" s="541"/>
    </row>
    <row r="50" spans="1:20" ht="12.75" customHeight="1" thickBot="1">
      <c r="A50" s="532">
        <v>2</v>
      </c>
      <c r="B50" s="542"/>
      <c r="C50" s="543" t="s">
        <v>79</v>
      </c>
      <c r="D50" s="544" t="s">
        <v>69</v>
      </c>
      <c r="E50" s="532" t="s">
        <v>70</v>
      </c>
      <c r="F50" s="535" t="s">
        <v>71</v>
      </c>
      <c r="G50" s="535" t="s">
        <v>72</v>
      </c>
      <c r="H50" s="535" t="s">
        <v>73</v>
      </c>
      <c r="I50" s="535" t="s">
        <v>74</v>
      </c>
      <c r="J50" s="535">
        <v>4</v>
      </c>
      <c r="K50" s="536">
        <v>41275</v>
      </c>
      <c r="L50" s="545">
        <v>43342</v>
      </c>
      <c r="M50" s="538">
        <v>60.4285714285714</v>
      </c>
      <c r="N50" s="532">
        <v>3</v>
      </c>
      <c r="O50" s="539">
        <v>0.7</v>
      </c>
      <c r="P50" s="442">
        <v>42</v>
      </c>
      <c r="Q50" s="442"/>
      <c r="R50" s="442"/>
      <c r="S50" s="541"/>
      <c r="T50" s="541"/>
    </row>
    <row r="51" spans="1:20" ht="12.75" customHeight="1" thickBot="1">
      <c r="A51" s="532"/>
      <c r="B51" s="542"/>
      <c r="C51" s="543"/>
      <c r="D51" s="544"/>
      <c r="E51" s="532"/>
      <c r="F51" s="535"/>
      <c r="G51" s="535"/>
      <c r="H51" s="535"/>
      <c r="I51" s="535"/>
      <c r="J51" s="535"/>
      <c r="K51" s="536"/>
      <c r="L51" s="536"/>
      <c r="M51" s="538"/>
      <c r="N51" s="532"/>
      <c r="O51" s="539"/>
      <c r="P51" s="442"/>
      <c r="Q51" s="442"/>
      <c r="R51" s="442"/>
      <c r="S51" s="541"/>
      <c r="T51" s="541"/>
    </row>
    <row r="52" spans="1:20" ht="114" customHeight="1" thickBot="1">
      <c r="A52" s="532"/>
      <c r="B52" s="542"/>
      <c r="C52" s="543"/>
      <c r="D52" s="544"/>
      <c r="E52" s="532"/>
      <c r="F52" s="535"/>
      <c r="G52" s="535"/>
      <c r="H52" s="535"/>
      <c r="I52" s="535"/>
      <c r="J52" s="535"/>
      <c r="K52" s="536"/>
      <c r="L52" s="536"/>
      <c r="M52" s="538"/>
      <c r="N52" s="532"/>
      <c r="O52" s="539"/>
      <c r="P52" s="442"/>
      <c r="Q52" s="442">
        <v>42</v>
      </c>
      <c r="R52" s="442">
        <v>60</v>
      </c>
      <c r="S52" s="541"/>
      <c r="T52" s="541"/>
    </row>
    <row r="53" spans="1:20" ht="132" customHeight="1" thickBot="1">
      <c r="A53" s="532"/>
      <c r="B53" s="542"/>
      <c r="C53" s="543"/>
      <c r="D53" s="544"/>
      <c r="E53" s="532"/>
      <c r="F53" s="72" t="s">
        <v>75</v>
      </c>
      <c r="G53" s="72" t="s">
        <v>76</v>
      </c>
      <c r="H53" s="72" t="s">
        <v>77</v>
      </c>
      <c r="I53" s="72" t="s">
        <v>78</v>
      </c>
      <c r="J53" s="72">
        <v>4</v>
      </c>
      <c r="K53" s="536"/>
      <c r="L53" s="536"/>
      <c r="M53" s="74">
        <v>60</v>
      </c>
      <c r="N53" s="71">
        <v>3</v>
      </c>
      <c r="O53" s="75">
        <v>0.7</v>
      </c>
      <c r="P53" s="76">
        <v>42</v>
      </c>
      <c r="Q53" s="442"/>
      <c r="R53" s="442"/>
      <c r="S53" s="541"/>
      <c r="T53" s="541"/>
    </row>
    <row r="54" spans="1:20" ht="15" customHeight="1" thickBot="1">
      <c r="A54" s="532">
        <v>3</v>
      </c>
      <c r="B54" s="542"/>
      <c r="C54" s="543" t="s">
        <v>80</v>
      </c>
      <c r="D54" s="544" t="s">
        <v>69</v>
      </c>
      <c r="E54" s="532" t="s">
        <v>70</v>
      </c>
      <c r="F54" s="535" t="s">
        <v>71</v>
      </c>
      <c r="G54" s="535" t="s">
        <v>72</v>
      </c>
      <c r="H54" s="535" t="s">
        <v>73</v>
      </c>
      <c r="I54" s="535" t="s">
        <v>74</v>
      </c>
      <c r="J54" s="535">
        <v>4</v>
      </c>
      <c r="K54" s="536">
        <v>41275</v>
      </c>
      <c r="L54" s="536">
        <v>43342</v>
      </c>
      <c r="M54" s="538">
        <v>60.4285714285714</v>
      </c>
      <c r="N54" s="532">
        <v>3</v>
      </c>
      <c r="O54" s="539">
        <v>0.7</v>
      </c>
      <c r="P54" s="442">
        <v>42</v>
      </c>
      <c r="Q54" s="442"/>
      <c r="R54" s="442"/>
      <c r="S54" s="541"/>
      <c r="T54" s="541"/>
    </row>
    <row r="55" spans="1:20" ht="12.75" customHeight="1" thickBot="1">
      <c r="A55" s="532"/>
      <c r="B55" s="542"/>
      <c r="C55" s="543"/>
      <c r="D55" s="544"/>
      <c r="E55" s="532"/>
      <c r="F55" s="535"/>
      <c r="G55" s="535"/>
      <c r="H55" s="535"/>
      <c r="I55" s="535"/>
      <c r="J55" s="535"/>
      <c r="K55" s="536"/>
      <c r="L55" s="536"/>
      <c r="M55" s="538"/>
      <c r="N55" s="532"/>
      <c r="O55" s="539"/>
      <c r="P55" s="442"/>
      <c r="Q55" s="442">
        <v>42</v>
      </c>
      <c r="R55" s="442">
        <v>60</v>
      </c>
      <c r="S55" s="541"/>
      <c r="T55" s="541"/>
    </row>
    <row r="56" spans="1:20" ht="117" customHeight="1" thickBot="1">
      <c r="A56" s="532"/>
      <c r="B56" s="542"/>
      <c r="C56" s="543"/>
      <c r="D56" s="544"/>
      <c r="E56" s="532"/>
      <c r="F56" s="535"/>
      <c r="G56" s="535"/>
      <c r="H56" s="535"/>
      <c r="I56" s="535"/>
      <c r="J56" s="535"/>
      <c r="K56" s="536"/>
      <c r="L56" s="536"/>
      <c r="M56" s="538"/>
      <c r="N56" s="532"/>
      <c r="O56" s="539"/>
      <c r="P56" s="442"/>
      <c r="Q56" s="442"/>
      <c r="R56" s="442"/>
      <c r="S56" s="541"/>
      <c r="T56" s="541"/>
    </row>
    <row r="57" spans="1:20" ht="141.75" customHeight="1" thickBot="1">
      <c r="A57" s="532"/>
      <c r="B57" s="542"/>
      <c r="C57" s="543"/>
      <c r="D57" s="544"/>
      <c r="E57" s="532"/>
      <c r="F57" s="72" t="s">
        <v>75</v>
      </c>
      <c r="G57" s="72" t="s">
        <v>76</v>
      </c>
      <c r="H57" s="72" t="s">
        <v>77</v>
      </c>
      <c r="I57" s="72" t="s">
        <v>78</v>
      </c>
      <c r="J57" s="72">
        <v>4</v>
      </c>
      <c r="K57" s="73">
        <v>41275</v>
      </c>
      <c r="L57" s="79">
        <v>43342</v>
      </c>
      <c r="M57" s="74">
        <v>60</v>
      </c>
      <c r="N57" s="71">
        <v>3</v>
      </c>
      <c r="O57" s="75">
        <v>0.7</v>
      </c>
      <c r="P57" s="76">
        <v>42</v>
      </c>
      <c r="Q57" s="442"/>
      <c r="R57" s="442"/>
      <c r="S57" s="541"/>
      <c r="T57" s="541"/>
    </row>
    <row r="58" spans="1:20" ht="15.75" customHeight="1" thickBot="1">
      <c r="A58" s="80" t="s">
        <v>40</v>
      </c>
      <c r="B58" s="80"/>
      <c r="C58" s="80"/>
      <c r="D58" s="80"/>
      <c r="E58" s="80"/>
      <c r="F58" s="81"/>
      <c r="G58" s="81"/>
      <c r="H58" s="81"/>
      <c r="I58" s="81"/>
      <c r="J58" s="81"/>
      <c r="K58" s="81"/>
      <c r="L58" s="81"/>
      <c r="M58" s="80"/>
      <c r="N58" s="80"/>
      <c r="O58" s="75"/>
      <c r="P58" s="82">
        <f>SUM(P46:P57)</f>
        <v>252</v>
      </c>
      <c r="Q58" s="82">
        <f>SUM(Q46:Q57)</f>
        <v>168</v>
      </c>
      <c r="R58" s="82">
        <f>SUM(R46:R57)</f>
        <v>240</v>
      </c>
      <c r="S58" s="83"/>
      <c r="T58" s="83"/>
    </row>
    <row r="59" spans="1:20" ht="21" customHeight="1">
      <c r="A59" s="445" t="s">
        <v>81</v>
      </c>
      <c r="B59" s="445"/>
      <c r="C59" s="445"/>
      <c r="D59" s="445"/>
      <c r="E59" s="445"/>
      <c r="F59" s="445"/>
      <c r="G59" s="445"/>
      <c r="H59" s="445"/>
      <c r="I59" s="445"/>
      <c r="J59" s="445"/>
      <c r="K59" s="445"/>
      <c r="L59" s="445"/>
      <c r="M59" s="445"/>
      <c r="N59" s="445"/>
      <c r="O59" s="445"/>
      <c r="P59" s="445"/>
      <c r="Q59" s="445"/>
      <c r="R59" s="445"/>
      <c r="S59" s="445"/>
      <c r="T59" s="445"/>
    </row>
    <row r="60" spans="1:20" ht="18" customHeight="1">
      <c r="A60" s="445" t="s">
        <v>82</v>
      </c>
      <c r="B60" s="445"/>
      <c r="C60" s="445"/>
      <c r="D60" s="445"/>
      <c r="E60" s="445"/>
      <c r="F60" s="445"/>
      <c r="G60" s="445"/>
      <c r="H60" s="445"/>
      <c r="I60" s="445"/>
      <c r="J60" s="445"/>
      <c r="K60" s="445"/>
      <c r="L60" s="445"/>
      <c r="M60" s="445"/>
      <c r="N60" s="445"/>
      <c r="O60" s="445"/>
      <c r="P60" s="445"/>
      <c r="Q60" s="445"/>
      <c r="R60" s="445"/>
      <c r="S60" s="445"/>
      <c r="T60" s="445"/>
    </row>
    <row r="61" spans="1:20" ht="12.75" customHeight="1">
      <c r="A61" s="85"/>
      <c r="B61" s="85"/>
      <c r="C61" s="85"/>
      <c r="D61" s="85"/>
      <c r="E61" s="85"/>
      <c r="F61" s="85"/>
      <c r="G61" s="85"/>
      <c r="H61" s="85"/>
      <c r="I61" s="85"/>
      <c r="J61" s="85"/>
      <c r="K61" s="85"/>
      <c r="L61" s="85"/>
      <c r="M61" s="85"/>
      <c r="N61" s="85"/>
      <c r="O61" s="85"/>
      <c r="P61" s="85"/>
      <c r="Q61" s="85"/>
      <c r="R61" s="85"/>
      <c r="S61" s="85"/>
      <c r="T61" s="85"/>
    </row>
    <row r="62" spans="1:20" ht="12.75" customHeight="1">
      <c r="A62" s="86"/>
      <c r="B62" s="86"/>
      <c r="C62" s="86"/>
      <c r="D62" s="86"/>
      <c r="E62" s="86"/>
      <c r="F62" s="86"/>
      <c r="G62" s="86"/>
      <c r="H62" s="86"/>
      <c r="I62" s="86"/>
      <c r="J62" s="86"/>
      <c r="K62" s="86"/>
      <c r="L62" s="86"/>
      <c r="M62" s="86"/>
      <c r="N62" s="86"/>
      <c r="O62" s="86"/>
      <c r="P62" s="86"/>
      <c r="Q62" s="86"/>
      <c r="R62" s="86"/>
      <c r="S62" s="86"/>
      <c r="T62" s="86"/>
    </row>
    <row r="63" spans="1:20" ht="12.75" customHeight="1">
      <c r="A63" s="546" t="s">
        <v>43</v>
      </c>
      <c r="B63" s="546"/>
      <c r="C63" s="546"/>
      <c r="D63" s="546"/>
      <c r="E63" s="546"/>
      <c r="F63" s="86"/>
      <c r="G63" s="547" t="s">
        <v>83</v>
      </c>
      <c r="H63" s="547"/>
      <c r="I63" s="547"/>
      <c r="J63" s="547"/>
      <c r="K63" s="547"/>
      <c r="L63" s="547"/>
      <c r="M63" s="547"/>
      <c r="N63" s="547"/>
      <c r="O63" s="547"/>
      <c r="P63" s="547"/>
      <c r="Q63" s="547"/>
      <c r="R63" s="547"/>
      <c r="S63" s="547"/>
      <c r="T63" s="547"/>
    </row>
    <row r="64" spans="1:20" ht="12.75" customHeight="1">
      <c r="A64" s="548"/>
      <c r="B64" s="548"/>
      <c r="C64" s="548"/>
      <c r="D64" s="548"/>
      <c r="E64" s="548"/>
      <c r="F64" s="86"/>
      <c r="G64" s="549" t="s">
        <v>84</v>
      </c>
      <c r="H64" s="549"/>
      <c r="I64" s="549"/>
      <c r="J64" s="549"/>
      <c r="K64" s="549"/>
      <c r="L64" s="549"/>
      <c r="M64" s="549"/>
      <c r="N64" s="549"/>
      <c r="O64" s="549"/>
      <c r="P64" s="549"/>
      <c r="Q64" s="549"/>
      <c r="R64" s="549"/>
      <c r="S64" s="549"/>
      <c r="T64" s="549"/>
    </row>
    <row r="65" spans="1:20" ht="15.75" customHeight="1">
      <c r="A65" s="479"/>
      <c r="B65" s="479"/>
      <c r="C65" s="445" t="s">
        <v>46</v>
      </c>
      <c r="D65" s="445"/>
      <c r="E65" s="445"/>
      <c r="F65" s="86"/>
      <c r="G65" s="550" t="s">
        <v>85</v>
      </c>
      <c r="H65" s="550"/>
      <c r="I65" s="550"/>
      <c r="J65" s="550"/>
      <c r="K65" s="550"/>
      <c r="L65" s="550"/>
      <c r="M65" s="550"/>
      <c r="N65" s="550"/>
      <c r="O65" s="550"/>
      <c r="P65" s="550"/>
      <c r="Q65" s="550"/>
      <c r="R65" s="551" t="s">
        <v>86</v>
      </c>
      <c r="S65" s="551"/>
      <c r="T65" s="89">
        <f>+R58</f>
        <v>240</v>
      </c>
    </row>
    <row r="66" spans="1:20" ht="15.75" customHeight="1">
      <c r="A66" s="479"/>
      <c r="B66" s="479"/>
      <c r="C66" s="445" t="s">
        <v>49</v>
      </c>
      <c r="D66" s="445"/>
      <c r="E66" s="445"/>
      <c r="F66" s="86"/>
      <c r="G66" s="552" t="s">
        <v>87</v>
      </c>
      <c r="H66" s="552"/>
      <c r="I66" s="552"/>
      <c r="J66" s="552"/>
      <c r="K66" s="552"/>
      <c r="L66" s="552"/>
      <c r="M66" s="552"/>
      <c r="N66" s="552"/>
      <c r="O66" s="552"/>
      <c r="P66" s="552"/>
      <c r="Q66" s="552"/>
      <c r="R66" s="553" t="s">
        <v>88</v>
      </c>
      <c r="S66" s="553"/>
      <c r="T66" s="92">
        <f>SUM(M46:M57)</f>
        <v>361.2857142857142</v>
      </c>
    </row>
    <row r="67" spans="1:20" ht="15.75" customHeight="1">
      <c r="A67" s="479"/>
      <c r="B67" s="479"/>
      <c r="C67" s="445" t="s">
        <v>52</v>
      </c>
      <c r="D67" s="445"/>
      <c r="E67" s="445"/>
      <c r="F67" s="86"/>
      <c r="G67" s="446" t="s">
        <v>89</v>
      </c>
      <c r="H67" s="446"/>
      <c r="I67" s="446"/>
      <c r="J67" s="446"/>
      <c r="K67" s="446"/>
      <c r="L67" s="446"/>
      <c r="M67" s="446"/>
      <c r="N67" s="446"/>
      <c r="O67" s="446"/>
      <c r="P67" s="446"/>
      <c r="Q67" s="446"/>
      <c r="R67" s="438" t="s">
        <v>90</v>
      </c>
      <c r="S67" s="438"/>
      <c r="T67" s="94">
        <f>IF(Q58=0,0,+Q58/T65)</f>
        <v>0.7</v>
      </c>
    </row>
    <row r="68" spans="1:20" ht="15.75" customHeight="1">
      <c r="A68" s="479"/>
      <c r="B68" s="479"/>
      <c r="C68" s="445" t="s">
        <v>55</v>
      </c>
      <c r="D68" s="445"/>
      <c r="E68" s="445"/>
      <c r="F68" s="86"/>
      <c r="G68" s="446" t="s">
        <v>91</v>
      </c>
      <c r="H68" s="446"/>
      <c r="I68" s="446"/>
      <c r="J68" s="446"/>
      <c r="K68" s="446"/>
      <c r="L68" s="446"/>
      <c r="M68" s="446"/>
      <c r="N68" s="446"/>
      <c r="O68" s="446"/>
      <c r="P68" s="446"/>
      <c r="Q68" s="446"/>
      <c r="R68" s="438" t="s">
        <v>92</v>
      </c>
      <c r="S68" s="438"/>
      <c r="T68" s="94">
        <v>0.9276304533789571</v>
      </c>
    </row>
    <row r="69" spans="1:20" ht="15" customHeight="1">
      <c r="A69" s="86"/>
      <c r="B69" s="86"/>
      <c r="C69" s="86"/>
      <c r="D69" s="86"/>
      <c r="E69" s="86"/>
      <c r="F69" s="86"/>
      <c r="G69" s="86"/>
      <c r="H69" s="86"/>
      <c r="I69" s="86"/>
      <c r="J69" s="86"/>
      <c r="K69" s="86"/>
      <c r="L69" s="86"/>
      <c r="M69" s="86"/>
      <c r="N69" s="86"/>
      <c r="O69" s="86"/>
      <c r="P69" s="86"/>
      <c r="Q69" s="86"/>
      <c r="R69" s="86"/>
      <c r="S69" s="86"/>
      <c r="T69" s="86"/>
    </row>
    <row r="70" spans="1:20" ht="15" customHeight="1">
      <c r="A70" s="554" t="s">
        <v>93</v>
      </c>
      <c r="B70" s="554"/>
      <c r="C70" s="554"/>
      <c r="D70" s="554"/>
      <c r="E70" s="554"/>
      <c r="F70" s="554"/>
      <c r="G70" s="554"/>
      <c r="H70" s="554"/>
      <c r="I70" s="554"/>
      <c r="J70" s="554"/>
      <c r="K70" s="554"/>
      <c r="L70" s="554"/>
      <c r="M70" s="554"/>
      <c r="N70" s="554"/>
      <c r="O70" s="554"/>
      <c r="P70" s="554"/>
      <c r="Q70" s="554"/>
      <c r="R70" s="554"/>
      <c r="S70" s="554"/>
      <c r="T70" s="554"/>
    </row>
    <row r="71" spans="1:20" ht="15" customHeight="1">
      <c r="A71" s="554"/>
      <c r="B71" s="554"/>
      <c r="C71" s="554"/>
      <c r="D71" s="554"/>
      <c r="E71" s="554"/>
      <c r="F71" s="554"/>
      <c r="G71" s="554"/>
      <c r="H71" s="554"/>
      <c r="I71" s="554"/>
      <c r="J71" s="554"/>
      <c r="K71" s="554"/>
      <c r="L71" s="554"/>
      <c r="M71" s="554"/>
      <c r="N71" s="554"/>
      <c r="O71" s="554"/>
      <c r="P71" s="554"/>
      <c r="Q71" s="554"/>
      <c r="R71" s="554"/>
      <c r="S71" s="554"/>
      <c r="T71" s="554"/>
    </row>
    <row r="72" spans="1:20" ht="13.5" customHeight="1">
      <c r="A72" s="554"/>
      <c r="B72" s="554"/>
      <c r="C72" s="554"/>
      <c r="D72" s="554"/>
      <c r="E72" s="554"/>
      <c r="F72" s="554"/>
      <c r="G72" s="554"/>
      <c r="H72" s="554"/>
      <c r="I72" s="554"/>
      <c r="J72" s="554"/>
      <c r="K72" s="554"/>
      <c r="L72" s="554"/>
      <c r="M72" s="554"/>
      <c r="N72" s="554"/>
      <c r="O72" s="554"/>
      <c r="P72" s="554"/>
      <c r="Q72" s="554"/>
      <c r="R72" s="554"/>
      <c r="S72" s="554"/>
      <c r="T72" s="554"/>
    </row>
    <row r="73" ht="15" customHeight="1">
      <c r="M73"/>
    </row>
    <row r="74" spans="1:20" ht="13.5" customHeight="1">
      <c r="A74" s="4"/>
      <c r="B74" s="4"/>
      <c r="C74" s="95"/>
      <c r="D74" s="95"/>
      <c r="E74" s="95"/>
      <c r="G74" s="96"/>
      <c r="H74" s="4"/>
      <c r="I74" s="4"/>
      <c r="J74" s="4"/>
      <c r="K74" s="4"/>
      <c r="L74" s="4"/>
      <c r="M74" s="96"/>
      <c r="N74" s="4"/>
      <c r="O74" s="4"/>
      <c r="P74" s="4"/>
      <c r="Q74" s="4"/>
      <c r="R74" s="4"/>
      <c r="S74" s="97"/>
      <c r="T74" s="97"/>
    </row>
    <row r="75" spans="1:20" ht="13.5" customHeight="1">
      <c r="A75" s="4"/>
      <c r="B75" s="4"/>
      <c r="C75" s="95"/>
      <c r="D75" s="95"/>
      <c r="E75" s="95"/>
      <c r="G75" s="96"/>
      <c r="H75" s="4"/>
      <c r="I75" s="4"/>
      <c r="J75" s="4"/>
      <c r="K75" s="4"/>
      <c r="L75" s="4"/>
      <c r="M75" s="96"/>
      <c r="N75" s="4"/>
      <c r="O75" s="4"/>
      <c r="P75" s="4"/>
      <c r="Q75" s="4"/>
      <c r="R75" s="4"/>
      <c r="S75" s="97"/>
      <c r="T75" s="97"/>
    </row>
    <row r="76" spans="1:20" ht="15" customHeight="1">
      <c r="A76" s="87"/>
      <c r="B76" s="87"/>
      <c r="C76" s="98"/>
      <c r="D76" s="98"/>
      <c r="E76" s="98"/>
      <c r="F76" s="86"/>
      <c r="G76" s="99"/>
      <c r="H76" s="99"/>
      <c r="I76" s="99"/>
      <c r="J76" s="99"/>
      <c r="K76" s="99"/>
      <c r="L76" s="99"/>
      <c r="M76" s="99"/>
      <c r="N76" s="99"/>
      <c r="O76" s="99"/>
      <c r="P76" s="99"/>
      <c r="Q76" s="99"/>
      <c r="R76" s="100"/>
      <c r="S76" s="100"/>
      <c r="T76" s="101"/>
    </row>
    <row r="77" spans="1:8" ht="15" customHeight="1">
      <c r="A77" s="61" t="s">
        <v>4</v>
      </c>
      <c r="B77" s="528" t="s">
        <v>60</v>
      </c>
      <c r="C77" s="528"/>
      <c r="D77" s="528"/>
      <c r="E77" s="62"/>
      <c r="F77" s="62"/>
      <c r="G77" s="63"/>
      <c r="H77" s="64"/>
    </row>
    <row r="78" spans="1:8" ht="15" customHeight="1">
      <c r="A78" s="61" t="s">
        <v>61</v>
      </c>
      <c r="B78" s="61"/>
      <c r="C78" s="61"/>
      <c r="D78" s="465" t="s">
        <v>800</v>
      </c>
      <c r="E78" s="465"/>
      <c r="F78" s="465"/>
      <c r="G78" s="465"/>
      <c r="H78" s="64"/>
    </row>
    <row r="79" spans="1:10" ht="15" customHeight="1">
      <c r="A79" s="61" t="s">
        <v>6</v>
      </c>
      <c r="B79" s="61" t="s">
        <v>7</v>
      </c>
      <c r="C79" s="61"/>
      <c r="D79" s="63"/>
      <c r="E79" s="62"/>
      <c r="F79" s="62"/>
      <c r="G79" s="63"/>
      <c r="H79" s="64"/>
      <c r="J79" s="2"/>
    </row>
    <row r="80" spans="1:8" ht="15" customHeight="1">
      <c r="A80" s="529" t="s">
        <v>62</v>
      </c>
      <c r="B80" s="529"/>
      <c r="C80" s="65">
        <v>2011</v>
      </c>
      <c r="D80" s="66"/>
      <c r="E80" s="62"/>
      <c r="F80" s="62"/>
      <c r="G80" s="66"/>
      <c r="H80" s="12"/>
    </row>
    <row r="81" spans="1:8" ht="15" customHeight="1" thickBot="1">
      <c r="A81" s="508" t="s">
        <v>63</v>
      </c>
      <c r="B81" s="508"/>
      <c r="C81" s="508"/>
      <c r="D81" s="508"/>
      <c r="E81" s="530" t="s">
        <v>64</v>
      </c>
      <c r="F81" s="530"/>
      <c r="G81" s="469" t="s">
        <v>65</v>
      </c>
      <c r="H81" s="469"/>
    </row>
    <row r="82" spans="1:10" ht="15" customHeight="1" thickBot="1">
      <c r="A82" s="493" t="s">
        <v>66</v>
      </c>
      <c r="B82" s="493"/>
      <c r="C82" s="493"/>
      <c r="D82" s="493"/>
      <c r="G82" s="469" t="s">
        <v>798</v>
      </c>
      <c r="H82" s="469"/>
      <c r="J82" s="2"/>
    </row>
    <row r="83" spans="1:8" ht="15" customHeight="1" thickBot="1">
      <c r="A83" s="67" t="s">
        <v>94</v>
      </c>
      <c r="B83" s="68"/>
      <c r="C83" s="69"/>
      <c r="D83" s="10"/>
      <c r="E83" s="10"/>
      <c r="F83" s="10"/>
      <c r="G83" s="18"/>
      <c r="H83" s="18"/>
    </row>
    <row r="84" ht="15" customHeight="1"/>
    <row r="85" ht="15" customHeight="1"/>
    <row r="86" spans="1:20" ht="27.75" customHeight="1">
      <c r="A86" s="510" t="s">
        <v>12</v>
      </c>
      <c r="B86" s="511" t="s">
        <v>13</v>
      </c>
      <c r="C86" s="512" t="s">
        <v>14</v>
      </c>
      <c r="D86" s="512" t="s">
        <v>15</v>
      </c>
      <c r="E86" s="512" t="s">
        <v>16</v>
      </c>
      <c r="F86" s="513" t="s">
        <v>17</v>
      </c>
      <c r="G86" s="515" t="s">
        <v>18</v>
      </c>
      <c r="H86" s="515" t="s">
        <v>19</v>
      </c>
      <c r="I86" s="515" t="s">
        <v>20</v>
      </c>
      <c r="J86" s="515" t="s">
        <v>21</v>
      </c>
      <c r="K86" s="515" t="s">
        <v>22</v>
      </c>
      <c r="L86" s="516" t="s">
        <v>23</v>
      </c>
      <c r="M86" s="514" t="s">
        <v>24</v>
      </c>
      <c r="N86" s="516" t="s">
        <v>25</v>
      </c>
      <c r="O86" s="514" t="s">
        <v>26</v>
      </c>
      <c r="P86" s="514" t="s">
        <v>27</v>
      </c>
      <c r="Q86" s="514" t="s">
        <v>28</v>
      </c>
      <c r="R86" s="514" t="s">
        <v>29</v>
      </c>
      <c r="S86" s="516" t="s">
        <v>30</v>
      </c>
      <c r="T86" s="516" t="s">
        <v>30</v>
      </c>
    </row>
    <row r="87" spans="1:20" ht="33.75" customHeight="1">
      <c r="A87" s="510" t="s">
        <v>12</v>
      </c>
      <c r="B87" s="511" t="s">
        <v>13</v>
      </c>
      <c r="C87" s="512" t="s">
        <v>14</v>
      </c>
      <c r="D87" s="512" t="s">
        <v>15</v>
      </c>
      <c r="E87" s="512" t="s">
        <v>16</v>
      </c>
      <c r="F87" s="513" t="s">
        <v>17</v>
      </c>
      <c r="G87" s="515" t="s">
        <v>18</v>
      </c>
      <c r="H87" s="515" t="s">
        <v>19</v>
      </c>
      <c r="I87" s="515" t="s">
        <v>20</v>
      </c>
      <c r="J87" s="515" t="s">
        <v>21</v>
      </c>
      <c r="K87" s="515" t="s">
        <v>22</v>
      </c>
      <c r="L87" s="516" t="s">
        <v>23</v>
      </c>
      <c r="M87" s="514" t="s">
        <v>24</v>
      </c>
      <c r="N87" s="516" t="s">
        <v>25</v>
      </c>
      <c r="O87" s="514" t="s">
        <v>26</v>
      </c>
      <c r="P87" s="514" t="s">
        <v>27</v>
      </c>
      <c r="Q87" s="514" t="s">
        <v>28</v>
      </c>
      <c r="R87" s="514" t="s">
        <v>29</v>
      </c>
      <c r="S87" s="19" t="s">
        <v>31</v>
      </c>
      <c r="T87" s="20" t="s">
        <v>32</v>
      </c>
    </row>
    <row r="88" spans="1:20" ht="35.25" customHeight="1">
      <c r="A88" s="532">
        <v>1</v>
      </c>
      <c r="B88" s="533"/>
      <c r="C88" s="534" t="s">
        <v>68</v>
      </c>
      <c r="D88" s="532" t="s">
        <v>69</v>
      </c>
      <c r="E88" s="532" t="s">
        <v>70</v>
      </c>
      <c r="F88" s="535" t="s">
        <v>95</v>
      </c>
      <c r="G88" s="535" t="s">
        <v>96</v>
      </c>
      <c r="H88" s="535" t="s">
        <v>97</v>
      </c>
      <c r="I88" s="535" t="s">
        <v>98</v>
      </c>
      <c r="J88" s="535">
        <v>4</v>
      </c>
      <c r="K88" s="536">
        <v>41275</v>
      </c>
      <c r="L88" s="536">
        <v>43333</v>
      </c>
      <c r="M88" s="538">
        <v>60</v>
      </c>
      <c r="N88" s="532">
        <v>3</v>
      </c>
      <c r="O88" s="539">
        <v>0.85</v>
      </c>
      <c r="P88" s="442">
        <v>51</v>
      </c>
      <c r="Q88" s="442">
        <v>51</v>
      </c>
      <c r="R88" s="442">
        <v>60</v>
      </c>
      <c r="S88" s="540"/>
      <c r="T88" s="541"/>
    </row>
    <row r="89" spans="1:20" ht="42.75" customHeight="1">
      <c r="A89" s="532"/>
      <c r="B89" s="533"/>
      <c r="C89" s="534"/>
      <c r="D89" s="532"/>
      <c r="E89" s="532"/>
      <c r="F89" s="535"/>
      <c r="G89" s="535"/>
      <c r="H89" s="535"/>
      <c r="I89" s="535"/>
      <c r="J89" s="535"/>
      <c r="K89" s="536"/>
      <c r="L89" s="536"/>
      <c r="M89" s="538"/>
      <c r="N89" s="532"/>
      <c r="O89" s="539"/>
      <c r="P89" s="442"/>
      <c r="Q89" s="442"/>
      <c r="R89" s="442"/>
      <c r="S89" s="540"/>
      <c r="T89" s="541"/>
    </row>
    <row r="90" spans="1:20" ht="24.75" customHeight="1">
      <c r="A90" s="532"/>
      <c r="B90" s="533"/>
      <c r="C90" s="534"/>
      <c r="D90" s="532"/>
      <c r="E90" s="532"/>
      <c r="F90" s="535"/>
      <c r="G90" s="535"/>
      <c r="H90" s="535"/>
      <c r="I90" s="535"/>
      <c r="J90" s="535"/>
      <c r="K90" s="536"/>
      <c r="L90" s="536"/>
      <c r="M90" s="538"/>
      <c r="N90" s="532"/>
      <c r="O90" s="539"/>
      <c r="P90" s="442"/>
      <c r="Q90" s="442"/>
      <c r="R90" s="442"/>
      <c r="S90" s="540"/>
      <c r="T90" s="541"/>
    </row>
    <row r="91" spans="1:20" ht="84.75" customHeight="1">
      <c r="A91" s="532"/>
      <c r="B91" s="533"/>
      <c r="C91" s="534"/>
      <c r="D91" s="532"/>
      <c r="E91" s="532"/>
      <c r="F91" s="535"/>
      <c r="G91" s="535"/>
      <c r="H91" s="535"/>
      <c r="I91" s="535"/>
      <c r="J91" s="535"/>
      <c r="K91" s="536"/>
      <c r="L91" s="536"/>
      <c r="M91" s="538"/>
      <c r="N91" s="532"/>
      <c r="O91" s="539"/>
      <c r="P91" s="442"/>
      <c r="Q91" s="442"/>
      <c r="R91" s="442"/>
      <c r="S91" s="540"/>
      <c r="T91" s="541"/>
    </row>
    <row r="92" spans="1:20" ht="15" customHeight="1">
      <c r="A92" s="532">
        <v>2</v>
      </c>
      <c r="B92" s="542"/>
      <c r="C92" s="543" t="s">
        <v>79</v>
      </c>
      <c r="D92" s="544" t="s">
        <v>69</v>
      </c>
      <c r="E92" s="532" t="s">
        <v>70</v>
      </c>
      <c r="F92" s="535" t="s">
        <v>99</v>
      </c>
      <c r="G92" s="535" t="s">
        <v>100</v>
      </c>
      <c r="H92" s="535" t="s">
        <v>101</v>
      </c>
      <c r="I92" s="535" t="s">
        <v>98</v>
      </c>
      <c r="J92" s="535">
        <v>4</v>
      </c>
      <c r="K92" s="536">
        <v>41275</v>
      </c>
      <c r="L92" s="536">
        <v>43333</v>
      </c>
      <c r="M92" s="538">
        <v>60</v>
      </c>
      <c r="N92" s="532">
        <v>3</v>
      </c>
      <c r="O92" s="539">
        <v>0.85</v>
      </c>
      <c r="P92" s="442">
        <v>51</v>
      </c>
      <c r="Q92" s="442">
        <v>51</v>
      </c>
      <c r="R92" s="442">
        <v>60</v>
      </c>
      <c r="S92" s="540"/>
      <c r="T92" s="541"/>
    </row>
    <row r="93" spans="1:20" ht="31.5" customHeight="1">
      <c r="A93" s="532"/>
      <c r="B93" s="542"/>
      <c r="C93" s="543"/>
      <c r="D93" s="544"/>
      <c r="E93" s="532"/>
      <c r="F93" s="535"/>
      <c r="G93" s="535"/>
      <c r="H93" s="535"/>
      <c r="I93" s="535"/>
      <c r="J93" s="535"/>
      <c r="K93" s="536"/>
      <c r="L93" s="536"/>
      <c r="M93" s="538"/>
      <c r="N93" s="532"/>
      <c r="O93" s="539"/>
      <c r="P93" s="442"/>
      <c r="Q93" s="442"/>
      <c r="R93" s="442"/>
      <c r="S93" s="540"/>
      <c r="T93" s="541"/>
    </row>
    <row r="94" spans="1:20" ht="54" customHeight="1">
      <c r="A94" s="532"/>
      <c r="B94" s="542"/>
      <c r="C94" s="543"/>
      <c r="D94" s="544"/>
      <c r="E94" s="532"/>
      <c r="F94" s="535"/>
      <c r="G94" s="535"/>
      <c r="H94" s="535"/>
      <c r="I94" s="535"/>
      <c r="J94" s="535"/>
      <c r="K94" s="536"/>
      <c r="L94" s="536"/>
      <c r="M94" s="538"/>
      <c r="N94" s="532"/>
      <c r="O94" s="539"/>
      <c r="P94" s="442"/>
      <c r="Q94" s="442"/>
      <c r="R94" s="442"/>
      <c r="S94" s="540"/>
      <c r="T94" s="541"/>
    </row>
    <row r="95" spans="1:20" ht="89.25" customHeight="1">
      <c r="A95" s="532"/>
      <c r="B95" s="542"/>
      <c r="C95" s="543"/>
      <c r="D95" s="544"/>
      <c r="E95" s="532"/>
      <c r="F95" s="535"/>
      <c r="G95" s="535"/>
      <c r="H95" s="535"/>
      <c r="I95" s="535"/>
      <c r="J95" s="535"/>
      <c r="K95" s="536"/>
      <c r="L95" s="536"/>
      <c r="M95" s="538"/>
      <c r="N95" s="532"/>
      <c r="O95" s="539"/>
      <c r="P95" s="442"/>
      <c r="Q95" s="442"/>
      <c r="R95" s="442"/>
      <c r="S95" s="540"/>
      <c r="T95" s="541"/>
    </row>
    <row r="96" spans="1:20" ht="15" customHeight="1">
      <c r="A96" s="532">
        <v>3</v>
      </c>
      <c r="B96" s="542"/>
      <c r="C96" s="543" t="s">
        <v>80</v>
      </c>
      <c r="D96" s="544" t="s">
        <v>69</v>
      </c>
      <c r="E96" s="532" t="s">
        <v>102</v>
      </c>
      <c r="F96" s="535" t="s">
        <v>103</v>
      </c>
      <c r="G96" s="535" t="s">
        <v>104</v>
      </c>
      <c r="H96" s="535" t="s">
        <v>105</v>
      </c>
      <c r="I96" s="535" t="s">
        <v>98</v>
      </c>
      <c r="J96" s="535">
        <v>4</v>
      </c>
      <c r="K96" s="536">
        <v>41275</v>
      </c>
      <c r="L96" s="536">
        <v>43333</v>
      </c>
      <c r="M96" s="538">
        <v>60</v>
      </c>
      <c r="N96" s="532">
        <v>3</v>
      </c>
      <c r="O96" s="539">
        <v>0.85</v>
      </c>
      <c r="P96" s="442">
        <v>51</v>
      </c>
      <c r="Q96" s="442">
        <v>51</v>
      </c>
      <c r="R96" s="442">
        <v>60</v>
      </c>
      <c r="S96" s="540"/>
      <c r="T96" s="541"/>
    </row>
    <row r="97" spans="1:20" ht="15" customHeight="1">
      <c r="A97" s="532"/>
      <c r="B97" s="542"/>
      <c r="C97" s="543"/>
      <c r="D97" s="544"/>
      <c r="E97" s="532"/>
      <c r="F97" s="535"/>
      <c r="G97" s="535"/>
      <c r="H97" s="535"/>
      <c r="I97" s="535"/>
      <c r="J97" s="535"/>
      <c r="K97" s="536"/>
      <c r="L97" s="536"/>
      <c r="M97" s="538"/>
      <c r="N97" s="532"/>
      <c r="O97" s="539"/>
      <c r="P97" s="442"/>
      <c r="Q97" s="442"/>
      <c r="R97" s="442"/>
      <c r="S97" s="540"/>
      <c r="T97" s="541"/>
    </row>
    <row r="98" spans="1:20" ht="68.25" customHeight="1">
      <c r="A98" s="532"/>
      <c r="B98" s="542"/>
      <c r="C98" s="543"/>
      <c r="D98" s="544"/>
      <c r="E98" s="532"/>
      <c r="F98" s="535"/>
      <c r="G98" s="535"/>
      <c r="H98" s="535"/>
      <c r="I98" s="535"/>
      <c r="J98" s="535"/>
      <c r="K98" s="536"/>
      <c r="L98" s="536"/>
      <c r="M98" s="538"/>
      <c r="N98" s="532"/>
      <c r="O98" s="539"/>
      <c r="P98" s="442"/>
      <c r="Q98" s="442"/>
      <c r="R98" s="442"/>
      <c r="S98" s="540"/>
      <c r="T98" s="541"/>
    </row>
    <row r="99" spans="1:20" ht="81.75" customHeight="1">
      <c r="A99" s="532"/>
      <c r="B99" s="542"/>
      <c r="C99" s="543"/>
      <c r="D99" s="544"/>
      <c r="E99" s="532"/>
      <c r="F99" s="535"/>
      <c r="G99" s="535"/>
      <c r="H99" s="535"/>
      <c r="I99" s="535"/>
      <c r="J99" s="535"/>
      <c r="K99" s="536"/>
      <c r="L99" s="536"/>
      <c r="M99" s="538"/>
      <c r="N99" s="532"/>
      <c r="O99" s="539"/>
      <c r="P99" s="442"/>
      <c r="Q99" s="442"/>
      <c r="R99" s="442"/>
      <c r="S99" s="540"/>
      <c r="T99" s="541"/>
    </row>
    <row r="100" spans="1:20" ht="15" customHeight="1">
      <c r="A100" s="532">
        <v>4</v>
      </c>
      <c r="B100" s="542"/>
      <c r="C100" s="555" t="s">
        <v>106</v>
      </c>
      <c r="D100" s="544" t="s">
        <v>69</v>
      </c>
      <c r="E100" s="532" t="s">
        <v>102</v>
      </c>
      <c r="F100" s="535" t="s">
        <v>107</v>
      </c>
      <c r="G100" s="535" t="s">
        <v>108</v>
      </c>
      <c r="H100" s="535" t="s">
        <v>105</v>
      </c>
      <c r="I100" s="535" t="s">
        <v>98</v>
      </c>
      <c r="J100" s="535">
        <v>4</v>
      </c>
      <c r="K100" s="536">
        <v>41275</v>
      </c>
      <c r="L100" s="536">
        <v>43333</v>
      </c>
      <c r="M100" s="556">
        <v>60</v>
      </c>
      <c r="N100" s="532">
        <v>3</v>
      </c>
      <c r="O100" s="539">
        <v>0.7</v>
      </c>
      <c r="P100" s="442">
        <v>42</v>
      </c>
      <c r="Q100" s="442">
        <v>42</v>
      </c>
      <c r="R100" s="442">
        <v>60</v>
      </c>
      <c r="S100" s="540"/>
      <c r="T100" s="541"/>
    </row>
    <row r="101" spans="1:20" ht="39" customHeight="1">
      <c r="A101" s="532"/>
      <c r="B101" s="542"/>
      <c r="C101" s="555"/>
      <c r="D101" s="544"/>
      <c r="E101" s="532"/>
      <c r="F101" s="535"/>
      <c r="G101" s="535"/>
      <c r="H101" s="535"/>
      <c r="I101" s="535"/>
      <c r="J101" s="535"/>
      <c r="K101" s="536"/>
      <c r="L101" s="536"/>
      <c r="M101" s="556"/>
      <c r="N101" s="532"/>
      <c r="O101" s="539"/>
      <c r="P101" s="442"/>
      <c r="Q101" s="442"/>
      <c r="R101" s="442"/>
      <c r="S101" s="540"/>
      <c r="T101" s="541"/>
    </row>
    <row r="102" spans="1:20" ht="55.5" customHeight="1">
      <c r="A102" s="532"/>
      <c r="B102" s="542"/>
      <c r="C102" s="555"/>
      <c r="D102" s="544"/>
      <c r="E102" s="532"/>
      <c r="F102" s="535"/>
      <c r="G102" s="535"/>
      <c r="H102" s="535"/>
      <c r="I102" s="535"/>
      <c r="J102" s="535"/>
      <c r="K102" s="536"/>
      <c r="L102" s="536"/>
      <c r="M102" s="556"/>
      <c r="N102" s="532"/>
      <c r="O102" s="539"/>
      <c r="P102" s="442"/>
      <c r="Q102" s="442"/>
      <c r="R102" s="442"/>
      <c r="S102" s="540"/>
      <c r="T102" s="541"/>
    </row>
    <row r="103" spans="1:20" ht="114.75" customHeight="1">
      <c r="A103" s="532"/>
      <c r="B103" s="542"/>
      <c r="C103" s="555"/>
      <c r="D103" s="544"/>
      <c r="E103" s="532"/>
      <c r="F103" s="72" t="s">
        <v>109</v>
      </c>
      <c r="G103" s="72" t="s">
        <v>110</v>
      </c>
      <c r="H103" s="72" t="s">
        <v>105</v>
      </c>
      <c r="I103" s="72" t="s">
        <v>98</v>
      </c>
      <c r="J103" s="72">
        <v>4</v>
      </c>
      <c r="K103" s="73">
        <v>41275</v>
      </c>
      <c r="L103" s="73">
        <v>43333</v>
      </c>
      <c r="M103" s="102">
        <v>60</v>
      </c>
      <c r="N103" s="71">
        <v>3</v>
      </c>
      <c r="O103" s="75">
        <v>0.7</v>
      </c>
      <c r="P103" s="76">
        <v>42</v>
      </c>
      <c r="Q103" s="76">
        <v>42</v>
      </c>
      <c r="R103" s="76">
        <v>60</v>
      </c>
      <c r="S103" s="78"/>
      <c r="T103" s="541"/>
    </row>
    <row r="104" spans="1:20" ht="48.75" customHeight="1">
      <c r="A104" s="532">
        <v>3</v>
      </c>
      <c r="B104" s="542"/>
      <c r="C104" s="555" t="s">
        <v>111</v>
      </c>
      <c r="D104" s="557" t="s">
        <v>69</v>
      </c>
      <c r="E104" s="558" t="s">
        <v>112</v>
      </c>
      <c r="F104" s="535" t="s">
        <v>107</v>
      </c>
      <c r="G104" s="534" t="s">
        <v>108</v>
      </c>
      <c r="H104" s="535" t="s">
        <v>105</v>
      </c>
      <c r="I104" s="535" t="s">
        <v>98</v>
      </c>
      <c r="J104" s="534">
        <v>4</v>
      </c>
      <c r="K104" s="559">
        <v>41052</v>
      </c>
      <c r="L104" s="561">
        <v>43333</v>
      </c>
      <c r="M104" s="556">
        <v>92.2857142857143</v>
      </c>
      <c r="N104" s="532">
        <v>3</v>
      </c>
      <c r="O104" s="539">
        <v>0.85</v>
      </c>
      <c r="P104" s="442">
        <v>78</v>
      </c>
      <c r="Q104" s="442">
        <v>70</v>
      </c>
      <c r="R104" s="442">
        <v>92</v>
      </c>
      <c r="S104" s="560"/>
      <c r="T104" s="560"/>
    </row>
    <row r="105" spans="1:20" ht="47.25" customHeight="1">
      <c r="A105" s="532"/>
      <c r="B105" s="542"/>
      <c r="C105" s="555"/>
      <c r="D105" s="557"/>
      <c r="E105" s="558"/>
      <c r="F105" s="535"/>
      <c r="G105" s="534"/>
      <c r="H105" s="535"/>
      <c r="I105" s="535"/>
      <c r="J105" s="534"/>
      <c r="K105" s="559"/>
      <c r="L105" s="561"/>
      <c r="M105" s="556"/>
      <c r="N105" s="532"/>
      <c r="O105" s="539"/>
      <c r="P105" s="442"/>
      <c r="Q105" s="442"/>
      <c r="R105" s="442"/>
      <c r="S105" s="560"/>
      <c r="T105" s="560"/>
    </row>
    <row r="106" spans="1:20" ht="77.25" customHeight="1">
      <c r="A106" s="532"/>
      <c r="B106" s="542"/>
      <c r="C106" s="555"/>
      <c r="D106" s="557"/>
      <c r="E106" s="558"/>
      <c r="F106" s="535"/>
      <c r="G106" s="534"/>
      <c r="H106" s="535"/>
      <c r="I106" s="535"/>
      <c r="J106" s="534"/>
      <c r="K106" s="559"/>
      <c r="L106" s="561"/>
      <c r="M106" s="556"/>
      <c r="N106" s="532"/>
      <c r="O106" s="539"/>
      <c r="P106" s="442"/>
      <c r="Q106" s="442"/>
      <c r="R106" s="442"/>
      <c r="S106" s="560"/>
      <c r="T106" s="560"/>
    </row>
    <row r="107" spans="1:20" ht="15" customHeight="1">
      <c r="A107" s="80" t="s">
        <v>40</v>
      </c>
      <c r="B107" s="80"/>
      <c r="C107" s="80"/>
      <c r="D107" s="80"/>
      <c r="E107" s="80"/>
      <c r="F107" s="81"/>
      <c r="G107" s="81"/>
      <c r="H107" s="81"/>
      <c r="I107" s="81"/>
      <c r="J107" s="81"/>
      <c r="K107" s="81"/>
      <c r="L107" s="81"/>
      <c r="M107" s="80"/>
      <c r="N107" s="80"/>
      <c r="O107" s="539"/>
      <c r="P107" s="82">
        <f>SUM(P88:P106)</f>
        <v>315</v>
      </c>
      <c r="Q107" s="82">
        <f>SUM(Q88:Q106)</f>
        <v>307</v>
      </c>
      <c r="R107" s="82">
        <f>SUM(R88:R106)</f>
        <v>392</v>
      </c>
      <c r="S107" s="83"/>
      <c r="T107" s="83"/>
    </row>
    <row r="108" spans="1:20" ht="15" customHeight="1">
      <c r="A108" s="445" t="s">
        <v>81</v>
      </c>
      <c r="B108" s="445"/>
      <c r="C108" s="445"/>
      <c r="D108" s="445"/>
      <c r="E108" s="445"/>
      <c r="F108" s="445"/>
      <c r="G108" s="445"/>
      <c r="H108" s="445"/>
      <c r="I108" s="445"/>
      <c r="J108" s="445"/>
      <c r="K108" s="445"/>
      <c r="L108" s="445"/>
      <c r="M108" s="445"/>
      <c r="N108" s="445"/>
      <c r="O108" s="445"/>
      <c r="P108" s="445"/>
      <c r="Q108" s="445"/>
      <c r="R108" s="445"/>
      <c r="S108" s="445"/>
      <c r="T108" s="445"/>
    </row>
    <row r="109" spans="1:20" ht="15" customHeight="1">
      <c r="A109" s="445" t="s">
        <v>113</v>
      </c>
      <c r="B109" s="445"/>
      <c r="C109" s="445"/>
      <c r="D109" s="445"/>
      <c r="E109" s="445"/>
      <c r="F109" s="445"/>
      <c r="G109" s="445"/>
      <c r="H109" s="445"/>
      <c r="I109" s="445"/>
      <c r="J109" s="445"/>
      <c r="K109" s="445"/>
      <c r="L109" s="445"/>
      <c r="M109" s="445"/>
      <c r="N109" s="445"/>
      <c r="O109" s="445"/>
      <c r="P109" s="445"/>
      <c r="Q109" s="445"/>
      <c r="R109" s="445"/>
      <c r="S109" s="445"/>
      <c r="T109" s="445"/>
    </row>
    <row r="110" spans="1:20" ht="15" customHeight="1">
      <c r="A110" s="85"/>
      <c r="B110" s="85"/>
      <c r="C110" s="85"/>
      <c r="D110" s="85"/>
      <c r="E110" s="85"/>
      <c r="F110" s="85"/>
      <c r="G110" s="85"/>
      <c r="H110" s="85"/>
      <c r="I110" s="85"/>
      <c r="J110" s="85"/>
      <c r="K110" s="85"/>
      <c r="L110" s="85"/>
      <c r="M110" s="85"/>
      <c r="N110" s="85"/>
      <c r="O110" s="85"/>
      <c r="P110" s="85"/>
      <c r="Q110" s="85"/>
      <c r="R110" s="85"/>
      <c r="S110" s="85"/>
      <c r="T110" s="85"/>
    </row>
    <row r="111" spans="1:20" ht="15" customHeight="1">
      <c r="A111" s="86"/>
      <c r="B111" s="86"/>
      <c r="C111" s="86"/>
      <c r="D111" s="86"/>
      <c r="E111" s="86"/>
      <c r="F111" s="86"/>
      <c r="G111" s="86"/>
      <c r="H111" s="86"/>
      <c r="I111" s="86"/>
      <c r="J111" s="86"/>
      <c r="K111" s="86"/>
      <c r="L111" s="86"/>
      <c r="M111" s="86"/>
      <c r="N111" s="86"/>
      <c r="O111" s="86"/>
      <c r="P111" s="86"/>
      <c r="Q111" s="86"/>
      <c r="R111" s="86"/>
      <c r="S111" s="86"/>
      <c r="T111" s="86"/>
    </row>
    <row r="112" spans="1:20" ht="15" customHeight="1">
      <c r="A112" s="546" t="s">
        <v>43</v>
      </c>
      <c r="B112" s="546"/>
      <c r="C112" s="546"/>
      <c r="D112" s="546"/>
      <c r="E112" s="546"/>
      <c r="F112" s="86"/>
      <c r="G112" s="547" t="s">
        <v>83</v>
      </c>
      <c r="H112" s="547"/>
      <c r="I112" s="547"/>
      <c r="J112" s="547"/>
      <c r="K112" s="547"/>
      <c r="L112" s="547"/>
      <c r="M112" s="547"/>
      <c r="N112" s="547"/>
      <c r="O112" s="547"/>
      <c r="P112" s="547"/>
      <c r="Q112" s="547"/>
      <c r="R112" s="547"/>
      <c r="S112" s="547"/>
      <c r="T112" s="547"/>
    </row>
    <row r="113" spans="1:20" ht="15" customHeight="1">
      <c r="A113" s="548"/>
      <c r="B113" s="548"/>
      <c r="C113" s="548"/>
      <c r="D113" s="548"/>
      <c r="E113" s="548"/>
      <c r="F113" s="86"/>
      <c r="G113" s="549" t="s">
        <v>84</v>
      </c>
      <c r="H113" s="549"/>
      <c r="I113" s="549"/>
      <c r="J113" s="549"/>
      <c r="K113" s="549"/>
      <c r="L113" s="549"/>
      <c r="M113" s="549"/>
      <c r="N113" s="549"/>
      <c r="O113" s="549"/>
      <c r="P113" s="549"/>
      <c r="Q113" s="549"/>
      <c r="R113" s="549"/>
      <c r="S113" s="549"/>
      <c r="T113" s="549"/>
    </row>
    <row r="114" spans="1:20" ht="15" customHeight="1">
      <c r="A114" s="479"/>
      <c r="B114" s="479"/>
      <c r="C114" s="445" t="s">
        <v>46</v>
      </c>
      <c r="D114" s="445"/>
      <c r="E114" s="445"/>
      <c r="F114" s="86"/>
      <c r="G114" s="550" t="s">
        <v>85</v>
      </c>
      <c r="H114" s="550"/>
      <c r="I114" s="550"/>
      <c r="J114" s="550"/>
      <c r="K114" s="550"/>
      <c r="L114" s="550"/>
      <c r="M114" s="550"/>
      <c r="N114" s="550"/>
      <c r="O114" s="550"/>
      <c r="P114" s="550"/>
      <c r="Q114" s="550"/>
      <c r="R114" s="551" t="s">
        <v>86</v>
      </c>
      <c r="S114" s="551"/>
      <c r="T114" s="89">
        <f>+R107</f>
        <v>392</v>
      </c>
    </row>
    <row r="115" spans="1:20" ht="15" customHeight="1">
      <c r="A115" s="479"/>
      <c r="B115" s="479"/>
      <c r="C115" s="445" t="s">
        <v>49</v>
      </c>
      <c r="D115" s="445"/>
      <c r="E115" s="445"/>
      <c r="F115" s="86"/>
      <c r="G115" s="552" t="s">
        <v>87</v>
      </c>
      <c r="H115" s="552"/>
      <c r="I115" s="552"/>
      <c r="J115" s="552"/>
      <c r="K115" s="552"/>
      <c r="L115" s="552"/>
      <c r="M115" s="552"/>
      <c r="N115" s="552"/>
      <c r="O115" s="552"/>
      <c r="P115" s="552"/>
      <c r="Q115" s="552"/>
      <c r="R115" s="553" t="s">
        <v>88</v>
      </c>
      <c r="S115" s="553"/>
      <c r="T115" s="92">
        <f>SUM(M88:M106)</f>
        <v>392.28571428571433</v>
      </c>
    </row>
    <row r="116" spans="1:20" ht="15" customHeight="1">
      <c r="A116" s="479"/>
      <c r="B116" s="479"/>
      <c r="C116" s="445" t="s">
        <v>52</v>
      </c>
      <c r="D116" s="445"/>
      <c r="E116" s="445"/>
      <c r="F116" s="86"/>
      <c r="G116" s="446" t="s">
        <v>89</v>
      </c>
      <c r="H116" s="446"/>
      <c r="I116" s="446"/>
      <c r="J116" s="446"/>
      <c r="K116" s="446"/>
      <c r="L116" s="446"/>
      <c r="M116" s="446"/>
      <c r="N116" s="446"/>
      <c r="O116" s="446"/>
      <c r="P116" s="446"/>
      <c r="Q116" s="446"/>
      <c r="R116" s="438" t="s">
        <v>90</v>
      </c>
      <c r="S116" s="438"/>
      <c r="T116" s="94">
        <f>IF(Q107=0,0,+Q107/T114)</f>
        <v>0.7831632653061225</v>
      </c>
    </row>
    <row r="117" spans="1:20" ht="15" customHeight="1">
      <c r="A117" s="479"/>
      <c r="B117" s="479"/>
      <c r="C117" s="445" t="s">
        <v>55</v>
      </c>
      <c r="D117" s="445"/>
      <c r="E117" s="445"/>
      <c r="F117" s="86"/>
      <c r="G117" s="446" t="s">
        <v>91</v>
      </c>
      <c r="H117" s="446"/>
      <c r="I117" s="446"/>
      <c r="J117" s="446"/>
      <c r="K117" s="446"/>
      <c r="L117" s="446"/>
      <c r="M117" s="446"/>
      <c r="N117" s="446"/>
      <c r="O117" s="446"/>
      <c r="P117" s="446"/>
      <c r="Q117" s="446"/>
      <c r="R117" s="438" t="s">
        <v>92</v>
      </c>
      <c r="S117" s="438"/>
      <c r="T117" s="94">
        <v>0.9276304533789571</v>
      </c>
    </row>
    <row r="118" spans="1:20" ht="15" customHeight="1">
      <c r="A118" s="86"/>
      <c r="B118" s="86"/>
      <c r="C118" s="86"/>
      <c r="D118" s="86"/>
      <c r="E118" s="86"/>
      <c r="F118" s="86"/>
      <c r="G118" s="86"/>
      <c r="H118" s="86"/>
      <c r="I118" s="86"/>
      <c r="J118" s="86"/>
      <c r="K118" s="86"/>
      <c r="L118" s="86"/>
      <c r="M118" s="86"/>
      <c r="N118" s="86"/>
      <c r="O118" s="86"/>
      <c r="P118" s="86"/>
      <c r="Q118" s="86"/>
      <c r="R118" s="86"/>
      <c r="S118" s="86"/>
      <c r="T118" s="86"/>
    </row>
    <row r="119" spans="1:20" ht="15" customHeight="1">
      <c r="A119" s="554" t="s">
        <v>93</v>
      </c>
      <c r="B119" s="554"/>
      <c r="C119" s="554"/>
      <c r="D119" s="554"/>
      <c r="E119" s="554"/>
      <c r="F119" s="554"/>
      <c r="G119" s="554"/>
      <c r="H119" s="554"/>
      <c r="I119" s="554"/>
      <c r="J119" s="554"/>
      <c r="K119" s="554"/>
      <c r="L119" s="554"/>
      <c r="M119" s="554"/>
      <c r="N119" s="554"/>
      <c r="O119" s="554"/>
      <c r="P119" s="554"/>
      <c r="Q119" s="554"/>
      <c r="R119" s="554"/>
      <c r="S119" s="554"/>
      <c r="T119" s="554"/>
    </row>
    <row r="120" spans="1:20" ht="15" customHeight="1">
      <c r="A120" s="554"/>
      <c r="B120" s="554"/>
      <c r="C120" s="554"/>
      <c r="D120" s="554"/>
      <c r="E120" s="554"/>
      <c r="F120" s="554"/>
      <c r="G120" s="554"/>
      <c r="H120" s="554"/>
      <c r="I120" s="554"/>
      <c r="J120" s="554"/>
      <c r="K120" s="554"/>
      <c r="L120" s="554"/>
      <c r="M120" s="554"/>
      <c r="N120" s="554"/>
      <c r="O120" s="554"/>
      <c r="P120" s="554"/>
      <c r="Q120" s="554"/>
      <c r="R120" s="554"/>
      <c r="S120" s="554"/>
      <c r="T120" s="554"/>
    </row>
    <row r="121" spans="1:20" ht="15" customHeight="1">
      <c r="A121" s="554"/>
      <c r="B121" s="554"/>
      <c r="C121" s="554"/>
      <c r="D121" s="554"/>
      <c r="E121" s="554"/>
      <c r="F121" s="554"/>
      <c r="G121" s="554"/>
      <c r="H121" s="554"/>
      <c r="I121" s="554"/>
      <c r="J121" s="554"/>
      <c r="K121" s="554"/>
      <c r="L121" s="554"/>
      <c r="M121" s="554"/>
      <c r="N121" s="554"/>
      <c r="O121" s="554"/>
      <c r="P121" s="554"/>
      <c r="Q121" s="554"/>
      <c r="R121" s="554"/>
      <c r="S121" s="554"/>
      <c r="T121" s="554"/>
    </row>
    <row r="122" ht="15" customHeight="1">
      <c r="M122"/>
    </row>
    <row r="123" ht="14.25" customHeight="1">
      <c r="M123"/>
    </row>
    <row r="124" ht="12.75" customHeight="1"/>
    <row r="125" spans="1:20" ht="23.25" customHeight="1">
      <c r="A125" s="562" t="s">
        <v>573</v>
      </c>
      <c r="B125" s="562"/>
      <c r="C125" s="562"/>
      <c r="D125" s="562"/>
      <c r="E125" s="562"/>
      <c r="F125" s="562"/>
      <c r="G125" s="562"/>
      <c r="H125" s="562"/>
      <c r="I125" s="562"/>
      <c r="J125" s="562"/>
      <c r="K125" s="562"/>
      <c r="L125" s="562"/>
      <c r="M125" s="562"/>
      <c r="N125" s="562"/>
      <c r="O125" s="562"/>
      <c r="P125" s="562"/>
      <c r="Q125" s="562"/>
      <c r="R125" s="562"/>
      <c r="S125" s="562"/>
      <c r="T125" s="562"/>
    </row>
    <row r="126" ht="12.75" customHeight="1"/>
    <row r="127" ht="12.75" customHeight="1"/>
    <row r="128" spans="1:8" ht="12.75" customHeight="1">
      <c r="A128" s="103" t="s">
        <v>4</v>
      </c>
      <c r="B128" s="464" t="s">
        <v>60</v>
      </c>
      <c r="C128" s="464"/>
      <c r="D128" s="464"/>
      <c r="E128" s="104"/>
      <c r="F128" s="104"/>
      <c r="G128" s="105"/>
      <c r="H128" s="105"/>
    </row>
    <row r="129" spans="1:6" ht="12.75" customHeight="1">
      <c r="A129" s="103" t="s">
        <v>61</v>
      </c>
      <c r="B129" s="103"/>
      <c r="C129" s="465" t="s">
        <v>800</v>
      </c>
      <c r="D129" s="465"/>
      <c r="E129" s="465"/>
      <c r="F129" s="465"/>
    </row>
    <row r="130" spans="1:8" ht="12.75" customHeight="1">
      <c r="A130" s="103" t="s">
        <v>6</v>
      </c>
      <c r="B130" s="103" t="s">
        <v>7</v>
      </c>
      <c r="C130" s="103"/>
      <c r="D130" s="106"/>
      <c r="E130" s="86"/>
      <c r="F130" s="86"/>
      <c r="G130" s="107"/>
      <c r="H130" s="107"/>
    </row>
    <row r="131" spans="1:8" ht="17.25" customHeight="1">
      <c r="A131" s="466" t="s">
        <v>62</v>
      </c>
      <c r="B131" s="466"/>
      <c r="C131" s="466"/>
      <c r="D131" s="108">
        <v>2014</v>
      </c>
      <c r="E131" s="86"/>
      <c r="F131" s="86"/>
      <c r="G131" s="109"/>
      <c r="H131" s="109"/>
    </row>
    <row r="132" spans="1:8" ht="19.5" customHeight="1" thickBot="1">
      <c r="A132" s="466" t="s">
        <v>114</v>
      </c>
      <c r="B132" s="466"/>
      <c r="C132" s="466"/>
      <c r="D132" s="466"/>
      <c r="E132" s="86"/>
      <c r="F132" s="86"/>
      <c r="G132" s="467" t="s">
        <v>115</v>
      </c>
      <c r="H132" s="467"/>
    </row>
    <row r="133" spans="1:8" ht="21" customHeight="1" thickBot="1">
      <c r="A133" s="468" t="s">
        <v>116</v>
      </c>
      <c r="B133" s="468"/>
      <c r="C133" s="468"/>
      <c r="D133" s="468"/>
      <c r="E133" s="86"/>
      <c r="F133" s="86"/>
      <c r="G133" s="469" t="s">
        <v>798</v>
      </c>
      <c r="H133" s="469"/>
    </row>
    <row r="134" spans="1:8" ht="15.75" customHeight="1">
      <c r="A134" s="563" t="s">
        <v>117</v>
      </c>
      <c r="B134" s="563"/>
      <c r="C134" s="110"/>
      <c r="D134" s="110"/>
      <c r="E134" s="110"/>
      <c r="F134" s="110"/>
      <c r="G134" s="111"/>
      <c r="H134" s="111"/>
    </row>
    <row r="135" ht="12.75" customHeight="1"/>
    <row r="136" ht="12.75" customHeight="1"/>
    <row r="137" ht="12.75" customHeight="1"/>
    <row r="138" spans="1:20" ht="36.75" customHeight="1">
      <c r="A138" s="440" t="s">
        <v>12</v>
      </c>
      <c r="B138" s="440" t="s">
        <v>13</v>
      </c>
      <c r="C138" s="440" t="s">
        <v>14</v>
      </c>
      <c r="D138" s="440" t="s">
        <v>118</v>
      </c>
      <c r="E138" s="440" t="s">
        <v>119</v>
      </c>
      <c r="F138" s="440" t="s">
        <v>17</v>
      </c>
      <c r="G138" s="462" t="s">
        <v>18</v>
      </c>
      <c r="H138" s="440" t="s">
        <v>19</v>
      </c>
      <c r="I138" s="440" t="s">
        <v>120</v>
      </c>
      <c r="J138" s="440" t="s">
        <v>121</v>
      </c>
      <c r="K138" s="440" t="s">
        <v>22</v>
      </c>
      <c r="L138" s="440" t="s">
        <v>23</v>
      </c>
      <c r="M138" s="439" t="s">
        <v>122</v>
      </c>
      <c r="N138" s="439" t="s">
        <v>25</v>
      </c>
      <c r="O138" s="439" t="s">
        <v>26</v>
      </c>
      <c r="P138" s="439" t="s">
        <v>27</v>
      </c>
      <c r="Q138" s="439" t="s">
        <v>28</v>
      </c>
      <c r="R138" s="439" t="s">
        <v>29</v>
      </c>
      <c r="S138" s="440" t="s">
        <v>123</v>
      </c>
      <c r="T138" s="440"/>
    </row>
    <row r="139" spans="1:20" ht="60" customHeight="1" thickBot="1">
      <c r="A139" s="440"/>
      <c r="B139" s="440"/>
      <c r="C139" s="440"/>
      <c r="D139" s="440"/>
      <c r="E139" s="440"/>
      <c r="F139" s="440"/>
      <c r="G139" s="462"/>
      <c r="H139" s="440"/>
      <c r="I139" s="440"/>
      <c r="J139" s="440"/>
      <c r="K139" s="440"/>
      <c r="L139" s="440"/>
      <c r="M139" s="439"/>
      <c r="N139" s="439"/>
      <c r="O139" s="439"/>
      <c r="P139" s="439"/>
      <c r="Q139" s="439"/>
      <c r="R139" s="439"/>
      <c r="S139" s="84" t="s">
        <v>31</v>
      </c>
      <c r="T139" s="84" t="s">
        <v>32</v>
      </c>
    </row>
    <row r="140" spans="1:20" ht="329.25" customHeight="1" thickBot="1">
      <c r="A140" s="268">
        <v>1</v>
      </c>
      <c r="B140" s="269">
        <v>1801004</v>
      </c>
      <c r="C140" s="270" t="s">
        <v>124</v>
      </c>
      <c r="D140" s="269" t="s">
        <v>125</v>
      </c>
      <c r="E140" s="269" t="s">
        <v>126</v>
      </c>
      <c r="F140" s="271" t="s">
        <v>107</v>
      </c>
      <c r="G140" s="271" t="s">
        <v>127</v>
      </c>
      <c r="H140" s="271" t="s">
        <v>128</v>
      </c>
      <c r="I140" s="271" t="s">
        <v>98</v>
      </c>
      <c r="J140" s="272">
        <v>4</v>
      </c>
      <c r="K140" s="273">
        <v>42156</v>
      </c>
      <c r="L140" s="274">
        <v>43333</v>
      </c>
      <c r="M140" s="275">
        <v>52</v>
      </c>
      <c r="N140" s="276">
        <v>3</v>
      </c>
      <c r="O140" s="277">
        <v>0.8</v>
      </c>
      <c r="P140" s="278">
        <v>42</v>
      </c>
      <c r="Q140" s="278">
        <v>42</v>
      </c>
      <c r="R140" s="278">
        <v>52</v>
      </c>
      <c r="S140" s="279"/>
      <c r="T140" s="279"/>
    </row>
    <row r="141" spans="1:20" ht="153.75" customHeight="1" thickBot="1">
      <c r="A141" s="568">
        <v>1</v>
      </c>
      <c r="B141" s="599">
        <v>1801004</v>
      </c>
      <c r="C141" s="599" t="s">
        <v>156</v>
      </c>
      <c r="D141" s="599" t="s">
        <v>157</v>
      </c>
      <c r="E141" s="599" t="s">
        <v>158</v>
      </c>
      <c r="F141" s="117" t="s">
        <v>159</v>
      </c>
      <c r="G141" s="631" t="s">
        <v>160</v>
      </c>
      <c r="H141" s="134" t="s">
        <v>161</v>
      </c>
      <c r="I141" s="633" t="s">
        <v>162</v>
      </c>
      <c r="J141" s="627">
        <v>12</v>
      </c>
      <c r="K141" s="629">
        <v>42522</v>
      </c>
      <c r="L141" s="564">
        <v>42886</v>
      </c>
      <c r="M141" s="566">
        <f>+(L141-K141)/7</f>
        <v>52</v>
      </c>
      <c r="N141" s="113">
        <v>10</v>
      </c>
      <c r="O141" s="114">
        <v>0.8</v>
      </c>
      <c r="P141" s="115">
        <v>42</v>
      </c>
      <c r="Q141" s="115">
        <v>42</v>
      </c>
      <c r="R141" s="115">
        <v>52</v>
      </c>
      <c r="S141" s="116"/>
      <c r="T141" s="116"/>
    </row>
    <row r="142" spans="1:20" ht="173.25" customHeight="1" thickBot="1">
      <c r="A142" s="569"/>
      <c r="B142" s="626"/>
      <c r="C142" s="626"/>
      <c r="D142" s="626"/>
      <c r="E142" s="626"/>
      <c r="F142" s="280" t="s">
        <v>163</v>
      </c>
      <c r="G142" s="632"/>
      <c r="H142" s="282" t="s">
        <v>164</v>
      </c>
      <c r="I142" s="634"/>
      <c r="J142" s="628"/>
      <c r="K142" s="630"/>
      <c r="L142" s="565"/>
      <c r="M142" s="567"/>
      <c r="N142" s="287">
        <v>10</v>
      </c>
      <c r="O142" s="288">
        <v>0.8</v>
      </c>
      <c r="P142" s="287">
        <v>42</v>
      </c>
      <c r="Q142" s="287">
        <v>42</v>
      </c>
      <c r="R142" s="287">
        <v>52</v>
      </c>
      <c r="S142" s="289"/>
      <c r="T142" s="289"/>
    </row>
    <row r="143" spans="1:20" ht="173.25" customHeight="1" thickBot="1">
      <c r="A143" s="132">
        <v>3</v>
      </c>
      <c r="B143" s="117">
        <v>1801004</v>
      </c>
      <c r="C143" s="117" t="s">
        <v>165</v>
      </c>
      <c r="D143" s="117" t="s">
        <v>166</v>
      </c>
      <c r="E143" s="117" t="s">
        <v>167</v>
      </c>
      <c r="F143" s="117" t="s">
        <v>168</v>
      </c>
      <c r="G143" s="133" t="s">
        <v>169</v>
      </c>
      <c r="H143" s="135" t="s">
        <v>170</v>
      </c>
      <c r="I143" s="135" t="s">
        <v>171</v>
      </c>
      <c r="J143" s="134">
        <v>4</v>
      </c>
      <c r="K143" s="136">
        <v>42522</v>
      </c>
      <c r="L143" s="137">
        <v>42886</v>
      </c>
      <c r="M143" s="138">
        <f>+(L143-K143)/7</f>
        <v>52</v>
      </c>
      <c r="N143" s="122">
        <v>3</v>
      </c>
      <c r="O143" s="123">
        <v>0.8</v>
      </c>
      <c r="P143" s="122">
        <v>42</v>
      </c>
      <c r="Q143" s="122">
        <v>42</v>
      </c>
      <c r="R143" s="122">
        <v>52</v>
      </c>
      <c r="S143" s="84"/>
      <c r="T143" s="84"/>
    </row>
    <row r="144" spans="1:20" ht="173.25" customHeight="1" thickBot="1">
      <c r="A144" s="132">
        <v>6</v>
      </c>
      <c r="B144" s="117">
        <v>1801100</v>
      </c>
      <c r="C144" s="117" t="s">
        <v>172</v>
      </c>
      <c r="D144" s="117" t="s">
        <v>173</v>
      </c>
      <c r="E144" s="117" t="s">
        <v>174</v>
      </c>
      <c r="F144" s="117" t="s">
        <v>175</v>
      </c>
      <c r="G144" s="133" t="s">
        <v>176</v>
      </c>
      <c r="H144" s="134" t="s">
        <v>177</v>
      </c>
      <c r="I144" s="135" t="s">
        <v>162</v>
      </c>
      <c r="J144" s="134">
        <v>7</v>
      </c>
      <c r="K144" s="136">
        <v>42522</v>
      </c>
      <c r="L144" s="137">
        <v>42735</v>
      </c>
      <c r="M144" s="138">
        <f>+(L144-K144)/7</f>
        <v>30.428571428571427</v>
      </c>
      <c r="N144" s="113">
        <v>7</v>
      </c>
      <c r="O144" s="114">
        <v>1</v>
      </c>
      <c r="P144" s="115">
        <v>30</v>
      </c>
      <c r="Q144" s="115"/>
      <c r="R144" s="115"/>
      <c r="S144" s="116"/>
      <c r="T144" s="116"/>
    </row>
    <row r="145" spans="1:20" ht="173.25" customHeight="1" thickBot="1">
      <c r="A145" s="132">
        <v>7</v>
      </c>
      <c r="B145" s="117">
        <v>1801100</v>
      </c>
      <c r="C145" s="117" t="s">
        <v>178</v>
      </c>
      <c r="D145" s="117" t="s">
        <v>179</v>
      </c>
      <c r="E145" s="117" t="s">
        <v>174</v>
      </c>
      <c r="F145" s="117" t="s">
        <v>180</v>
      </c>
      <c r="G145" s="133" t="s">
        <v>181</v>
      </c>
      <c r="H145" s="134" t="s">
        <v>182</v>
      </c>
      <c r="I145" s="135" t="s">
        <v>162</v>
      </c>
      <c r="J145" s="134">
        <v>7</v>
      </c>
      <c r="K145" s="136">
        <v>42522</v>
      </c>
      <c r="L145" s="137">
        <v>42735</v>
      </c>
      <c r="M145" s="138">
        <f>+(L145-K145)/7</f>
        <v>30.428571428571427</v>
      </c>
      <c r="N145" s="113">
        <v>7</v>
      </c>
      <c r="O145" s="114">
        <v>1</v>
      </c>
      <c r="P145" s="115">
        <v>30</v>
      </c>
      <c r="Q145" s="122"/>
      <c r="R145" s="122"/>
      <c r="S145" s="84"/>
      <c r="T145" s="84"/>
    </row>
    <row r="146" spans="1:20" ht="173.25" customHeight="1" thickBot="1">
      <c r="A146" s="233">
        <v>12</v>
      </c>
      <c r="B146" s="280">
        <v>1801100</v>
      </c>
      <c r="C146" s="280" t="s">
        <v>183</v>
      </c>
      <c r="D146" s="280" t="s">
        <v>184</v>
      </c>
      <c r="E146" s="280" t="s">
        <v>174</v>
      </c>
      <c r="F146" s="280" t="s">
        <v>185</v>
      </c>
      <c r="G146" s="281" t="s">
        <v>186</v>
      </c>
      <c r="H146" s="284" t="s">
        <v>187</v>
      </c>
      <c r="I146" s="283" t="s">
        <v>162</v>
      </c>
      <c r="J146" s="284">
        <v>7</v>
      </c>
      <c r="K146" s="285">
        <v>42522</v>
      </c>
      <c r="L146" s="286">
        <v>42735</v>
      </c>
      <c r="M146" s="290">
        <v>28</v>
      </c>
      <c r="N146" s="276">
        <v>7</v>
      </c>
      <c r="O146" s="277">
        <v>1</v>
      </c>
      <c r="P146" s="278">
        <v>28</v>
      </c>
      <c r="Q146" s="287"/>
      <c r="R146" s="287"/>
      <c r="S146" s="289"/>
      <c r="T146" s="289"/>
    </row>
    <row r="147" spans="1:20" ht="173.25" customHeight="1" thickBot="1">
      <c r="A147" s="149">
        <v>1</v>
      </c>
      <c r="B147" s="152">
        <v>1801002</v>
      </c>
      <c r="C147" s="153" t="s">
        <v>203</v>
      </c>
      <c r="D147" s="154" t="s">
        <v>204</v>
      </c>
      <c r="E147" s="154" t="s">
        <v>205</v>
      </c>
      <c r="F147" s="155" t="s">
        <v>206</v>
      </c>
      <c r="G147" s="156" t="s">
        <v>207</v>
      </c>
      <c r="H147" s="157" t="s">
        <v>208</v>
      </c>
      <c r="I147" s="158" t="s">
        <v>209</v>
      </c>
      <c r="J147" s="159">
        <v>1</v>
      </c>
      <c r="K147" s="160">
        <v>43146</v>
      </c>
      <c r="L147" s="161">
        <v>43159</v>
      </c>
      <c r="M147" s="291">
        <f>(L147-K147)/7</f>
        <v>1.8571428571428572</v>
      </c>
      <c r="N147" s="131" t="s">
        <v>210</v>
      </c>
      <c r="O147" s="114">
        <v>0.6000000000000001</v>
      </c>
      <c r="P147" s="115">
        <v>1</v>
      </c>
      <c r="Q147" s="115">
        <v>1</v>
      </c>
      <c r="R147" s="115" t="s">
        <v>210</v>
      </c>
      <c r="S147" s="116"/>
      <c r="T147" s="116"/>
    </row>
    <row r="148" spans="1:20" ht="173.25" customHeight="1" thickBot="1">
      <c r="A148" s="151">
        <v>3</v>
      </c>
      <c r="B148" s="152">
        <v>1801004</v>
      </c>
      <c r="C148" s="164" t="s">
        <v>212</v>
      </c>
      <c r="D148" s="165" t="s">
        <v>211</v>
      </c>
      <c r="E148" s="166" t="s">
        <v>213</v>
      </c>
      <c r="F148" s="155" t="s">
        <v>214</v>
      </c>
      <c r="G148" s="167" t="s">
        <v>215</v>
      </c>
      <c r="H148" s="157" t="s">
        <v>216</v>
      </c>
      <c r="I148" s="158" t="s">
        <v>217</v>
      </c>
      <c r="J148" s="158">
        <v>4</v>
      </c>
      <c r="K148" s="162">
        <v>42916</v>
      </c>
      <c r="L148" s="161">
        <v>43280</v>
      </c>
      <c r="M148" s="292">
        <v>52</v>
      </c>
      <c r="N148" s="147">
        <v>3</v>
      </c>
      <c r="O148" s="114">
        <v>0.6000000000000001</v>
      </c>
      <c r="P148" s="115">
        <v>26</v>
      </c>
      <c r="Q148" s="115">
        <v>0</v>
      </c>
      <c r="R148" s="115">
        <v>0</v>
      </c>
      <c r="S148" s="116"/>
      <c r="T148" s="116"/>
    </row>
    <row r="149" spans="1:20" ht="12.75" customHeight="1" thickBot="1">
      <c r="A149" s="454" t="s">
        <v>81</v>
      </c>
      <c r="B149" s="454"/>
      <c r="C149" s="454"/>
      <c r="D149" s="454"/>
      <c r="E149" s="454"/>
      <c r="F149" s="454"/>
      <c r="G149" s="454"/>
      <c r="H149" s="454"/>
      <c r="I149" s="454"/>
      <c r="J149" s="454"/>
      <c r="K149" s="454"/>
      <c r="L149" s="454"/>
      <c r="M149" s="454"/>
      <c r="N149" s="454"/>
      <c r="O149" s="454"/>
      <c r="P149" s="454"/>
      <c r="Q149" s="454"/>
      <c r="R149" s="454"/>
      <c r="S149" s="454"/>
      <c r="T149" s="454"/>
    </row>
    <row r="150" spans="1:20" ht="12.75" customHeight="1" thickBot="1">
      <c r="A150" s="445"/>
      <c r="B150" s="445"/>
      <c r="C150" s="445"/>
      <c r="D150" s="445"/>
      <c r="E150" s="445"/>
      <c r="F150" s="445"/>
      <c r="G150" s="445"/>
      <c r="H150" s="445"/>
      <c r="I150" s="445"/>
      <c r="J150" s="445"/>
      <c r="K150" s="445"/>
      <c r="L150" s="445"/>
      <c r="M150" s="445"/>
      <c r="N150" s="445"/>
      <c r="O150" s="445"/>
      <c r="P150" s="445"/>
      <c r="Q150" s="445"/>
      <c r="R150" s="445"/>
      <c r="S150" s="445"/>
      <c r="T150" s="445"/>
    </row>
    <row r="151" spans="1:20" ht="13.5" customHeight="1">
      <c r="A151" s="479"/>
      <c r="B151" s="479"/>
      <c r="C151" s="445" t="s">
        <v>46</v>
      </c>
      <c r="D151" s="445"/>
      <c r="E151" s="445"/>
      <c r="F151" s="86"/>
      <c r="G151" s="550" t="s">
        <v>85</v>
      </c>
      <c r="H151" s="550"/>
      <c r="I151" s="550"/>
      <c r="J151" s="550"/>
      <c r="K151" s="550"/>
      <c r="L151" s="550"/>
      <c r="M151" s="550"/>
      <c r="N151" s="550"/>
      <c r="O151" s="550"/>
      <c r="P151" s="550"/>
      <c r="Q151" s="550"/>
      <c r="R151" s="551" t="s">
        <v>86</v>
      </c>
      <c r="S151" s="551"/>
      <c r="T151" s="89">
        <v>0</v>
      </c>
    </row>
    <row r="152" spans="1:20" ht="13.5" customHeight="1">
      <c r="A152" s="479"/>
      <c r="B152" s="479"/>
      <c r="C152" s="445" t="s">
        <v>49</v>
      </c>
      <c r="D152" s="445"/>
      <c r="E152" s="445"/>
      <c r="F152" s="86"/>
      <c r="G152" s="552" t="s">
        <v>87</v>
      </c>
      <c r="H152" s="552"/>
      <c r="I152" s="552"/>
      <c r="J152" s="552"/>
      <c r="K152" s="552"/>
      <c r="L152" s="552"/>
      <c r="M152" s="552"/>
      <c r="N152" s="552"/>
      <c r="O152" s="552"/>
      <c r="P152" s="552"/>
      <c r="Q152" s="552"/>
      <c r="R152" s="553" t="s">
        <v>88</v>
      </c>
      <c r="S152" s="553"/>
      <c r="T152" s="92">
        <v>232.285714285714</v>
      </c>
    </row>
    <row r="153" spans="1:20" ht="13.5" customHeight="1">
      <c r="A153" s="479"/>
      <c r="B153" s="479"/>
      <c r="C153" s="445" t="s">
        <v>52</v>
      </c>
      <c r="D153" s="445"/>
      <c r="E153" s="445"/>
      <c r="F153" s="86"/>
      <c r="G153" s="446" t="s">
        <v>89</v>
      </c>
      <c r="H153" s="446"/>
      <c r="I153" s="446"/>
      <c r="J153" s="446"/>
      <c r="K153" s="446"/>
      <c r="L153" s="446"/>
      <c r="M153" s="446"/>
      <c r="N153" s="446"/>
      <c r="O153" s="446"/>
      <c r="P153" s="446"/>
      <c r="Q153" s="446"/>
      <c r="R153" s="438" t="s">
        <v>90</v>
      </c>
      <c r="S153" s="438"/>
      <c r="T153" s="94">
        <v>0</v>
      </c>
    </row>
    <row r="154" spans="1:20" ht="13.5" customHeight="1" thickBot="1">
      <c r="A154" s="479"/>
      <c r="B154" s="479"/>
      <c r="C154" s="445" t="s">
        <v>55</v>
      </c>
      <c r="D154" s="445"/>
      <c r="E154" s="445"/>
      <c r="F154" s="86"/>
      <c r="G154" s="446" t="s">
        <v>91</v>
      </c>
      <c r="H154" s="446"/>
      <c r="I154" s="446"/>
      <c r="J154" s="446"/>
      <c r="K154" s="446"/>
      <c r="L154" s="446"/>
      <c r="M154" s="446"/>
      <c r="N154" s="446"/>
      <c r="O154" s="446"/>
      <c r="P154" s="446"/>
      <c r="Q154" s="446"/>
      <c r="R154" s="438" t="s">
        <v>92</v>
      </c>
      <c r="S154" s="438"/>
      <c r="T154" s="94">
        <v>0.33487084870848705</v>
      </c>
    </row>
    <row r="155" ht="13.5" customHeight="1"/>
    <row r="156" ht="13.5" customHeight="1"/>
    <row r="157" spans="1:8" ht="13.5" customHeight="1">
      <c r="A157" s="103" t="s">
        <v>4</v>
      </c>
      <c r="B157" s="464" t="s">
        <v>60</v>
      </c>
      <c r="C157" s="464"/>
      <c r="D157" s="464"/>
      <c r="E157" s="104"/>
      <c r="F157" s="104"/>
      <c r="G157" s="105"/>
      <c r="H157" s="105"/>
    </row>
    <row r="158" spans="1:6" ht="13.5" customHeight="1">
      <c r="A158" s="103" t="s">
        <v>61</v>
      </c>
      <c r="B158" s="103"/>
      <c r="C158" s="465" t="s">
        <v>800</v>
      </c>
      <c r="D158" s="465"/>
      <c r="E158" s="465"/>
      <c r="F158" s="465"/>
    </row>
    <row r="159" spans="1:8" ht="13.5" customHeight="1">
      <c r="A159" s="103" t="s">
        <v>6</v>
      </c>
      <c r="B159" s="103" t="s">
        <v>7</v>
      </c>
      <c r="C159" s="103"/>
      <c r="D159" s="106"/>
      <c r="E159" s="86"/>
      <c r="F159" s="86"/>
      <c r="G159" s="107"/>
      <c r="H159" s="107"/>
    </row>
    <row r="160" spans="1:8" ht="13.5" customHeight="1" thickBot="1">
      <c r="A160" s="466" t="s">
        <v>62</v>
      </c>
      <c r="B160" s="466"/>
      <c r="C160" s="466"/>
      <c r="D160" s="108">
        <v>2016</v>
      </c>
      <c r="E160" s="86"/>
      <c r="F160" s="86"/>
      <c r="G160" s="109"/>
      <c r="H160" s="109"/>
    </row>
    <row r="161" spans="1:8" ht="13.5" customHeight="1" thickBot="1">
      <c r="A161" s="466" t="s">
        <v>114</v>
      </c>
      <c r="B161" s="466"/>
      <c r="C161" s="466"/>
      <c r="D161" s="466"/>
      <c r="E161" s="86"/>
      <c r="F161" s="86"/>
      <c r="G161" s="467">
        <v>42887</v>
      </c>
      <c r="H161" s="467"/>
    </row>
    <row r="162" spans="1:8" ht="17.25" customHeight="1" thickBot="1">
      <c r="A162" s="468" t="s">
        <v>116</v>
      </c>
      <c r="B162" s="468"/>
      <c r="C162" s="468"/>
      <c r="D162" s="468"/>
      <c r="E162" s="86"/>
      <c r="F162" s="86"/>
      <c r="G162" s="469" t="s">
        <v>798</v>
      </c>
      <c r="H162" s="469"/>
    </row>
    <row r="163" spans="1:8" ht="13.5" customHeight="1">
      <c r="A163" s="470" t="s">
        <v>227</v>
      </c>
      <c r="B163" s="470"/>
      <c r="C163" s="148"/>
      <c r="D163" s="110"/>
      <c r="E163" s="110"/>
      <c r="F163" s="110"/>
      <c r="G163" s="111"/>
      <c r="H163" s="111"/>
    </row>
    <row r="164" ht="15" customHeight="1"/>
    <row r="165" ht="13.5" customHeight="1" thickBot="1"/>
    <row r="166" spans="1:20" ht="13.5" customHeight="1" thickBot="1">
      <c r="A166" s="440" t="s">
        <v>12</v>
      </c>
      <c r="B166" s="440" t="s">
        <v>13</v>
      </c>
      <c r="C166" s="440" t="s">
        <v>14</v>
      </c>
      <c r="D166" s="440" t="s">
        <v>118</v>
      </c>
      <c r="E166" s="440" t="s">
        <v>119</v>
      </c>
      <c r="F166" s="440" t="s">
        <v>17</v>
      </c>
      <c r="G166" s="462" t="s">
        <v>18</v>
      </c>
      <c r="H166" s="440" t="s">
        <v>19</v>
      </c>
      <c r="I166" s="440" t="s">
        <v>120</v>
      </c>
      <c r="J166" s="440" t="s">
        <v>121</v>
      </c>
      <c r="K166" s="440" t="s">
        <v>22</v>
      </c>
      <c r="L166" s="440" t="s">
        <v>23</v>
      </c>
      <c r="M166" s="439" t="s">
        <v>122</v>
      </c>
      <c r="N166" s="439" t="s">
        <v>25</v>
      </c>
      <c r="O166" s="439" t="s">
        <v>26</v>
      </c>
      <c r="P166" s="439" t="s">
        <v>27</v>
      </c>
      <c r="Q166" s="439" t="s">
        <v>28</v>
      </c>
      <c r="R166" s="439" t="s">
        <v>29</v>
      </c>
      <c r="S166" s="440" t="s">
        <v>123</v>
      </c>
      <c r="T166" s="440"/>
    </row>
    <row r="167" spans="1:20" ht="13.5" customHeight="1" thickBot="1">
      <c r="A167" s="440"/>
      <c r="B167" s="440"/>
      <c r="C167" s="440"/>
      <c r="D167" s="440"/>
      <c r="E167" s="440"/>
      <c r="F167" s="440"/>
      <c r="G167" s="462"/>
      <c r="H167" s="440"/>
      <c r="I167" s="440"/>
      <c r="J167" s="440"/>
      <c r="K167" s="440"/>
      <c r="L167" s="440"/>
      <c r="M167" s="439"/>
      <c r="N167" s="439"/>
      <c r="O167" s="439"/>
      <c r="P167" s="439"/>
      <c r="Q167" s="439"/>
      <c r="R167" s="439"/>
      <c r="S167" s="84" t="s">
        <v>31</v>
      </c>
      <c r="T167" s="84" t="s">
        <v>32</v>
      </c>
    </row>
    <row r="168" spans="1:20" ht="224.25" customHeight="1" thickBot="1">
      <c r="A168" s="584">
        <v>4</v>
      </c>
      <c r="B168" s="585">
        <v>1804001</v>
      </c>
      <c r="C168" s="586" t="s">
        <v>218</v>
      </c>
      <c r="D168" s="587" t="s">
        <v>219</v>
      </c>
      <c r="E168" s="588" t="s">
        <v>220</v>
      </c>
      <c r="F168" s="582" t="s">
        <v>221</v>
      </c>
      <c r="G168" s="583" t="s">
        <v>222</v>
      </c>
      <c r="H168" s="157" t="s">
        <v>223</v>
      </c>
      <c r="I168" s="158" t="s">
        <v>224</v>
      </c>
      <c r="J168" s="170">
        <v>4</v>
      </c>
      <c r="K168" s="162">
        <v>42916</v>
      </c>
      <c r="L168" s="161">
        <v>43281</v>
      </c>
      <c r="M168" s="168">
        <v>52</v>
      </c>
      <c r="N168" s="131">
        <v>3</v>
      </c>
      <c r="O168" s="114">
        <v>0.8</v>
      </c>
      <c r="P168" s="115">
        <v>41</v>
      </c>
      <c r="Q168" s="115">
        <v>41</v>
      </c>
      <c r="R168" s="115">
        <v>52</v>
      </c>
      <c r="S168" s="77"/>
      <c r="T168" s="540"/>
    </row>
    <row r="169" spans="1:20" ht="244.5" customHeight="1" thickBot="1">
      <c r="A169" s="584"/>
      <c r="B169" s="585"/>
      <c r="C169" s="586"/>
      <c r="D169" s="587"/>
      <c r="E169" s="588"/>
      <c r="F169" s="582"/>
      <c r="G169" s="583"/>
      <c r="H169" s="171" t="s">
        <v>225</v>
      </c>
      <c r="I169" s="169" t="s">
        <v>226</v>
      </c>
      <c r="J169" s="169">
        <v>12</v>
      </c>
      <c r="K169" s="172">
        <v>42916</v>
      </c>
      <c r="L169" s="172">
        <v>43281</v>
      </c>
      <c r="M169" s="163">
        <v>52</v>
      </c>
      <c r="N169" s="131">
        <v>10</v>
      </c>
      <c r="O169" s="174">
        <v>0.8</v>
      </c>
      <c r="P169" s="147">
        <v>41</v>
      </c>
      <c r="Q169" s="131">
        <v>41</v>
      </c>
      <c r="R169" s="131">
        <v>52</v>
      </c>
      <c r="S169" s="77"/>
      <c r="T169" s="540"/>
    </row>
    <row r="170" spans="1:20" ht="325.5" customHeight="1" thickBot="1">
      <c r="A170" s="151">
        <v>5</v>
      </c>
      <c r="B170" s="165">
        <v>1804002</v>
      </c>
      <c r="C170" s="165" t="s">
        <v>228</v>
      </c>
      <c r="D170" s="170" t="s">
        <v>229</v>
      </c>
      <c r="E170" s="165" t="s">
        <v>220</v>
      </c>
      <c r="F170" s="157" t="s">
        <v>230</v>
      </c>
      <c r="G170" s="158" t="s">
        <v>222</v>
      </c>
      <c r="H170" s="157" t="s">
        <v>231</v>
      </c>
      <c r="I170" s="158" t="s">
        <v>226</v>
      </c>
      <c r="J170" s="170">
        <v>12</v>
      </c>
      <c r="K170" s="162">
        <v>42916</v>
      </c>
      <c r="L170" s="162">
        <v>43281</v>
      </c>
      <c r="M170" s="168">
        <v>52</v>
      </c>
      <c r="N170" s="175">
        <v>12</v>
      </c>
      <c r="O170" s="123">
        <v>1</v>
      </c>
      <c r="P170" s="176">
        <v>52</v>
      </c>
      <c r="Q170" s="177">
        <v>0</v>
      </c>
      <c r="R170" s="177">
        <v>0</v>
      </c>
      <c r="S170" s="77"/>
      <c r="T170" s="77"/>
    </row>
    <row r="171" spans="1:20" ht="13.5" customHeight="1" thickBot="1">
      <c r="A171" s="546" t="s">
        <v>43</v>
      </c>
      <c r="B171" s="546"/>
      <c r="C171" s="546"/>
      <c r="D171" s="546"/>
      <c r="E171" s="546"/>
      <c r="F171" s="86"/>
      <c r="G171" s="547" t="s">
        <v>83</v>
      </c>
      <c r="H171" s="547"/>
      <c r="I171" s="547"/>
      <c r="J171" s="547"/>
      <c r="K171" s="547"/>
      <c r="L171" s="547"/>
      <c r="M171" s="547"/>
      <c r="N171" s="547"/>
      <c r="O171" s="547"/>
      <c r="P171" s="547"/>
      <c r="Q171" s="547"/>
      <c r="R171" s="547"/>
      <c r="S171" s="547"/>
      <c r="T171" s="547"/>
    </row>
    <row r="172" spans="1:20" ht="13.5" customHeight="1" thickBot="1">
      <c r="A172" s="548"/>
      <c r="B172" s="548"/>
      <c r="C172" s="548"/>
      <c r="D172" s="548"/>
      <c r="E172" s="548"/>
      <c r="F172" s="86"/>
      <c r="G172" s="549" t="s">
        <v>84</v>
      </c>
      <c r="H172" s="549"/>
      <c r="I172" s="549"/>
      <c r="J172" s="549"/>
      <c r="K172" s="549"/>
      <c r="L172" s="549"/>
      <c r="M172" s="549"/>
      <c r="N172" s="549"/>
      <c r="O172" s="549"/>
      <c r="P172" s="549"/>
      <c r="Q172" s="549"/>
      <c r="R172" s="549"/>
      <c r="S172" s="549"/>
      <c r="T172" s="549"/>
    </row>
    <row r="173" spans="1:20" ht="13.5" customHeight="1" thickBot="1">
      <c r="A173" s="479"/>
      <c r="B173" s="479"/>
      <c r="C173" s="445" t="s">
        <v>46</v>
      </c>
      <c r="D173" s="445"/>
      <c r="E173" s="445"/>
      <c r="F173" s="86"/>
      <c r="G173" s="550" t="s">
        <v>85</v>
      </c>
      <c r="H173" s="550"/>
      <c r="I173" s="550"/>
      <c r="J173" s="550"/>
      <c r="K173" s="550"/>
      <c r="L173" s="550"/>
      <c r="M173" s="550"/>
      <c r="N173" s="550"/>
      <c r="O173" s="550"/>
      <c r="P173" s="550"/>
      <c r="Q173" s="550"/>
      <c r="R173" s="551" t="s">
        <v>86</v>
      </c>
      <c r="S173" s="551"/>
      <c r="T173" s="89">
        <v>0</v>
      </c>
    </row>
    <row r="174" spans="1:20" ht="13.5" customHeight="1" thickBot="1">
      <c r="A174" s="479"/>
      <c r="B174" s="479"/>
      <c r="C174" s="445" t="s">
        <v>49</v>
      </c>
      <c r="D174" s="445"/>
      <c r="E174" s="445"/>
      <c r="F174" s="86"/>
      <c r="G174" s="552" t="s">
        <v>87</v>
      </c>
      <c r="H174" s="552"/>
      <c r="I174" s="552"/>
      <c r="J174" s="552"/>
      <c r="K174" s="552"/>
      <c r="L174" s="552"/>
      <c r="M174" s="552"/>
      <c r="N174" s="552"/>
      <c r="O174" s="552"/>
      <c r="P174" s="552"/>
      <c r="Q174" s="552"/>
      <c r="R174" s="553" t="s">
        <v>88</v>
      </c>
      <c r="S174" s="553"/>
      <c r="T174" s="92">
        <v>232.285714285714</v>
      </c>
    </row>
    <row r="175" spans="1:20" ht="13.5" customHeight="1" thickBot="1">
      <c r="A175" s="479"/>
      <c r="B175" s="479"/>
      <c r="C175" s="445" t="s">
        <v>52</v>
      </c>
      <c r="D175" s="445"/>
      <c r="E175" s="445"/>
      <c r="F175" s="86"/>
      <c r="G175" s="446" t="s">
        <v>89</v>
      </c>
      <c r="H175" s="446"/>
      <c r="I175" s="446"/>
      <c r="J175" s="446"/>
      <c r="K175" s="446"/>
      <c r="L175" s="446"/>
      <c r="M175" s="446"/>
      <c r="N175" s="446"/>
      <c r="O175" s="446"/>
      <c r="P175" s="446"/>
      <c r="Q175" s="446"/>
      <c r="R175" s="438" t="s">
        <v>90</v>
      </c>
      <c r="S175" s="438"/>
      <c r="T175" s="94">
        <v>0</v>
      </c>
    </row>
    <row r="176" spans="1:20" ht="13.5" customHeight="1" thickBot="1">
      <c r="A176" s="479"/>
      <c r="B176" s="479"/>
      <c r="C176" s="445" t="s">
        <v>55</v>
      </c>
      <c r="D176" s="445"/>
      <c r="E176" s="445"/>
      <c r="F176" s="86"/>
      <c r="G176" s="446" t="s">
        <v>91</v>
      </c>
      <c r="H176" s="446"/>
      <c r="I176" s="446"/>
      <c r="J176" s="446"/>
      <c r="K176" s="446"/>
      <c r="L176" s="446"/>
      <c r="M176" s="446"/>
      <c r="N176" s="446"/>
      <c r="O176" s="446"/>
      <c r="P176" s="446"/>
      <c r="Q176" s="446"/>
      <c r="R176" s="438" t="s">
        <v>92</v>
      </c>
      <c r="S176" s="438"/>
      <c r="T176" s="94">
        <v>0.33487084870848705</v>
      </c>
    </row>
    <row r="177" ht="13.5" customHeight="1"/>
    <row r="178" ht="13.5" customHeight="1"/>
    <row r="179" ht="13.5" customHeight="1"/>
    <row r="180" ht="11.25" customHeight="1"/>
    <row r="182" spans="1:20" ht="27.75" customHeight="1">
      <c r="A182" s="562" t="s">
        <v>129</v>
      </c>
      <c r="B182" s="562"/>
      <c r="C182" s="562"/>
      <c r="D182" s="562"/>
      <c r="E182" s="562"/>
      <c r="F182" s="562"/>
      <c r="G182" s="562"/>
      <c r="H182" s="562"/>
      <c r="I182" s="562"/>
      <c r="J182" s="562"/>
      <c r="K182" s="562"/>
      <c r="L182" s="562"/>
      <c r="M182" s="562"/>
      <c r="N182" s="562"/>
      <c r="O182" s="562"/>
      <c r="P182" s="562"/>
      <c r="Q182" s="562"/>
      <c r="R182" s="562"/>
      <c r="S182" s="562"/>
      <c r="T182" s="562"/>
    </row>
    <row r="186" spans="1:8" ht="13.5" customHeight="1">
      <c r="A186" s="103" t="s">
        <v>4</v>
      </c>
      <c r="B186" s="464" t="s">
        <v>60</v>
      </c>
      <c r="C186" s="464"/>
      <c r="D186" s="464"/>
      <c r="E186" s="104"/>
      <c r="F186" s="104"/>
      <c r="G186" s="105"/>
      <c r="H186" s="105"/>
    </row>
    <row r="187" spans="1:6" ht="13.5" customHeight="1">
      <c r="A187" s="103" t="s">
        <v>61</v>
      </c>
      <c r="B187" s="103"/>
      <c r="C187" s="465" t="s">
        <v>800</v>
      </c>
      <c r="D187" s="465"/>
      <c r="E187" s="465"/>
      <c r="F187" s="465"/>
    </row>
    <row r="188" spans="1:8" ht="13.5" customHeight="1">
      <c r="A188" s="103" t="s">
        <v>6</v>
      </c>
      <c r="B188" s="103" t="s">
        <v>7</v>
      </c>
      <c r="C188" s="103"/>
      <c r="D188" s="106"/>
      <c r="E188" s="86"/>
      <c r="F188" s="86"/>
      <c r="G188" s="107"/>
      <c r="H188" s="107"/>
    </row>
    <row r="189" spans="1:8" ht="13.5" customHeight="1">
      <c r="A189" s="466" t="s">
        <v>62</v>
      </c>
      <c r="B189" s="466"/>
      <c r="C189" s="466"/>
      <c r="D189" s="108" t="s">
        <v>130</v>
      </c>
      <c r="E189" s="86"/>
      <c r="F189" s="86"/>
      <c r="G189" s="109"/>
      <c r="H189" s="109"/>
    </row>
    <row r="190" spans="1:8" ht="13.5" customHeight="1" thickBot="1">
      <c r="A190" s="466" t="s">
        <v>114</v>
      </c>
      <c r="B190" s="466"/>
      <c r="C190" s="466"/>
      <c r="D190" s="466"/>
      <c r="E190" s="86"/>
      <c r="F190" s="86"/>
      <c r="G190" s="467" t="s">
        <v>131</v>
      </c>
      <c r="H190" s="467"/>
    </row>
    <row r="191" spans="1:8" ht="13.5" customHeight="1" thickBot="1">
      <c r="A191" s="468" t="s">
        <v>116</v>
      </c>
      <c r="B191" s="468"/>
      <c r="C191" s="468"/>
      <c r="D191" s="468"/>
      <c r="E191" s="86"/>
      <c r="F191" s="86"/>
      <c r="G191" s="469" t="s">
        <v>798</v>
      </c>
      <c r="H191" s="469"/>
    </row>
    <row r="192" spans="1:8" ht="13.5" customHeight="1">
      <c r="A192" s="563" t="s">
        <v>132</v>
      </c>
      <c r="B192" s="563"/>
      <c r="C192" s="110"/>
      <c r="D192" s="110"/>
      <c r="E192" s="110"/>
      <c r="F192" s="110"/>
      <c r="G192" s="111"/>
      <c r="H192" s="111"/>
    </row>
    <row r="195" spans="1:20" ht="27.75" customHeight="1">
      <c r="A195" s="440" t="s">
        <v>12</v>
      </c>
      <c r="B195" s="440" t="s">
        <v>13</v>
      </c>
      <c r="C195" s="440" t="s">
        <v>14</v>
      </c>
      <c r="D195" s="440" t="s">
        <v>118</v>
      </c>
      <c r="E195" s="440" t="s">
        <v>119</v>
      </c>
      <c r="F195" s="440" t="s">
        <v>17</v>
      </c>
      <c r="G195" s="462" t="s">
        <v>18</v>
      </c>
      <c r="H195" s="440" t="s">
        <v>19</v>
      </c>
      <c r="I195" s="440" t="s">
        <v>120</v>
      </c>
      <c r="J195" s="440" t="s">
        <v>121</v>
      </c>
      <c r="K195" s="440" t="s">
        <v>22</v>
      </c>
      <c r="L195" s="440" t="s">
        <v>23</v>
      </c>
      <c r="M195" s="439" t="s">
        <v>122</v>
      </c>
      <c r="N195" s="439" t="s">
        <v>25</v>
      </c>
      <c r="O195" s="439" t="s">
        <v>26</v>
      </c>
      <c r="P195" s="439" t="s">
        <v>27</v>
      </c>
      <c r="Q195" s="439" t="s">
        <v>28</v>
      </c>
      <c r="R195" s="439" t="s">
        <v>29</v>
      </c>
      <c r="S195" s="440" t="s">
        <v>123</v>
      </c>
      <c r="T195" s="440"/>
    </row>
    <row r="196" spans="1:20" ht="47.25" customHeight="1">
      <c r="A196" s="440"/>
      <c r="B196" s="440"/>
      <c r="C196" s="440"/>
      <c r="D196" s="440"/>
      <c r="E196" s="440"/>
      <c r="F196" s="440"/>
      <c r="G196" s="462"/>
      <c r="H196" s="440"/>
      <c r="I196" s="440"/>
      <c r="J196" s="440"/>
      <c r="K196" s="440"/>
      <c r="L196" s="440"/>
      <c r="M196" s="439"/>
      <c r="N196" s="439"/>
      <c r="O196" s="439"/>
      <c r="P196" s="439"/>
      <c r="Q196" s="439"/>
      <c r="R196" s="439"/>
      <c r="S196" s="84" t="s">
        <v>31</v>
      </c>
      <c r="T196" s="84" t="s">
        <v>32</v>
      </c>
    </row>
    <row r="197" spans="1:20" ht="230.25" customHeight="1">
      <c r="A197" s="117">
        <v>11</v>
      </c>
      <c r="B197" s="117">
        <v>1701007</v>
      </c>
      <c r="C197" s="118" t="s">
        <v>133</v>
      </c>
      <c r="D197" s="118" t="s">
        <v>134</v>
      </c>
      <c r="E197" s="118" t="s">
        <v>135</v>
      </c>
      <c r="F197" s="118" t="s">
        <v>136</v>
      </c>
      <c r="G197" s="118" t="s">
        <v>137</v>
      </c>
      <c r="H197" s="118" t="s">
        <v>138</v>
      </c>
      <c r="I197" s="118" t="s">
        <v>139</v>
      </c>
      <c r="J197" s="119">
        <v>1</v>
      </c>
      <c r="K197" s="120">
        <v>42376</v>
      </c>
      <c r="L197" s="120">
        <v>43100</v>
      </c>
      <c r="M197" s="121" t="s">
        <v>140</v>
      </c>
      <c r="N197" s="122" t="s">
        <v>745</v>
      </c>
      <c r="O197" s="123">
        <v>0.7</v>
      </c>
      <c r="P197" s="122">
        <v>41</v>
      </c>
      <c r="Q197" s="122">
        <v>41</v>
      </c>
      <c r="R197" s="122" t="s">
        <v>140</v>
      </c>
      <c r="S197" s="84"/>
      <c r="T197" s="84"/>
    </row>
    <row r="198" spans="1:20" ht="27" customHeight="1">
      <c r="A198" s="535" t="s">
        <v>142</v>
      </c>
      <c r="B198" s="535"/>
      <c r="C198" s="535"/>
      <c r="D198" s="535"/>
      <c r="E198" s="535"/>
      <c r="F198" s="535"/>
      <c r="G198" s="535"/>
      <c r="H198" s="535"/>
      <c r="I198" s="535"/>
      <c r="J198" s="535"/>
      <c r="K198" s="535"/>
      <c r="L198" s="535"/>
      <c r="M198" s="535"/>
      <c r="N198" s="535"/>
      <c r="O198" s="535"/>
      <c r="P198" s="535"/>
      <c r="Q198" s="535"/>
      <c r="R198" s="535"/>
      <c r="S198" s="535"/>
      <c r="T198" s="535"/>
    </row>
    <row r="199" spans="1:20" ht="13.5" customHeight="1">
      <c r="A199" s="86"/>
      <c r="B199" s="86"/>
      <c r="C199" s="86"/>
      <c r="D199" s="86"/>
      <c r="E199" s="86"/>
      <c r="F199" s="86"/>
      <c r="G199" s="86"/>
      <c r="H199" s="86"/>
      <c r="I199" s="86"/>
      <c r="J199" s="86"/>
      <c r="K199" s="86"/>
      <c r="L199" s="86"/>
      <c r="M199" s="86"/>
      <c r="N199" s="86"/>
      <c r="O199" s="86"/>
      <c r="P199" s="86"/>
      <c r="Q199" s="86"/>
      <c r="R199" s="86"/>
      <c r="S199" s="86"/>
      <c r="T199" s="86"/>
    </row>
    <row r="200" spans="1:20" ht="13.5" customHeight="1">
      <c r="A200" s="86"/>
      <c r="B200" s="86"/>
      <c r="C200" s="86"/>
      <c r="D200" s="86"/>
      <c r="E200" s="86"/>
      <c r="F200" s="86"/>
      <c r="G200" s="86"/>
      <c r="H200" s="86"/>
      <c r="I200" s="86"/>
      <c r="J200" s="86"/>
      <c r="K200" s="86"/>
      <c r="L200" s="86"/>
      <c r="M200" s="86"/>
      <c r="N200" s="86"/>
      <c r="O200" s="86"/>
      <c r="P200" s="86"/>
      <c r="Q200" s="86"/>
      <c r="R200" s="86"/>
      <c r="S200" s="86"/>
      <c r="T200" s="86"/>
    </row>
    <row r="201" spans="1:20" ht="13.5" customHeight="1">
      <c r="A201" s="546" t="s">
        <v>43</v>
      </c>
      <c r="B201" s="546"/>
      <c r="C201" s="546"/>
      <c r="D201" s="546"/>
      <c r="E201" s="546"/>
      <c r="F201" s="86"/>
      <c r="G201" s="547" t="s">
        <v>83</v>
      </c>
      <c r="H201" s="547"/>
      <c r="I201" s="547"/>
      <c r="J201" s="547"/>
      <c r="K201" s="547"/>
      <c r="L201" s="547"/>
      <c r="M201" s="547"/>
      <c r="N201" s="547"/>
      <c r="O201" s="547"/>
      <c r="P201" s="547"/>
      <c r="Q201" s="547"/>
      <c r="R201" s="547"/>
      <c r="S201" s="547"/>
      <c r="T201" s="547"/>
    </row>
    <row r="202" spans="1:20" ht="13.5" customHeight="1">
      <c r="A202" s="548"/>
      <c r="B202" s="548"/>
      <c r="C202" s="548"/>
      <c r="D202" s="548"/>
      <c r="E202" s="548"/>
      <c r="F202" s="86"/>
      <c r="G202" s="549" t="s">
        <v>84</v>
      </c>
      <c r="H202" s="549"/>
      <c r="I202" s="549"/>
      <c r="J202" s="549"/>
      <c r="K202" s="549"/>
      <c r="L202" s="549"/>
      <c r="M202" s="549"/>
      <c r="N202" s="549"/>
      <c r="O202" s="549"/>
      <c r="P202" s="549"/>
      <c r="Q202" s="549"/>
      <c r="R202" s="549"/>
      <c r="S202" s="549"/>
      <c r="T202" s="549"/>
    </row>
    <row r="203" spans="1:20" ht="13.5" customHeight="1">
      <c r="A203" s="479"/>
      <c r="B203" s="479"/>
      <c r="C203" s="445" t="s">
        <v>46</v>
      </c>
      <c r="D203" s="445"/>
      <c r="E203" s="445"/>
      <c r="F203" s="86"/>
      <c r="G203" s="550" t="s">
        <v>85</v>
      </c>
      <c r="H203" s="550"/>
      <c r="I203" s="550"/>
      <c r="J203" s="550"/>
      <c r="K203" s="550"/>
      <c r="L203" s="550"/>
      <c r="M203" s="550"/>
      <c r="N203" s="550"/>
      <c r="O203" s="550"/>
      <c r="P203" s="550"/>
      <c r="Q203" s="550"/>
      <c r="R203" s="551" t="s">
        <v>86</v>
      </c>
      <c r="S203" s="551"/>
      <c r="T203" s="89">
        <v>0</v>
      </c>
    </row>
    <row r="204" spans="1:20" ht="13.5" customHeight="1">
      <c r="A204" s="479"/>
      <c r="B204" s="479"/>
      <c r="C204" s="445" t="s">
        <v>49</v>
      </c>
      <c r="D204" s="445"/>
      <c r="E204" s="445"/>
      <c r="F204" s="86"/>
      <c r="G204" s="552" t="s">
        <v>87</v>
      </c>
      <c r="H204" s="552"/>
      <c r="I204" s="552"/>
      <c r="J204" s="552"/>
      <c r="K204" s="552"/>
      <c r="L204" s="552"/>
      <c r="M204" s="552"/>
      <c r="N204" s="552"/>
      <c r="O204" s="552"/>
      <c r="P204" s="552"/>
      <c r="Q204" s="552"/>
      <c r="R204" s="553" t="s">
        <v>88</v>
      </c>
      <c r="S204" s="553"/>
      <c r="T204" s="92">
        <v>232.285714285714</v>
      </c>
    </row>
    <row r="205" spans="1:20" ht="13.5" customHeight="1">
      <c r="A205" s="479"/>
      <c r="B205" s="479"/>
      <c r="C205" s="445" t="s">
        <v>52</v>
      </c>
      <c r="D205" s="445"/>
      <c r="E205" s="445"/>
      <c r="F205" s="86"/>
      <c r="G205" s="446" t="s">
        <v>89</v>
      </c>
      <c r="H205" s="446"/>
      <c r="I205" s="446"/>
      <c r="J205" s="446"/>
      <c r="K205" s="446"/>
      <c r="L205" s="446"/>
      <c r="M205" s="446"/>
      <c r="N205" s="446"/>
      <c r="O205" s="446"/>
      <c r="P205" s="446"/>
      <c r="Q205" s="446"/>
      <c r="R205" s="438" t="s">
        <v>90</v>
      </c>
      <c r="S205" s="438"/>
      <c r="T205" s="94">
        <v>0</v>
      </c>
    </row>
    <row r="206" spans="1:20" ht="13.5" customHeight="1">
      <c r="A206" s="479"/>
      <c r="B206" s="479"/>
      <c r="C206" s="445" t="s">
        <v>55</v>
      </c>
      <c r="D206" s="445"/>
      <c r="E206" s="445"/>
      <c r="F206" s="86"/>
      <c r="G206" s="446" t="s">
        <v>91</v>
      </c>
      <c r="H206" s="446"/>
      <c r="I206" s="446"/>
      <c r="J206" s="446"/>
      <c r="K206" s="446"/>
      <c r="L206" s="446"/>
      <c r="M206" s="446"/>
      <c r="N206" s="446"/>
      <c r="O206" s="446"/>
      <c r="P206" s="446"/>
      <c r="Q206" s="446"/>
      <c r="R206" s="438" t="s">
        <v>92</v>
      </c>
      <c r="S206" s="438"/>
      <c r="T206" s="94">
        <v>0.33487084870848705</v>
      </c>
    </row>
    <row r="212" spans="1:20" ht="24.75" customHeight="1">
      <c r="A212" s="562" t="s">
        <v>143</v>
      </c>
      <c r="B212" s="562"/>
      <c r="C212" s="562"/>
      <c r="D212" s="562"/>
      <c r="E212" s="562"/>
      <c r="F212" s="562"/>
      <c r="G212" s="562"/>
      <c r="H212" s="562"/>
      <c r="I212" s="562"/>
      <c r="J212" s="562"/>
      <c r="K212" s="562"/>
      <c r="L212" s="562"/>
      <c r="M212" s="562"/>
      <c r="N212" s="562"/>
      <c r="O212" s="562"/>
      <c r="P212" s="562"/>
      <c r="Q212" s="562"/>
      <c r="R212" s="562"/>
      <c r="S212" s="562"/>
      <c r="T212" s="562"/>
    </row>
    <row r="215" spans="1:8" ht="13.5" customHeight="1">
      <c r="A215" s="103" t="s">
        <v>4</v>
      </c>
      <c r="B215" s="464" t="s">
        <v>60</v>
      </c>
      <c r="C215" s="464"/>
      <c r="D215" s="464"/>
      <c r="E215" s="104"/>
      <c r="F215" s="104"/>
      <c r="G215" s="105"/>
      <c r="H215" s="105"/>
    </row>
    <row r="216" spans="1:6" ht="13.5" customHeight="1">
      <c r="A216" s="103" t="s">
        <v>61</v>
      </c>
      <c r="B216" s="103"/>
      <c r="C216" s="465" t="s">
        <v>800</v>
      </c>
      <c r="D216" s="465"/>
      <c r="E216" s="465"/>
      <c r="F216" s="465"/>
    </row>
    <row r="217" spans="1:8" ht="13.5" customHeight="1">
      <c r="A217" s="103" t="s">
        <v>6</v>
      </c>
      <c r="B217" s="103" t="s">
        <v>7</v>
      </c>
      <c r="C217" s="103"/>
      <c r="D217" s="106"/>
      <c r="E217" s="86"/>
      <c r="F217" s="86"/>
      <c r="G217" s="107"/>
      <c r="H217" s="107"/>
    </row>
    <row r="218" spans="1:8" ht="13.5" customHeight="1">
      <c r="A218" s="466" t="s">
        <v>62</v>
      </c>
      <c r="B218" s="466"/>
      <c r="C218" s="466"/>
      <c r="D218" s="108">
        <v>2015</v>
      </c>
      <c r="E218" s="86"/>
      <c r="F218" s="86"/>
      <c r="G218" s="109"/>
      <c r="H218" s="109"/>
    </row>
    <row r="219" spans="1:8" ht="13.5" customHeight="1" thickBot="1">
      <c r="A219" s="466" t="s">
        <v>114</v>
      </c>
      <c r="B219" s="466"/>
      <c r="C219" s="466"/>
      <c r="D219" s="466"/>
      <c r="E219" s="86"/>
      <c r="F219" s="86"/>
      <c r="G219" s="467" t="s">
        <v>144</v>
      </c>
      <c r="H219" s="467"/>
    </row>
    <row r="220" spans="1:8" ht="13.5" customHeight="1" thickBot="1">
      <c r="A220" s="468" t="s">
        <v>116</v>
      </c>
      <c r="B220" s="468"/>
      <c r="C220" s="468"/>
      <c r="D220" s="468"/>
      <c r="E220" s="86"/>
      <c r="F220" s="86"/>
      <c r="G220" s="469" t="s">
        <v>798</v>
      </c>
      <c r="H220" s="469"/>
    </row>
    <row r="221" spans="1:8" ht="13.5" customHeight="1">
      <c r="A221" s="563" t="s">
        <v>145</v>
      </c>
      <c r="B221" s="563"/>
      <c r="C221" s="110"/>
      <c r="D221" s="110"/>
      <c r="E221" s="110"/>
      <c r="F221" s="110"/>
      <c r="G221" s="111"/>
      <c r="H221" s="111"/>
    </row>
    <row r="224" spans="1:20" ht="29.25" customHeight="1">
      <c r="A224" s="440" t="s">
        <v>12</v>
      </c>
      <c r="B224" s="440" t="s">
        <v>13</v>
      </c>
      <c r="C224" s="440" t="s">
        <v>14</v>
      </c>
      <c r="D224" s="440" t="s">
        <v>118</v>
      </c>
      <c r="E224" s="440" t="s">
        <v>119</v>
      </c>
      <c r="F224" s="440" t="s">
        <v>17</v>
      </c>
      <c r="G224" s="462" t="s">
        <v>18</v>
      </c>
      <c r="H224" s="440" t="s">
        <v>19</v>
      </c>
      <c r="I224" s="440" t="s">
        <v>120</v>
      </c>
      <c r="J224" s="440" t="s">
        <v>121</v>
      </c>
      <c r="K224" s="440" t="s">
        <v>22</v>
      </c>
      <c r="L224" s="440" t="s">
        <v>23</v>
      </c>
      <c r="M224" s="439" t="s">
        <v>122</v>
      </c>
      <c r="N224" s="439" t="s">
        <v>25</v>
      </c>
      <c r="O224" s="439" t="s">
        <v>26</v>
      </c>
      <c r="P224" s="439" t="s">
        <v>27</v>
      </c>
      <c r="Q224" s="439" t="s">
        <v>28</v>
      </c>
      <c r="R224" s="439" t="s">
        <v>29</v>
      </c>
      <c r="S224" s="440" t="s">
        <v>123</v>
      </c>
      <c r="T224" s="440"/>
    </row>
    <row r="225" spans="1:20" ht="42" customHeight="1">
      <c r="A225" s="440"/>
      <c r="B225" s="440"/>
      <c r="C225" s="440"/>
      <c r="D225" s="440"/>
      <c r="E225" s="440"/>
      <c r="F225" s="440"/>
      <c r="G225" s="462"/>
      <c r="H225" s="440"/>
      <c r="I225" s="440"/>
      <c r="J225" s="440"/>
      <c r="K225" s="440"/>
      <c r="L225" s="440"/>
      <c r="M225" s="439"/>
      <c r="N225" s="439"/>
      <c r="O225" s="439"/>
      <c r="P225" s="439"/>
      <c r="Q225" s="439"/>
      <c r="R225" s="439"/>
      <c r="S225" s="84" t="s">
        <v>31</v>
      </c>
      <c r="T225" s="84" t="s">
        <v>32</v>
      </c>
    </row>
    <row r="226" spans="1:20" ht="249.75" customHeight="1">
      <c r="A226" s="124">
        <v>1</v>
      </c>
      <c r="B226" s="117" t="s">
        <v>146</v>
      </c>
      <c r="C226" s="125" t="s">
        <v>147</v>
      </c>
      <c r="D226" s="117" t="s">
        <v>148</v>
      </c>
      <c r="E226" s="126" t="s">
        <v>149</v>
      </c>
      <c r="F226" s="124" t="s">
        <v>150</v>
      </c>
      <c r="G226" s="124" t="s">
        <v>151</v>
      </c>
      <c r="H226" s="124" t="s">
        <v>152</v>
      </c>
      <c r="I226" s="127" t="s">
        <v>153</v>
      </c>
      <c r="J226" s="128">
        <v>1</v>
      </c>
      <c r="K226" s="129">
        <v>42381</v>
      </c>
      <c r="L226" s="129">
        <v>42735</v>
      </c>
      <c r="M226" s="130">
        <f>(L226-K226)/7</f>
        <v>50.57142857142857</v>
      </c>
      <c r="N226" s="131" t="s">
        <v>771</v>
      </c>
      <c r="O226" s="114">
        <v>0.9</v>
      </c>
      <c r="P226" s="115">
        <v>45</v>
      </c>
      <c r="Q226" s="115">
        <v>45</v>
      </c>
      <c r="R226" s="115" t="s">
        <v>155</v>
      </c>
      <c r="S226" s="116"/>
      <c r="T226" s="116"/>
    </row>
    <row r="227" spans="1:20" ht="13.5" customHeight="1">
      <c r="A227" s="84"/>
      <c r="B227" s="84"/>
      <c r="C227" s="84"/>
      <c r="D227" s="84"/>
      <c r="E227" s="84"/>
      <c r="F227" s="84"/>
      <c r="G227" s="84"/>
      <c r="H227" s="84"/>
      <c r="I227" s="84"/>
      <c r="J227" s="84"/>
      <c r="K227" s="84"/>
      <c r="L227" s="84"/>
      <c r="M227" s="84"/>
      <c r="N227" s="84"/>
      <c r="O227" s="84"/>
      <c r="P227" s="84"/>
      <c r="Q227" s="84"/>
      <c r="R227" s="84"/>
      <c r="S227" s="84"/>
      <c r="T227" s="84"/>
    </row>
    <row r="228" spans="1:20" ht="13.5" customHeight="1">
      <c r="A228" s="86"/>
      <c r="B228" s="86"/>
      <c r="C228" s="86"/>
      <c r="D228" s="86"/>
      <c r="E228" s="86"/>
      <c r="F228" s="86"/>
      <c r="G228" s="86"/>
      <c r="H228" s="86"/>
      <c r="I228" s="86"/>
      <c r="J228" s="86"/>
      <c r="K228" s="86"/>
      <c r="L228" s="86"/>
      <c r="M228" s="86"/>
      <c r="N228" s="86"/>
      <c r="O228" s="86"/>
      <c r="P228" s="86"/>
      <c r="Q228" s="86"/>
      <c r="R228" s="86"/>
      <c r="S228" s="86"/>
      <c r="T228" s="86"/>
    </row>
    <row r="229" spans="1:20" ht="13.5" customHeight="1">
      <c r="A229" s="86"/>
      <c r="B229" s="86"/>
      <c r="C229" s="86"/>
      <c r="D229" s="86"/>
      <c r="E229" s="86"/>
      <c r="F229" s="86"/>
      <c r="G229" s="86"/>
      <c r="H229" s="86"/>
      <c r="I229" s="86"/>
      <c r="J229" s="86"/>
      <c r="K229" s="86"/>
      <c r="L229" s="86"/>
      <c r="M229" s="86"/>
      <c r="N229" s="86"/>
      <c r="O229" s="86"/>
      <c r="P229" s="86"/>
      <c r="Q229" s="86"/>
      <c r="R229" s="86"/>
      <c r="S229" s="86"/>
      <c r="T229" s="86"/>
    </row>
    <row r="230" spans="1:20" ht="13.5" customHeight="1">
      <c r="A230" s="546" t="s">
        <v>43</v>
      </c>
      <c r="B230" s="546"/>
      <c r="C230" s="546"/>
      <c r="D230" s="546"/>
      <c r="E230" s="546"/>
      <c r="F230" s="86"/>
      <c r="G230" s="547" t="s">
        <v>83</v>
      </c>
      <c r="H230" s="547"/>
      <c r="I230" s="547"/>
      <c r="J230" s="547"/>
      <c r="K230" s="547"/>
      <c r="L230" s="547"/>
      <c r="M230" s="547"/>
      <c r="N230" s="547"/>
      <c r="O230" s="547"/>
      <c r="P230" s="547"/>
      <c r="Q230" s="547"/>
      <c r="R230" s="547"/>
      <c r="S230" s="547"/>
      <c r="T230" s="547"/>
    </row>
    <row r="231" spans="1:20" ht="13.5" customHeight="1">
      <c r="A231" s="548"/>
      <c r="B231" s="548"/>
      <c r="C231" s="548"/>
      <c r="D231" s="548"/>
      <c r="E231" s="548"/>
      <c r="F231" s="86"/>
      <c r="G231" s="549" t="s">
        <v>84</v>
      </c>
      <c r="H231" s="549"/>
      <c r="I231" s="549"/>
      <c r="J231" s="549"/>
      <c r="K231" s="549"/>
      <c r="L231" s="549"/>
      <c r="M231" s="549"/>
      <c r="N231" s="549"/>
      <c r="O231" s="549"/>
      <c r="P231" s="549"/>
      <c r="Q231" s="549"/>
      <c r="R231" s="549"/>
      <c r="S231" s="549"/>
      <c r="T231" s="549"/>
    </row>
    <row r="232" spans="1:20" ht="13.5" customHeight="1">
      <c r="A232" s="479"/>
      <c r="B232" s="479"/>
      <c r="C232" s="445" t="s">
        <v>46</v>
      </c>
      <c r="D232" s="445"/>
      <c r="E232" s="445"/>
      <c r="F232" s="86"/>
      <c r="G232" s="550" t="s">
        <v>85</v>
      </c>
      <c r="H232" s="550"/>
      <c r="I232" s="550"/>
      <c r="J232" s="550"/>
      <c r="K232" s="550"/>
      <c r="L232" s="550"/>
      <c r="M232" s="550"/>
      <c r="N232" s="550"/>
      <c r="O232" s="550"/>
      <c r="P232" s="550"/>
      <c r="Q232" s="550"/>
      <c r="R232" s="551" t="s">
        <v>86</v>
      </c>
      <c r="S232" s="551"/>
      <c r="T232" s="89">
        <v>0</v>
      </c>
    </row>
    <row r="233" spans="1:20" ht="13.5" customHeight="1">
      <c r="A233" s="479"/>
      <c r="B233" s="479"/>
      <c r="C233" s="445" t="s">
        <v>49</v>
      </c>
      <c r="D233" s="445"/>
      <c r="E233" s="445"/>
      <c r="F233" s="86"/>
      <c r="G233" s="552" t="s">
        <v>87</v>
      </c>
      <c r="H233" s="552"/>
      <c r="I233" s="552"/>
      <c r="J233" s="552"/>
      <c r="K233" s="552"/>
      <c r="L233" s="552"/>
      <c r="M233" s="552"/>
      <c r="N233" s="552"/>
      <c r="O233" s="552"/>
      <c r="P233" s="552"/>
      <c r="Q233" s="552"/>
      <c r="R233" s="553" t="s">
        <v>88</v>
      </c>
      <c r="S233" s="553"/>
      <c r="T233" s="92">
        <v>232.285714285714</v>
      </c>
    </row>
    <row r="234" spans="1:20" ht="13.5" customHeight="1">
      <c r="A234" s="479"/>
      <c r="B234" s="479"/>
      <c r="C234" s="445" t="s">
        <v>52</v>
      </c>
      <c r="D234" s="445"/>
      <c r="E234" s="445"/>
      <c r="F234" s="86"/>
      <c r="G234" s="446" t="s">
        <v>89</v>
      </c>
      <c r="H234" s="446"/>
      <c r="I234" s="446"/>
      <c r="J234" s="446"/>
      <c r="K234" s="446"/>
      <c r="L234" s="446"/>
      <c r="M234" s="446"/>
      <c r="N234" s="446"/>
      <c r="O234" s="446"/>
      <c r="P234" s="446"/>
      <c r="Q234" s="446"/>
      <c r="R234" s="438" t="s">
        <v>90</v>
      </c>
      <c r="S234" s="438"/>
      <c r="T234" s="94">
        <v>0</v>
      </c>
    </row>
    <row r="235" spans="1:20" ht="13.5" customHeight="1">
      <c r="A235" s="479"/>
      <c r="B235" s="479"/>
      <c r="C235" s="445" t="s">
        <v>55</v>
      </c>
      <c r="D235" s="445"/>
      <c r="E235" s="445"/>
      <c r="F235" s="86"/>
      <c r="G235" s="446" t="s">
        <v>91</v>
      </c>
      <c r="H235" s="446"/>
      <c r="I235" s="446"/>
      <c r="J235" s="446"/>
      <c r="K235" s="446"/>
      <c r="L235" s="446"/>
      <c r="M235" s="446"/>
      <c r="N235" s="446"/>
      <c r="O235" s="446"/>
      <c r="P235" s="446"/>
      <c r="Q235" s="446"/>
      <c r="R235" s="438" t="s">
        <v>92</v>
      </c>
      <c r="S235" s="438"/>
      <c r="T235" s="94">
        <v>0.33487084870848705</v>
      </c>
    </row>
    <row r="242" spans="1:20" ht="24" customHeight="1">
      <c r="A242" s="562" t="s">
        <v>188</v>
      </c>
      <c r="B242" s="562"/>
      <c r="C242" s="562"/>
      <c r="D242" s="562"/>
      <c r="E242" s="562"/>
      <c r="F242" s="562"/>
      <c r="G242" s="562"/>
      <c r="H242" s="562"/>
      <c r="I242" s="562"/>
      <c r="J242" s="562"/>
      <c r="K242" s="562"/>
      <c r="L242" s="562"/>
      <c r="M242" s="562"/>
      <c r="N242" s="562"/>
      <c r="O242" s="562"/>
      <c r="P242" s="562"/>
      <c r="Q242" s="562"/>
      <c r="R242" s="562"/>
      <c r="S242" s="562"/>
      <c r="T242" s="562"/>
    </row>
    <row r="244" spans="1:8" ht="13.5" customHeight="1">
      <c r="A244" s="103" t="s">
        <v>4</v>
      </c>
      <c r="B244" s="464" t="s">
        <v>60</v>
      </c>
      <c r="C244" s="464"/>
      <c r="D244" s="464"/>
      <c r="E244" s="104"/>
      <c r="F244" s="104"/>
      <c r="G244" s="105"/>
      <c r="H244" s="105"/>
    </row>
    <row r="245" spans="1:6" ht="13.5" customHeight="1">
      <c r="A245" s="103" t="s">
        <v>61</v>
      </c>
      <c r="B245" s="103"/>
      <c r="C245" s="465" t="s">
        <v>800</v>
      </c>
      <c r="D245" s="465"/>
      <c r="E245" s="465"/>
      <c r="F245" s="465"/>
    </row>
    <row r="246" spans="1:8" ht="13.5" customHeight="1">
      <c r="A246" s="103" t="s">
        <v>6</v>
      </c>
      <c r="B246" s="103" t="s">
        <v>7</v>
      </c>
      <c r="C246" s="103"/>
      <c r="D246" s="106"/>
      <c r="E246" s="86"/>
      <c r="F246" s="86"/>
      <c r="G246" s="107"/>
      <c r="H246" s="107"/>
    </row>
    <row r="247" spans="1:8" ht="13.5" customHeight="1">
      <c r="A247" s="466" t="s">
        <v>62</v>
      </c>
      <c r="B247" s="466"/>
      <c r="C247" s="466"/>
      <c r="D247" s="108">
        <v>2016</v>
      </c>
      <c r="E247" s="86"/>
      <c r="F247" s="86"/>
      <c r="G247" s="109"/>
      <c r="H247" s="109"/>
    </row>
    <row r="248" spans="1:8" ht="13.5" customHeight="1" thickBot="1">
      <c r="A248" s="466" t="s">
        <v>114</v>
      </c>
      <c r="B248" s="466"/>
      <c r="C248" s="466"/>
      <c r="D248" s="466"/>
      <c r="E248" s="86"/>
      <c r="F248" s="86"/>
      <c r="G248" s="467" t="s">
        <v>189</v>
      </c>
      <c r="H248" s="467"/>
    </row>
    <row r="249" spans="1:8" ht="13.5" customHeight="1" thickBot="1">
      <c r="A249" s="468" t="s">
        <v>116</v>
      </c>
      <c r="B249" s="468"/>
      <c r="C249" s="468"/>
      <c r="D249" s="468"/>
      <c r="E249" s="86"/>
      <c r="F249" s="86"/>
      <c r="G249" s="469" t="s">
        <v>798</v>
      </c>
      <c r="H249" s="469"/>
    </row>
    <row r="250" spans="1:8" ht="13.5" customHeight="1">
      <c r="A250" s="563" t="s">
        <v>190</v>
      </c>
      <c r="B250" s="563"/>
      <c r="C250" s="110"/>
      <c r="D250" s="110"/>
      <c r="E250" s="110"/>
      <c r="F250" s="110"/>
      <c r="G250" s="111"/>
      <c r="H250" s="111"/>
    </row>
    <row r="253" spans="1:20" ht="26.25" customHeight="1">
      <c r="A253" s="440" t="s">
        <v>12</v>
      </c>
      <c r="B253" s="440" t="s">
        <v>13</v>
      </c>
      <c r="C253" s="440" t="s">
        <v>14</v>
      </c>
      <c r="D253" s="440" t="s">
        <v>118</v>
      </c>
      <c r="E253" s="440" t="s">
        <v>119</v>
      </c>
      <c r="F253" s="440" t="s">
        <v>17</v>
      </c>
      <c r="G253" s="462" t="s">
        <v>18</v>
      </c>
      <c r="H253" s="440" t="s">
        <v>19</v>
      </c>
      <c r="I253" s="440" t="s">
        <v>120</v>
      </c>
      <c r="J253" s="440" t="s">
        <v>121</v>
      </c>
      <c r="K253" s="440" t="s">
        <v>22</v>
      </c>
      <c r="L253" s="440" t="s">
        <v>23</v>
      </c>
      <c r="M253" s="439" t="s">
        <v>122</v>
      </c>
      <c r="N253" s="439" t="s">
        <v>25</v>
      </c>
      <c r="O253" s="439" t="s">
        <v>26</v>
      </c>
      <c r="P253" s="439" t="s">
        <v>27</v>
      </c>
      <c r="Q253" s="439" t="s">
        <v>28</v>
      </c>
      <c r="R253" s="439" t="s">
        <v>29</v>
      </c>
      <c r="S253" s="440" t="s">
        <v>123</v>
      </c>
      <c r="T253" s="440"/>
    </row>
    <row r="254" spans="1:20" ht="30.75" customHeight="1">
      <c r="A254" s="440"/>
      <c r="B254" s="440"/>
      <c r="C254" s="440"/>
      <c r="D254" s="440"/>
      <c r="E254" s="440"/>
      <c r="F254" s="440"/>
      <c r="G254" s="462"/>
      <c r="H254" s="440"/>
      <c r="I254" s="440"/>
      <c r="J254" s="440"/>
      <c r="K254" s="440"/>
      <c r="L254" s="440"/>
      <c r="M254" s="439"/>
      <c r="N254" s="439"/>
      <c r="O254" s="439"/>
      <c r="P254" s="439"/>
      <c r="Q254" s="439"/>
      <c r="R254" s="439"/>
      <c r="S254" s="84" t="s">
        <v>31</v>
      </c>
      <c r="T254" s="84" t="s">
        <v>32</v>
      </c>
    </row>
    <row r="255" spans="1:20" ht="126.75" customHeight="1">
      <c r="A255" s="570">
        <v>1</v>
      </c>
      <c r="B255" s="570"/>
      <c r="C255" s="571" t="s">
        <v>191</v>
      </c>
      <c r="D255" s="571" t="s">
        <v>192</v>
      </c>
      <c r="E255" s="571" t="s">
        <v>193</v>
      </c>
      <c r="F255" s="571" t="s">
        <v>194</v>
      </c>
      <c r="G255" s="571" t="s">
        <v>195</v>
      </c>
      <c r="H255" s="571" t="s">
        <v>196</v>
      </c>
      <c r="I255" s="139" t="s">
        <v>197</v>
      </c>
      <c r="J255" s="140">
        <v>1</v>
      </c>
      <c r="K255" s="141">
        <v>42675</v>
      </c>
      <c r="L255" s="142">
        <v>42916</v>
      </c>
      <c r="M255" s="143">
        <f>(+L255-K255)/7</f>
        <v>34.42857142857143</v>
      </c>
      <c r="N255" s="131" t="s">
        <v>141</v>
      </c>
      <c r="O255" s="114">
        <v>0.5</v>
      </c>
      <c r="P255" s="115">
        <v>17</v>
      </c>
      <c r="Q255" s="115">
        <v>17</v>
      </c>
      <c r="R255" s="115" t="s">
        <v>198</v>
      </c>
      <c r="S255" s="116"/>
      <c r="T255" s="116"/>
    </row>
    <row r="256" spans="1:20" ht="186.75" customHeight="1">
      <c r="A256" s="570"/>
      <c r="B256" s="570"/>
      <c r="C256" s="570"/>
      <c r="D256" s="571"/>
      <c r="E256" s="571"/>
      <c r="F256" s="571"/>
      <c r="G256" s="571"/>
      <c r="H256" s="571"/>
      <c r="I256" s="139" t="s">
        <v>199</v>
      </c>
      <c r="J256" s="144">
        <v>4</v>
      </c>
      <c r="K256" s="141">
        <v>42675</v>
      </c>
      <c r="L256" s="142">
        <v>43034</v>
      </c>
      <c r="M256" s="143">
        <f>(+L256-K256)/7</f>
        <v>51.285714285714285</v>
      </c>
      <c r="N256" s="131">
        <v>2</v>
      </c>
      <c r="O256" s="114">
        <v>0.5</v>
      </c>
      <c r="P256" s="115">
        <v>26</v>
      </c>
      <c r="Q256" s="115">
        <v>26</v>
      </c>
      <c r="R256" s="122" t="s">
        <v>140</v>
      </c>
      <c r="S256" s="84"/>
      <c r="T256" s="84"/>
    </row>
    <row r="257" spans="1:20" ht="13.5" customHeight="1">
      <c r="A257" s="86"/>
      <c r="B257" s="86"/>
      <c r="C257" s="86"/>
      <c r="D257" s="145"/>
      <c r="E257" s="145"/>
      <c r="F257" s="145"/>
      <c r="G257" s="145"/>
      <c r="H257" s="145"/>
      <c r="I257" s="86"/>
      <c r="J257" s="86"/>
      <c r="K257" s="86"/>
      <c r="L257" s="86"/>
      <c r="M257" s="86"/>
      <c r="N257" s="86"/>
      <c r="O257" s="86"/>
      <c r="P257" s="86"/>
      <c r="Q257" s="86"/>
      <c r="R257" s="86"/>
      <c r="S257" s="86"/>
      <c r="T257" s="86"/>
    </row>
    <row r="258" spans="1:20" ht="13.5" customHeight="1">
      <c r="A258" s="546" t="s">
        <v>43</v>
      </c>
      <c r="B258" s="546"/>
      <c r="C258" s="546"/>
      <c r="D258" s="546"/>
      <c r="E258" s="546"/>
      <c r="F258" s="86"/>
      <c r="G258" s="547" t="s">
        <v>83</v>
      </c>
      <c r="H258" s="547"/>
      <c r="I258" s="547"/>
      <c r="J258" s="547"/>
      <c r="K258" s="547"/>
      <c r="L258" s="547"/>
      <c r="M258" s="547"/>
      <c r="N258" s="547"/>
      <c r="O258" s="547"/>
      <c r="P258" s="547"/>
      <c r="Q258" s="547"/>
      <c r="R258" s="547"/>
      <c r="S258" s="547"/>
      <c r="T258" s="547"/>
    </row>
    <row r="259" spans="1:20" ht="13.5" customHeight="1">
      <c r="A259" s="548"/>
      <c r="B259" s="548"/>
      <c r="C259" s="548"/>
      <c r="D259" s="548"/>
      <c r="E259" s="548"/>
      <c r="F259" s="86"/>
      <c r="G259" s="549" t="s">
        <v>84</v>
      </c>
      <c r="H259" s="549"/>
      <c r="I259" s="549"/>
      <c r="J259" s="549"/>
      <c r="K259" s="549"/>
      <c r="L259" s="549"/>
      <c r="M259" s="549"/>
      <c r="N259" s="549"/>
      <c r="O259" s="549"/>
      <c r="P259" s="549"/>
      <c r="Q259" s="549"/>
      <c r="R259" s="549"/>
      <c r="S259" s="549"/>
      <c r="T259" s="549"/>
    </row>
    <row r="260" spans="1:20" ht="13.5" customHeight="1">
      <c r="A260" s="479"/>
      <c r="B260" s="479"/>
      <c r="C260" s="445" t="s">
        <v>46</v>
      </c>
      <c r="D260" s="445"/>
      <c r="E260" s="445"/>
      <c r="F260" s="86"/>
      <c r="G260" s="550" t="s">
        <v>85</v>
      </c>
      <c r="H260" s="550"/>
      <c r="I260" s="550"/>
      <c r="J260" s="550"/>
      <c r="K260" s="550"/>
      <c r="L260" s="550"/>
      <c r="M260" s="550"/>
      <c r="N260" s="550"/>
      <c r="O260" s="550"/>
      <c r="P260" s="550"/>
      <c r="Q260" s="550"/>
      <c r="R260" s="551" t="s">
        <v>86</v>
      </c>
      <c r="S260" s="551"/>
      <c r="T260" s="89">
        <v>0</v>
      </c>
    </row>
    <row r="261" spans="1:20" ht="13.5" customHeight="1">
      <c r="A261" s="479"/>
      <c r="B261" s="479"/>
      <c r="C261" s="445" t="s">
        <v>49</v>
      </c>
      <c r="D261" s="445"/>
      <c r="E261" s="445"/>
      <c r="F261" s="86"/>
      <c r="G261" s="552" t="s">
        <v>87</v>
      </c>
      <c r="H261" s="552"/>
      <c r="I261" s="552"/>
      <c r="J261" s="552"/>
      <c r="K261" s="552"/>
      <c r="L261" s="552"/>
      <c r="M261" s="552"/>
      <c r="N261" s="552"/>
      <c r="O261" s="552"/>
      <c r="P261" s="552"/>
      <c r="Q261" s="552"/>
      <c r="R261" s="553" t="s">
        <v>88</v>
      </c>
      <c r="S261" s="553"/>
      <c r="T261" s="92">
        <v>232.285714285714</v>
      </c>
    </row>
    <row r="262" spans="1:20" ht="13.5" customHeight="1">
      <c r="A262" s="479"/>
      <c r="B262" s="479"/>
      <c r="C262" s="445" t="s">
        <v>52</v>
      </c>
      <c r="D262" s="445"/>
      <c r="E262" s="445"/>
      <c r="F262" s="86"/>
      <c r="G262" s="446" t="s">
        <v>89</v>
      </c>
      <c r="H262" s="446"/>
      <c r="I262" s="446"/>
      <c r="J262" s="446"/>
      <c r="K262" s="446"/>
      <c r="L262" s="446"/>
      <c r="M262" s="446"/>
      <c r="N262" s="446"/>
      <c r="O262" s="446"/>
      <c r="P262" s="446"/>
      <c r="Q262" s="446"/>
      <c r="R262" s="438" t="s">
        <v>90</v>
      </c>
      <c r="S262" s="438"/>
      <c r="T262" s="94">
        <v>0</v>
      </c>
    </row>
    <row r="263" spans="1:20" ht="13.5" customHeight="1">
      <c r="A263" s="479"/>
      <c r="B263" s="479"/>
      <c r="C263" s="445" t="s">
        <v>55</v>
      </c>
      <c r="D263" s="445"/>
      <c r="E263" s="445"/>
      <c r="F263" s="86"/>
      <c r="G263" s="446" t="s">
        <v>91</v>
      </c>
      <c r="H263" s="446"/>
      <c r="I263" s="446"/>
      <c r="J263" s="446"/>
      <c r="K263" s="446"/>
      <c r="L263" s="446"/>
      <c r="M263" s="446"/>
      <c r="N263" s="446"/>
      <c r="O263" s="446"/>
      <c r="P263" s="446"/>
      <c r="Q263" s="446"/>
      <c r="R263" s="438" t="s">
        <v>92</v>
      </c>
      <c r="S263" s="438"/>
      <c r="T263" s="94">
        <v>0.33487084870848705</v>
      </c>
    </row>
    <row r="268" spans="1:20" ht="27.75" customHeight="1">
      <c r="A268" s="441" t="s">
        <v>232</v>
      </c>
      <c r="B268" s="441"/>
      <c r="C268" s="441"/>
      <c r="D268" s="441"/>
      <c r="E268" s="441"/>
      <c r="F268" s="441"/>
      <c r="G268" s="441"/>
      <c r="H268" s="441"/>
      <c r="I268" s="441"/>
      <c r="J268" s="441"/>
      <c r="K268" s="441"/>
      <c r="L268" s="441"/>
      <c r="M268" s="441"/>
      <c r="N268" s="441"/>
      <c r="O268" s="441"/>
      <c r="P268" s="441"/>
      <c r="Q268" s="441"/>
      <c r="R268" s="441"/>
      <c r="S268" s="441"/>
      <c r="T268" s="441"/>
    </row>
    <row r="271" spans="1:8" ht="13.5" customHeight="1">
      <c r="A271" s="103" t="s">
        <v>4</v>
      </c>
      <c r="B271" s="464" t="s">
        <v>60</v>
      </c>
      <c r="C271" s="464"/>
      <c r="D271" s="464"/>
      <c r="E271" s="104"/>
      <c r="F271" s="104"/>
      <c r="G271" s="105"/>
      <c r="H271" s="105"/>
    </row>
    <row r="272" spans="1:6" ht="13.5" customHeight="1">
      <c r="A272" s="103" t="s">
        <v>61</v>
      </c>
      <c r="B272" s="103"/>
      <c r="C272" s="465" t="s">
        <v>800</v>
      </c>
      <c r="D272" s="465"/>
      <c r="E272" s="465"/>
      <c r="F272" s="465"/>
    </row>
    <row r="273" spans="1:8" ht="13.5" customHeight="1">
      <c r="A273" s="103" t="s">
        <v>6</v>
      </c>
      <c r="B273" s="103" t="s">
        <v>7</v>
      </c>
      <c r="C273" s="103"/>
      <c r="D273" s="106"/>
      <c r="E273" s="86"/>
      <c r="F273" s="86"/>
      <c r="G273" s="107"/>
      <c r="H273" s="107"/>
    </row>
    <row r="274" spans="1:8" ht="13.5" customHeight="1">
      <c r="A274" s="466" t="s">
        <v>62</v>
      </c>
      <c r="B274" s="466"/>
      <c r="C274" s="466"/>
      <c r="D274" s="108">
        <v>2016</v>
      </c>
      <c r="E274" s="86"/>
      <c r="F274" s="86"/>
      <c r="G274" s="109"/>
      <c r="H274" s="109"/>
    </row>
    <row r="275" spans="1:8" ht="13.5" customHeight="1" thickBot="1">
      <c r="A275" s="466" t="s">
        <v>114</v>
      </c>
      <c r="B275" s="466"/>
      <c r="C275" s="466"/>
      <c r="D275" s="466"/>
      <c r="E275" s="86"/>
      <c r="F275" s="86"/>
      <c r="G275" s="467" t="s">
        <v>233</v>
      </c>
      <c r="H275" s="467"/>
    </row>
    <row r="276" spans="1:8" ht="13.5" customHeight="1" thickBot="1">
      <c r="A276" s="468" t="s">
        <v>116</v>
      </c>
      <c r="B276" s="468"/>
      <c r="C276" s="468"/>
      <c r="D276" s="468"/>
      <c r="E276" s="86"/>
      <c r="F276" s="86"/>
      <c r="G276" s="469" t="s">
        <v>798</v>
      </c>
      <c r="H276" s="469"/>
    </row>
    <row r="277" spans="1:8" ht="13.5" customHeight="1">
      <c r="A277" s="470" t="s">
        <v>200</v>
      </c>
      <c r="B277" s="470"/>
      <c r="C277" s="148"/>
      <c r="D277" s="110"/>
      <c r="E277" s="110"/>
      <c r="F277" s="110"/>
      <c r="G277" s="111"/>
      <c r="H277" s="111"/>
    </row>
    <row r="280" spans="1:20" ht="25.5" customHeight="1">
      <c r="A280" s="440" t="s">
        <v>12</v>
      </c>
      <c r="B280" s="440" t="s">
        <v>13</v>
      </c>
      <c r="C280" s="440" t="s">
        <v>14</v>
      </c>
      <c r="D280" s="440" t="s">
        <v>118</v>
      </c>
      <c r="E280" s="440" t="s">
        <v>119</v>
      </c>
      <c r="F280" s="440" t="s">
        <v>17</v>
      </c>
      <c r="G280" s="462" t="s">
        <v>18</v>
      </c>
      <c r="H280" s="440" t="s">
        <v>19</v>
      </c>
      <c r="I280" s="440" t="s">
        <v>120</v>
      </c>
      <c r="J280" s="440" t="s">
        <v>121</v>
      </c>
      <c r="K280" s="440" t="s">
        <v>22</v>
      </c>
      <c r="L280" s="440" t="s">
        <v>23</v>
      </c>
      <c r="M280" s="439" t="s">
        <v>122</v>
      </c>
      <c r="N280" s="439" t="s">
        <v>25</v>
      </c>
      <c r="O280" s="439" t="s">
        <v>26</v>
      </c>
      <c r="P280" s="439" t="s">
        <v>27</v>
      </c>
      <c r="Q280" s="439" t="s">
        <v>28</v>
      </c>
      <c r="R280" s="439" t="s">
        <v>29</v>
      </c>
      <c r="S280" s="440" t="s">
        <v>123</v>
      </c>
      <c r="T280" s="440"/>
    </row>
    <row r="281" spans="1:20" ht="43.5" customHeight="1" thickBot="1">
      <c r="A281" s="440"/>
      <c r="B281" s="440"/>
      <c r="C281" s="440"/>
      <c r="D281" s="440"/>
      <c r="E281" s="440"/>
      <c r="F281" s="440"/>
      <c r="G281" s="462"/>
      <c r="H281" s="440"/>
      <c r="I281" s="440"/>
      <c r="J281" s="440"/>
      <c r="K281" s="440"/>
      <c r="L281" s="440"/>
      <c r="M281" s="439"/>
      <c r="N281" s="439"/>
      <c r="O281" s="439"/>
      <c r="P281" s="439"/>
      <c r="Q281" s="439"/>
      <c r="R281" s="439"/>
      <c r="S281" s="84" t="s">
        <v>31</v>
      </c>
      <c r="T281" s="84" t="s">
        <v>32</v>
      </c>
    </row>
    <row r="282" spans="1:20" ht="284.25" customHeight="1" thickBot="1">
      <c r="A282" s="184" t="s">
        <v>234</v>
      </c>
      <c r="B282" s="185">
        <v>1604001</v>
      </c>
      <c r="C282" s="178" t="s">
        <v>235</v>
      </c>
      <c r="D282" s="186" t="s">
        <v>236</v>
      </c>
      <c r="E282" s="186" t="s">
        <v>237</v>
      </c>
      <c r="F282" s="178" t="s">
        <v>238</v>
      </c>
      <c r="G282" s="178" t="s">
        <v>239</v>
      </c>
      <c r="H282" s="182" t="s">
        <v>240</v>
      </c>
      <c r="I282" s="117" t="s">
        <v>241</v>
      </c>
      <c r="J282" s="117">
        <v>4</v>
      </c>
      <c r="K282" s="179">
        <v>42916</v>
      </c>
      <c r="L282" s="179">
        <v>43250</v>
      </c>
      <c r="M282" s="183">
        <f>(+L282-K282)/7</f>
        <v>47.714285714285715</v>
      </c>
      <c r="N282" s="180">
        <v>3</v>
      </c>
      <c r="O282" s="181">
        <v>0.8</v>
      </c>
      <c r="P282" s="180">
        <v>38</v>
      </c>
      <c r="Q282" s="180">
        <v>38</v>
      </c>
      <c r="R282" s="180" t="s">
        <v>744</v>
      </c>
      <c r="S282" s="116"/>
      <c r="T282" s="116"/>
    </row>
    <row r="283" spans="1:20" ht="13.5" customHeight="1">
      <c r="A283" s="86"/>
      <c r="B283" s="86"/>
      <c r="C283" s="86"/>
      <c r="D283" s="145"/>
      <c r="E283" s="145"/>
      <c r="F283" s="145"/>
      <c r="G283" s="145"/>
      <c r="H283" s="145"/>
      <c r="I283" s="86"/>
      <c r="J283" s="86"/>
      <c r="K283" s="86"/>
      <c r="L283" s="86"/>
      <c r="M283" s="86"/>
      <c r="N283" s="86"/>
      <c r="O283" s="86"/>
      <c r="P283" s="86"/>
      <c r="Q283" s="86"/>
      <c r="R283" s="86"/>
      <c r="S283" s="86"/>
      <c r="T283" s="86"/>
    </row>
    <row r="284" spans="1:20" ht="13.5" customHeight="1">
      <c r="A284" s="546" t="s">
        <v>43</v>
      </c>
      <c r="B284" s="546"/>
      <c r="C284" s="546"/>
      <c r="D284" s="546"/>
      <c r="E284" s="546"/>
      <c r="F284" s="86"/>
      <c r="G284" s="547" t="s">
        <v>83</v>
      </c>
      <c r="H284" s="547"/>
      <c r="I284" s="547"/>
      <c r="J284" s="547"/>
      <c r="K284" s="547"/>
      <c r="L284" s="547"/>
      <c r="M284" s="547"/>
      <c r="N284" s="547"/>
      <c r="O284" s="547"/>
      <c r="P284" s="547"/>
      <c r="Q284" s="547"/>
      <c r="R284" s="547"/>
      <c r="S284" s="547"/>
      <c r="T284" s="547"/>
    </row>
    <row r="285" spans="1:20" ht="13.5" customHeight="1">
      <c r="A285" s="548"/>
      <c r="B285" s="548"/>
      <c r="C285" s="548"/>
      <c r="D285" s="548"/>
      <c r="E285" s="548"/>
      <c r="F285" s="86"/>
      <c r="G285" s="549" t="s">
        <v>84</v>
      </c>
      <c r="H285" s="549"/>
      <c r="I285" s="549"/>
      <c r="J285" s="549"/>
      <c r="K285" s="549"/>
      <c r="L285" s="549"/>
      <c r="M285" s="549"/>
      <c r="N285" s="549"/>
      <c r="O285" s="549"/>
      <c r="P285" s="549"/>
      <c r="Q285" s="549"/>
      <c r="R285" s="549"/>
      <c r="S285" s="549"/>
      <c r="T285" s="549"/>
    </row>
    <row r="286" spans="1:20" ht="13.5" customHeight="1">
      <c r="A286" s="479"/>
      <c r="B286" s="479"/>
      <c r="C286" s="445" t="s">
        <v>46</v>
      </c>
      <c r="D286" s="445"/>
      <c r="E286" s="445"/>
      <c r="F286" s="86"/>
      <c r="G286" s="550" t="s">
        <v>85</v>
      </c>
      <c r="H286" s="550"/>
      <c r="I286" s="550"/>
      <c r="J286" s="550"/>
      <c r="K286" s="550"/>
      <c r="L286" s="550"/>
      <c r="M286" s="550"/>
      <c r="N286" s="550"/>
      <c r="O286" s="550"/>
      <c r="P286" s="550"/>
      <c r="Q286" s="550"/>
      <c r="R286" s="551" t="s">
        <v>86</v>
      </c>
      <c r="S286" s="551"/>
      <c r="T286" s="89">
        <v>0</v>
      </c>
    </row>
    <row r="287" spans="1:20" ht="13.5" customHeight="1">
      <c r="A287" s="479"/>
      <c r="B287" s="479"/>
      <c r="C287" s="445" t="s">
        <v>49</v>
      </c>
      <c r="D287" s="445"/>
      <c r="E287" s="445"/>
      <c r="F287" s="86"/>
      <c r="G287" s="552" t="s">
        <v>87</v>
      </c>
      <c r="H287" s="552"/>
      <c r="I287" s="552"/>
      <c r="J287" s="552"/>
      <c r="K287" s="552"/>
      <c r="L287" s="552"/>
      <c r="M287" s="552"/>
      <c r="N287" s="552"/>
      <c r="O287" s="552"/>
      <c r="P287" s="552"/>
      <c r="Q287" s="552"/>
      <c r="R287" s="553" t="s">
        <v>88</v>
      </c>
      <c r="S287" s="553"/>
      <c r="T287" s="92">
        <v>232.285714285714</v>
      </c>
    </row>
    <row r="288" spans="1:20" ht="13.5" customHeight="1">
      <c r="A288" s="479"/>
      <c r="B288" s="479"/>
      <c r="C288" s="445" t="s">
        <v>52</v>
      </c>
      <c r="D288" s="445"/>
      <c r="E288" s="445"/>
      <c r="F288" s="86"/>
      <c r="G288" s="446" t="s">
        <v>89</v>
      </c>
      <c r="H288" s="446"/>
      <c r="I288" s="446"/>
      <c r="J288" s="446"/>
      <c r="K288" s="446"/>
      <c r="L288" s="446"/>
      <c r="M288" s="446"/>
      <c r="N288" s="446"/>
      <c r="O288" s="446"/>
      <c r="P288" s="446"/>
      <c r="Q288" s="446"/>
      <c r="R288" s="438" t="s">
        <v>90</v>
      </c>
      <c r="S288" s="438"/>
      <c r="T288" s="94">
        <v>0</v>
      </c>
    </row>
    <row r="289" spans="1:20" ht="13.5" customHeight="1">
      <c r="A289" s="479"/>
      <c r="B289" s="479"/>
      <c r="C289" s="445" t="s">
        <v>55</v>
      </c>
      <c r="D289" s="445"/>
      <c r="E289" s="445"/>
      <c r="F289" s="86"/>
      <c r="G289" s="446" t="s">
        <v>91</v>
      </c>
      <c r="H289" s="446"/>
      <c r="I289" s="446"/>
      <c r="J289" s="446"/>
      <c r="K289" s="446"/>
      <c r="L289" s="446"/>
      <c r="M289" s="446"/>
      <c r="N289" s="446"/>
      <c r="O289" s="446"/>
      <c r="P289" s="446"/>
      <c r="Q289" s="446"/>
      <c r="R289" s="438" t="s">
        <v>92</v>
      </c>
      <c r="S289" s="438"/>
      <c r="T289" s="94">
        <v>0.33487084870848705</v>
      </c>
    </row>
    <row r="292" spans="1:20" ht="26.25" customHeight="1">
      <c r="A292" s="441" t="s">
        <v>242</v>
      </c>
      <c r="B292" s="441"/>
      <c r="C292" s="441"/>
      <c r="D292" s="441"/>
      <c r="E292" s="441"/>
      <c r="F292" s="441"/>
      <c r="G292" s="441"/>
      <c r="H292" s="441"/>
      <c r="I292" s="441"/>
      <c r="J292" s="441"/>
      <c r="K292" s="441"/>
      <c r="L292" s="441"/>
      <c r="M292" s="441"/>
      <c r="N292" s="441"/>
      <c r="O292" s="441"/>
      <c r="P292" s="441"/>
      <c r="Q292" s="441"/>
      <c r="R292" s="441"/>
      <c r="S292" s="441"/>
      <c r="T292" s="441"/>
    </row>
    <row r="295" spans="1:8" ht="13.5" customHeight="1">
      <c r="A295" s="103" t="s">
        <v>4</v>
      </c>
      <c r="B295" s="464" t="s">
        <v>60</v>
      </c>
      <c r="C295" s="464"/>
      <c r="D295" s="464"/>
      <c r="E295" s="104"/>
      <c r="F295" s="104"/>
      <c r="G295" s="105"/>
      <c r="H295" s="105"/>
    </row>
    <row r="296" spans="1:6" ht="13.5" customHeight="1">
      <c r="A296" s="103" t="s">
        <v>61</v>
      </c>
      <c r="B296" s="103"/>
      <c r="C296" s="465" t="s">
        <v>800</v>
      </c>
      <c r="D296" s="465"/>
      <c r="E296" s="465"/>
      <c r="F296" s="465"/>
    </row>
    <row r="297" spans="1:8" ht="13.5" customHeight="1">
      <c r="A297" s="103" t="s">
        <v>6</v>
      </c>
      <c r="B297" s="103" t="s">
        <v>7</v>
      </c>
      <c r="C297" s="103"/>
      <c r="D297" s="106"/>
      <c r="E297" s="86"/>
      <c r="F297" s="86"/>
      <c r="G297" s="107"/>
      <c r="H297" s="107"/>
    </row>
    <row r="298" spans="1:8" ht="13.5" customHeight="1">
      <c r="A298" s="466" t="s">
        <v>62</v>
      </c>
      <c r="B298" s="466"/>
      <c r="C298" s="466"/>
      <c r="D298" s="108" t="s">
        <v>130</v>
      </c>
      <c r="E298" s="86"/>
      <c r="F298" s="86"/>
      <c r="G298" s="109"/>
      <c r="H298" s="109"/>
    </row>
    <row r="299" spans="1:8" ht="13.5" customHeight="1" thickBot="1">
      <c r="A299" s="466" t="s">
        <v>114</v>
      </c>
      <c r="B299" s="466"/>
      <c r="C299" s="466"/>
      <c r="D299" s="466"/>
      <c r="E299" s="86"/>
      <c r="F299" s="86"/>
      <c r="G299" s="467" t="s">
        <v>243</v>
      </c>
      <c r="H299" s="467"/>
    </row>
    <row r="300" spans="1:8" ht="13.5" customHeight="1" thickBot="1">
      <c r="A300" s="468" t="s">
        <v>116</v>
      </c>
      <c r="B300" s="468"/>
      <c r="C300" s="468"/>
      <c r="D300" s="468"/>
      <c r="E300" s="86"/>
      <c r="F300" s="86"/>
      <c r="G300" s="469" t="s">
        <v>798</v>
      </c>
      <c r="H300" s="469"/>
    </row>
    <row r="301" spans="1:8" ht="13.5" customHeight="1">
      <c r="A301" s="470" t="s">
        <v>117</v>
      </c>
      <c r="B301" s="470"/>
      <c r="C301" s="148"/>
      <c r="D301" s="110"/>
      <c r="E301" s="110"/>
      <c r="F301" s="110"/>
      <c r="G301" s="111"/>
      <c r="H301" s="111"/>
    </row>
    <row r="304" spans="1:20" ht="13.5" customHeight="1">
      <c r="A304" s="440" t="s">
        <v>12</v>
      </c>
      <c r="B304" s="440" t="s">
        <v>13</v>
      </c>
      <c r="C304" s="440" t="s">
        <v>14</v>
      </c>
      <c r="D304" s="440" t="s">
        <v>118</v>
      </c>
      <c r="E304" s="440" t="s">
        <v>119</v>
      </c>
      <c r="F304" s="440" t="s">
        <v>17</v>
      </c>
      <c r="G304" s="462" t="s">
        <v>18</v>
      </c>
      <c r="H304" s="440" t="s">
        <v>19</v>
      </c>
      <c r="I304" s="440" t="s">
        <v>120</v>
      </c>
      <c r="J304" s="440" t="s">
        <v>121</v>
      </c>
      <c r="K304" s="440" t="s">
        <v>22</v>
      </c>
      <c r="L304" s="440" t="s">
        <v>23</v>
      </c>
      <c r="M304" s="439" t="s">
        <v>122</v>
      </c>
      <c r="N304" s="439" t="s">
        <v>25</v>
      </c>
      <c r="O304" s="439" t="s">
        <v>26</v>
      </c>
      <c r="P304" s="439" t="s">
        <v>27</v>
      </c>
      <c r="Q304" s="439" t="s">
        <v>28</v>
      </c>
      <c r="R304" s="439" t="s">
        <v>29</v>
      </c>
      <c r="S304" s="440" t="s">
        <v>123</v>
      </c>
      <c r="T304" s="440"/>
    </row>
    <row r="305" spans="1:20" ht="13.5" customHeight="1">
      <c r="A305" s="440"/>
      <c r="B305" s="440"/>
      <c r="C305" s="440"/>
      <c r="D305" s="440"/>
      <c r="E305" s="440"/>
      <c r="F305" s="440"/>
      <c r="G305" s="462"/>
      <c r="H305" s="440"/>
      <c r="I305" s="440"/>
      <c r="J305" s="440"/>
      <c r="K305" s="440"/>
      <c r="L305" s="440"/>
      <c r="M305" s="439"/>
      <c r="N305" s="439"/>
      <c r="O305" s="439"/>
      <c r="P305" s="439"/>
      <c r="Q305" s="439"/>
      <c r="R305" s="439"/>
      <c r="S305" s="84" t="s">
        <v>31</v>
      </c>
      <c r="T305" s="84" t="s">
        <v>32</v>
      </c>
    </row>
    <row r="306" spans="1:20" ht="343.5" customHeight="1">
      <c r="A306" s="589">
        <v>2</v>
      </c>
      <c r="B306" s="590">
        <v>1801100</v>
      </c>
      <c r="C306" s="590" t="s">
        <v>244</v>
      </c>
      <c r="D306" s="590" t="s">
        <v>245</v>
      </c>
      <c r="E306" s="590" t="s">
        <v>246</v>
      </c>
      <c r="F306" s="589" t="s">
        <v>247</v>
      </c>
      <c r="G306" s="593" t="s">
        <v>248</v>
      </c>
      <c r="H306" s="593" t="s">
        <v>249</v>
      </c>
      <c r="I306" s="593" t="s">
        <v>250</v>
      </c>
      <c r="J306" s="593">
        <v>4</v>
      </c>
      <c r="K306" s="594">
        <v>42991</v>
      </c>
      <c r="L306" s="594">
        <v>43355</v>
      </c>
      <c r="M306" s="595">
        <f>(+L306-K306)/7</f>
        <v>52</v>
      </c>
      <c r="N306" s="592">
        <v>4</v>
      </c>
      <c r="O306" s="596">
        <v>1</v>
      </c>
      <c r="P306" s="591">
        <v>52</v>
      </c>
      <c r="Q306" s="591">
        <v>0</v>
      </c>
      <c r="R306" s="591">
        <v>0</v>
      </c>
      <c r="S306" s="540"/>
      <c r="T306" s="540"/>
    </row>
    <row r="307" spans="1:20" ht="13.5" customHeight="1">
      <c r="A307" s="589"/>
      <c r="B307" s="590"/>
      <c r="C307" s="590"/>
      <c r="D307" s="590"/>
      <c r="E307" s="590"/>
      <c r="F307" s="589"/>
      <c r="G307" s="593"/>
      <c r="H307" s="593"/>
      <c r="I307" s="593"/>
      <c r="J307" s="593"/>
      <c r="K307" s="594"/>
      <c r="L307" s="594"/>
      <c r="M307" s="595"/>
      <c r="N307" s="592"/>
      <c r="O307" s="592"/>
      <c r="P307" s="592"/>
      <c r="Q307" s="592"/>
      <c r="R307" s="592"/>
      <c r="S307" s="592"/>
      <c r="T307" s="592"/>
    </row>
    <row r="308" spans="1:20" ht="13.5" customHeight="1">
      <c r="A308" s="589"/>
      <c r="B308" s="590"/>
      <c r="C308" s="590"/>
      <c r="D308" s="590"/>
      <c r="E308" s="590"/>
      <c r="F308" s="589"/>
      <c r="G308" s="593"/>
      <c r="H308" s="593"/>
      <c r="I308" s="593"/>
      <c r="J308" s="593"/>
      <c r="K308" s="594"/>
      <c r="L308" s="594"/>
      <c r="M308" s="595"/>
      <c r="N308" s="592"/>
      <c r="O308" s="592"/>
      <c r="P308" s="592"/>
      <c r="Q308" s="592"/>
      <c r="R308" s="592"/>
      <c r="S308" s="592"/>
      <c r="T308" s="592"/>
    </row>
    <row r="309" spans="1:20" ht="13.5" customHeight="1">
      <c r="A309" s="589"/>
      <c r="B309" s="590"/>
      <c r="C309" s="590"/>
      <c r="D309" s="590"/>
      <c r="E309" s="590"/>
      <c r="F309" s="589"/>
      <c r="G309" s="593"/>
      <c r="H309" s="593"/>
      <c r="I309" s="593"/>
      <c r="J309" s="593"/>
      <c r="K309" s="594"/>
      <c r="L309" s="594"/>
      <c r="M309" s="595"/>
      <c r="N309" s="592"/>
      <c r="O309" s="592"/>
      <c r="P309" s="592"/>
      <c r="Q309" s="592"/>
      <c r="R309" s="592"/>
      <c r="S309" s="592"/>
      <c r="T309" s="592"/>
    </row>
    <row r="310" spans="1:20" ht="13.5" customHeight="1">
      <c r="A310" s="479"/>
      <c r="B310" s="479"/>
      <c r="C310" s="445" t="s">
        <v>46</v>
      </c>
      <c r="D310" s="445"/>
      <c r="E310" s="445"/>
      <c r="F310" s="86"/>
      <c r="G310" s="550" t="s">
        <v>85</v>
      </c>
      <c r="H310" s="550"/>
      <c r="I310" s="550"/>
      <c r="J310" s="550"/>
      <c r="K310" s="550"/>
      <c r="L310" s="550"/>
      <c r="M310" s="550"/>
      <c r="N310" s="550"/>
      <c r="O310" s="550"/>
      <c r="P310" s="550"/>
      <c r="Q310" s="550"/>
      <c r="R310" s="551" t="s">
        <v>86</v>
      </c>
      <c r="S310" s="551"/>
      <c r="T310" s="89">
        <v>0</v>
      </c>
    </row>
    <row r="311" spans="1:20" ht="13.5" customHeight="1">
      <c r="A311" s="479"/>
      <c r="B311" s="479"/>
      <c r="C311" s="445" t="s">
        <v>49</v>
      </c>
      <c r="D311" s="445"/>
      <c r="E311" s="445"/>
      <c r="F311" s="86"/>
      <c r="G311" s="552" t="s">
        <v>87</v>
      </c>
      <c r="H311" s="552"/>
      <c r="I311" s="552"/>
      <c r="J311" s="552"/>
      <c r="K311" s="552"/>
      <c r="L311" s="552"/>
      <c r="M311" s="552"/>
      <c r="N311" s="552"/>
      <c r="O311" s="552"/>
      <c r="P311" s="552"/>
      <c r="Q311" s="552"/>
      <c r="R311" s="553" t="s">
        <v>88</v>
      </c>
      <c r="S311" s="553"/>
      <c r="T311" s="92">
        <v>232.285714285714</v>
      </c>
    </row>
    <row r="312" spans="1:20" ht="13.5" customHeight="1">
      <c r="A312" s="479"/>
      <c r="B312" s="479"/>
      <c r="C312" s="445" t="s">
        <v>52</v>
      </c>
      <c r="D312" s="445"/>
      <c r="E312" s="445"/>
      <c r="F312" s="86"/>
      <c r="G312" s="446" t="s">
        <v>89</v>
      </c>
      <c r="H312" s="446"/>
      <c r="I312" s="446"/>
      <c r="J312" s="446"/>
      <c r="K312" s="446"/>
      <c r="L312" s="446"/>
      <c r="M312" s="446"/>
      <c r="N312" s="446"/>
      <c r="O312" s="446"/>
      <c r="P312" s="446"/>
      <c r="Q312" s="446"/>
      <c r="R312" s="438" t="s">
        <v>90</v>
      </c>
      <c r="S312" s="438"/>
      <c r="T312" s="94">
        <v>0</v>
      </c>
    </row>
    <row r="313" spans="1:20" ht="13.5" customHeight="1">
      <c r="A313" s="479"/>
      <c r="B313" s="479"/>
      <c r="C313" s="445" t="s">
        <v>55</v>
      </c>
      <c r="D313" s="445"/>
      <c r="E313" s="445"/>
      <c r="F313" s="86"/>
      <c r="G313" s="446" t="s">
        <v>91</v>
      </c>
      <c r="H313" s="446"/>
      <c r="I313" s="446"/>
      <c r="J313" s="446"/>
      <c r="K313" s="446"/>
      <c r="L313" s="446"/>
      <c r="M313" s="446"/>
      <c r="N313" s="446"/>
      <c r="O313" s="446"/>
      <c r="P313" s="446"/>
      <c r="Q313" s="446"/>
      <c r="R313" s="438" t="s">
        <v>92</v>
      </c>
      <c r="S313" s="438"/>
      <c r="T313" s="94">
        <v>0.33487084870848705</v>
      </c>
    </row>
    <row r="319" spans="1:20" ht="21.75" customHeight="1">
      <c r="A319" s="441" t="s">
        <v>251</v>
      </c>
      <c r="B319" s="441"/>
      <c r="C319" s="441"/>
      <c r="D319" s="441"/>
      <c r="E319" s="441"/>
      <c r="F319" s="441"/>
      <c r="G319" s="441"/>
      <c r="H319" s="441"/>
      <c r="I319" s="441"/>
      <c r="J319" s="441"/>
      <c r="K319" s="441"/>
      <c r="L319" s="441"/>
      <c r="M319" s="441"/>
      <c r="N319" s="441"/>
      <c r="O319" s="441"/>
      <c r="P319" s="441"/>
      <c r="Q319" s="441"/>
      <c r="R319" s="441"/>
      <c r="S319" s="441"/>
      <c r="T319" s="441"/>
    </row>
    <row r="325" spans="1:8" ht="13.5" customHeight="1">
      <c r="A325" s="103" t="s">
        <v>4</v>
      </c>
      <c r="B325" s="464" t="s">
        <v>60</v>
      </c>
      <c r="C325" s="464"/>
      <c r="D325" s="464"/>
      <c r="E325" s="104"/>
      <c r="F325" s="104"/>
      <c r="G325" s="105"/>
      <c r="H325" s="105"/>
    </row>
    <row r="326" spans="1:6" ht="13.5" customHeight="1">
      <c r="A326" s="103" t="s">
        <v>61</v>
      </c>
      <c r="B326" s="103"/>
      <c r="C326" s="465" t="s">
        <v>800</v>
      </c>
      <c r="D326" s="465"/>
      <c r="E326" s="465"/>
      <c r="F326" s="465"/>
    </row>
    <row r="327" spans="1:8" ht="13.5" customHeight="1">
      <c r="A327" s="103" t="s">
        <v>6</v>
      </c>
      <c r="B327" s="103" t="s">
        <v>7</v>
      </c>
      <c r="C327" s="103"/>
      <c r="D327" s="106"/>
      <c r="E327" s="86"/>
      <c r="F327" s="86"/>
      <c r="G327" s="107"/>
      <c r="H327" s="107"/>
    </row>
    <row r="328" spans="1:8" ht="13.5" customHeight="1">
      <c r="A328" s="466" t="s">
        <v>62</v>
      </c>
      <c r="B328" s="466"/>
      <c r="C328" s="466"/>
      <c r="D328" s="108">
        <v>2017</v>
      </c>
      <c r="E328" s="86"/>
      <c r="F328" s="86"/>
      <c r="G328" s="109"/>
      <c r="H328" s="109"/>
    </row>
    <row r="329" spans="1:8" ht="13.5" customHeight="1" thickBot="1">
      <c r="A329" s="466" t="s">
        <v>114</v>
      </c>
      <c r="B329" s="466"/>
      <c r="C329" s="466"/>
      <c r="D329" s="466"/>
      <c r="E329" s="86"/>
      <c r="F329" s="86"/>
      <c r="G329" s="467" t="s">
        <v>252</v>
      </c>
      <c r="H329" s="467"/>
    </row>
    <row r="330" spans="1:8" ht="13.5" customHeight="1" thickBot="1">
      <c r="A330" s="468" t="s">
        <v>116</v>
      </c>
      <c r="B330" s="468"/>
      <c r="C330" s="468"/>
      <c r="D330" s="468"/>
      <c r="E330" s="86"/>
      <c r="F330" s="86"/>
      <c r="G330" s="469" t="s">
        <v>798</v>
      </c>
      <c r="H330" s="469"/>
    </row>
    <row r="331" spans="1:8" ht="13.5" customHeight="1">
      <c r="A331" s="470" t="s">
        <v>253</v>
      </c>
      <c r="B331" s="470"/>
      <c r="C331" s="148"/>
      <c r="D331" s="110"/>
      <c r="E331" s="110"/>
      <c r="F331" s="110"/>
      <c r="G331" s="111"/>
      <c r="H331" s="111"/>
    </row>
    <row r="334" spans="1:20" ht="31.5" customHeight="1">
      <c r="A334" s="440" t="s">
        <v>12</v>
      </c>
      <c r="B334" s="440" t="s">
        <v>13</v>
      </c>
      <c r="C334" s="440" t="s">
        <v>14</v>
      </c>
      <c r="D334" s="440" t="s">
        <v>118</v>
      </c>
      <c r="E334" s="440" t="s">
        <v>119</v>
      </c>
      <c r="F334" s="440" t="s">
        <v>17</v>
      </c>
      <c r="G334" s="462" t="s">
        <v>18</v>
      </c>
      <c r="H334" s="440" t="s">
        <v>19</v>
      </c>
      <c r="I334" s="440" t="s">
        <v>120</v>
      </c>
      <c r="J334" s="440" t="s">
        <v>121</v>
      </c>
      <c r="K334" s="440" t="s">
        <v>22</v>
      </c>
      <c r="L334" s="440" t="s">
        <v>23</v>
      </c>
      <c r="M334" s="439" t="s">
        <v>122</v>
      </c>
      <c r="N334" s="439" t="s">
        <v>25</v>
      </c>
      <c r="O334" s="439" t="s">
        <v>26</v>
      </c>
      <c r="P334" s="439" t="s">
        <v>27</v>
      </c>
      <c r="Q334" s="439" t="s">
        <v>28</v>
      </c>
      <c r="R334" s="439" t="s">
        <v>29</v>
      </c>
      <c r="S334" s="440" t="s">
        <v>123</v>
      </c>
      <c r="T334" s="440"/>
    </row>
    <row r="335" spans="1:20" ht="29.25" customHeight="1">
      <c r="A335" s="440"/>
      <c r="B335" s="440"/>
      <c r="C335" s="440"/>
      <c r="D335" s="440"/>
      <c r="E335" s="440"/>
      <c r="F335" s="440"/>
      <c r="G335" s="462"/>
      <c r="H335" s="440"/>
      <c r="I335" s="440"/>
      <c r="J335" s="440"/>
      <c r="K335" s="440"/>
      <c r="L335" s="440"/>
      <c r="M335" s="439"/>
      <c r="N335" s="439"/>
      <c r="O335" s="439"/>
      <c r="P335" s="439"/>
      <c r="Q335" s="439"/>
      <c r="R335" s="439"/>
      <c r="S335" s="84" t="s">
        <v>31</v>
      </c>
      <c r="T335" s="84" t="s">
        <v>32</v>
      </c>
    </row>
    <row r="336" spans="1:20" ht="197.25" customHeight="1">
      <c r="A336" s="589">
        <v>1</v>
      </c>
      <c r="B336" s="597"/>
      <c r="C336" s="598" t="s">
        <v>254</v>
      </c>
      <c r="D336" s="599" t="s">
        <v>255</v>
      </c>
      <c r="E336" s="599" t="s">
        <v>256</v>
      </c>
      <c r="F336" s="112" t="s">
        <v>257</v>
      </c>
      <c r="G336" s="593" t="s">
        <v>258</v>
      </c>
      <c r="H336" s="189" t="s">
        <v>259</v>
      </c>
      <c r="I336" s="112" t="s">
        <v>260</v>
      </c>
      <c r="J336" s="112" t="s">
        <v>261</v>
      </c>
      <c r="K336" s="129">
        <v>42992</v>
      </c>
      <c r="L336" s="129">
        <v>43356</v>
      </c>
      <c r="M336" s="130">
        <f>(+L336-K336)/7</f>
        <v>52</v>
      </c>
      <c r="N336" s="147">
        <v>4</v>
      </c>
      <c r="O336" s="114">
        <v>1</v>
      </c>
      <c r="P336" s="115">
        <v>52</v>
      </c>
      <c r="Q336" s="115">
        <v>0</v>
      </c>
      <c r="R336" s="115">
        <v>0</v>
      </c>
      <c r="S336" s="116"/>
      <c r="T336" s="116"/>
    </row>
    <row r="337" spans="1:20" ht="13.5" customHeight="1">
      <c r="A337" s="589"/>
      <c r="B337" s="597"/>
      <c r="C337" s="598"/>
      <c r="D337" s="599"/>
      <c r="E337" s="599"/>
      <c r="F337" s="593" t="s">
        <v>262</v>
      </c>
      <c r="G337" s="593"/>
      <c r="H337" s="593" t="s">
        <v>263</v>
      </c>
      <c r="I337" s="593" t="s">
        <v>264</v>
      </c>
      <c r="J337" s="593" t="s">
        <v>265</v>
      </c>
      <c r="K337" s="594">
        <v>42992</v>
      </c>
      <c r="L337" s="594">
        <v>43356</v>
      </c>
      <c r="M337" s="600">
        <f>(+L337-K337)/7</f>
        <v>52</v>
      </c>
      <c r="N337" s="601">
        <v>1</v>
      </c>
      <c r="O337" s="602">
        <v>1</v>
      </c>
      <c r="P337" s="601">
        <v>52</v>
      </c>
      <c r="Q337" s="601">
        <v>0</v>
      </c>
      <c r="R337" s="601">
        <v>0</v>
      </c>
      <c r="S337" s="603"/>
      <c r="T337" s="603"/>
    </row>
    <row r="338" spans="1:20" ht="13.5" customHeight="1">
      <c r="A338" s="589"/>
      <c r="B338" s="597"/>
      <c r="C338" s="598"/>
      <c r="D338" s="599"/>
      <c r="E338" s="599"/>
      <c r="F338" s="593"/>
      <c r="G338" s="593"/>
      <c r="H338" s="593"/>
      <c r="I338" s="593"/>
      <c r="J338" s="593"/>
      <c r="K338" s="594"/>
      <c r="L338" s="594"/>
      <c r="M338" s="600"/>
      <c r="N338" s="601"/>
      <c r="O338" s="601"/>
      <c r="P338" s="601"/>
      <c r="Q338" s="601"/>
      <c r="R338" s="601"/>
      <c r="S338" s="603"/>
      <c r="T338" s="603"/>
    </row>
    <row r="339" spans="1:20" ht="164.25" customHeight="1">
      <c r="A339" s="589"/>
      <c r="B339" s="597"/>
      <c r="C339" s="598"/>
      <c r="D339" s="599"/>
      <c r="E339" s="599"/>
      <c r="F339" s="593"/>
      <c r="G339" s="593"/>
      <c r="H339" s="593"/>
      <c r="I339" s="593"/>
      <c r="J339" s="593"/>
      <c r="K339" s="594"/>
      <c r="L339" s="594"/>
      <c r="M339" s="600"/>
      <c r="N339" s="601"/>
      <c r="O339" s="601"/>
      <c r="P339" s="601"/>
      <c r="Q339" s="601"/>
      <c r="R339" s="601"/>
      <c r="S339" s="603"/>
      <c r="T339" s="603"/>
    </row>
    <row r="340" spans="1:20" ht="13.5" customHeight="1">
      <c r="A340" s="479"/>
      <c r="B340" s="479"/>
      <c r="C340" s="445" t="s">
        <v>46</v>
      </c>
      <c r="D340" s="445"/>
      <c r="E340" s="445"/>
      <c r="F340" s="86"/>
      <c r="G340" s="550" t="s">
        <v>85</v>
      </c>
      <c r="H340" s="550"/>
      <c r="I340" s="550"/>
      <c r="J340" s="550"/>
      <c r="K340" s="550"/>
      <c r="L340" s="550"/>
      <c r="M340" s="550"/>
      <c r="N340" s="550"/>
      <c r="O340" s="550"/>
      <c r="P340" s="550"/>
      <c r="Q340" s="550"/>
      <c r="R340" s="551" t="s">
        <v>86</v>
      </c>
      <c r="S340" s="551"/>
      <c r="T340" s="89">
        <v>0</v>
      </c>
    </row>
    <row r="341" spans="1:20" ht="13.5" customHeight="1">
      <c r="A341" s="479"/>
      <c r="B341" s="479"/>
      <c r="C341" s="445" t="s">
        <v>49</v>
      </c>
      <c r="D341" s="445"/>
      <c r="E341" s="445"/>
      <c r="F341" s="86"/>
      <c r="G341" s="552" t="s">
        <v>87</v>
      </c>
      <c r="H341" s="552"/>
      <c r="I341" s="552"/>
      <c r="J341" s="552"/>
      <c r="K341" s="552"/>
      <c r="L341" s="552"/>
      <c r="M341" s="552"/>
      <c r="N341" s="552"/>
      <c r="O341" s="552"/>
      <c r="P341" s="552"/>
      <c r="Q341" s="552"/>
      <c r="R341" s="553" t="s">
        <v>88</v>
      </c>
      <c r="S341" s="553"/>
      <c r="T341" s="92">
        <v>232.285714285714</v>
      </c>
    </row>
    <row r="342" spans="1:20" ht="13.5" customHeight="1">
      <c r="A342" s="479"/>
      <c r="B342" s="479"/>
      <c r="C342" s="445" t="s">
        <v>52</v>
      </c>
      <c r="D342" s="445"/>
      <c r="E342" s="445"/>
      <c r="F342" s="86"/>
      <c r="G342" s="446" t="s">
        <v>89</v>
      </c>
      <c r="H342" s="446"/>
      <c r="I342" s="446"/>
      <c r="J342" s="446"/>
      <c r="K342" s="446"/>
      <c r="L342" s="446"/>
      <c r="M342" s="446"/>
      <c r="N342" s="446"/>
      <c r="O342" s="446"/>
      <c r="P342" s="446"/>
      <c r="Q342" s="446"/>
      <c r="R342" s="438" t="s">
        <v>90</v>
      </c>
      <c r="S342" s="438"/>
      <c r="T342" s="94">
        <v>0</v>
      </c>
    </row>
    <row r="343" spans="1:20" ht="13.5" customHeight="1">
      <c r="A343" s="479"/>
      <c r="B343" s="479"/>
      <c r="C343" s="445" t="s">
        <v>55</v>
      </c>
      <c r="D343" s="445"/>
      <c r="E343" s="445"/>
      <c r="F343" s="86"/>
      <c r="G343" s="446" t="s">
        <v>91</v>
      </c>
      <c r="H343" s="446"/>
      <c r="I343" s="446"/>
      <c r="J343" s="446"/>
      <c r="K343" s="446"/>
      <c r="L343" s="446"/>
      <c r="M343" s="446"/>
      <c r="N343" s="446"/>
      <c r="O343" s="446"/>
      <c r="P343" s="446"/>
      <c r="Q343" s="446"/>
      <c r="R343" s="438" t="s">
        <v>92</v>
      </c>
      <c r="S343" s="438"/>
      <c r="T343" s="94">
        <v>0.33487084870848705</v>
      </c>
    </row>
    <row r="346" spans="1:20" ht="24" customHeight="1">
      <c r="A346" s="441" t="s">
        <v>266</v>
      </c>
      <c r="B346" s="441"/>
      <c r="C346" s="441"/>
      <c r="D346" s="441"/>
      <c r="E346" s="441"/>
      <c r="F346" s="441"/>
      <c r="G346" s="441"/>
      <c r="H346" s="441"/>
      <c r="I346" s="441"/>
      <c r="J346" s="441"/>
      <c r="K346" s="441"/>
      <c r="L346" s="441"/>
      <c r="M346" s="441"/>
      <c r="N346" s="441"/>
      <c r="O346" s="441"/>
      <c r="P346" s="441"/>
      <c r="Q346" s="441"/>
      <c r="R346" s="441"/>
      <c r="S346" s="441"/>
      <c r="T346" s="441"/>
    </row>
    <row r="348" spans="1:8" ht="13.5" customHeight="1">
      <c r="A348" s="103" t="s">
        <v>4</v>
      </c>
      <c r="B348" s="464" t="s">
        <v>60</v>
      </c>
      <c r="C348" s="464"/>
      <c r="D348" s="464"/>
      <c r="E348" s="104"/>
      <c r="F348" s="104"/>
      <c r="G348" s="105"/>
      <c r="H348" s="105"/>
    </row>
    <row r="349" spans="1:6" ht="13.5" customHeight="1">
      <c r="A349" s="103" t="s">
        <v>61</v>
      </c>
      <c r="B349" s="103"/>
      <c r="C349" s="465" t="s">
        <v>800</v>
      </c>
      <c r="D349" s="465"/>
      <c r="E349" s="465"/>
      <c r="F349" s="465"/>
    </row>
    <row r="350" spans="1:8" ht="13.5" customHeight="1">
      <c r="A350" s="103" t="s">
        <v>6</v>
      </c>
      <c r="B350" s="103" t="s">
        <v>7</v>
      </c>
      <c r="C350" s="103"/>
      <c r="D350" s="106"/>
      <c r="E350" s="86"/>
      <c r="F350" s="86"/>
      <c r="G350" s="107"/>
      <c r="H350" s="107"/>
    </row>
    <row r="351" spans="1:8" ht="13.5" customHeight="1">
      <c r="A351" s="466" t="s">
        <v>62</v>
      </c>
      <c r="B351" s="466"/>
      <c r="C351" s="466"/>
      <c r="D351" s="108" t="s">
        <v>267</v>
      </c>
      <c r="E351" s="86"/>
      <c r="F351" s="86"/>
      <c r="G351" s="109"/>
      <c r="H351" s="109"/>
    </row>
    <row r="352" spans="1:8" ht="13.5" customHeight="1" thickBot="1">
      <c r="A352" s="466" t="s">
        <v>114</v>
      </c>
      <c r="B352" s="466"/>
      <c r="C352" s="466"/>
      <c r="D352" s="466"/>
      <c r="E352" s="86"/>
      <c r="F352" s="86"/>
      <c r="G352" s="467" t="s">
        <v>268</v>
      </c>
      <c r="H352" s="467"/>
    </row>
    <row r="353" spans="1:8" ht="13.5" customHeight="1" thickBot="1">
      <c r="A353" s="468" t="s">
        <v>116</v>
      </c>
      <c r="B353" s="468"/>
      <c r="C353" s="468"/>
      <c r="D353" s="468"/>
      <c r="E353" s="86"/>
      <c r="F353" s="86"/>
      <c r="G353" s="469" t="s">
        <v>798</v>
      </c>
      <c r="H353" s="469"/>
    </row>
    <row r="354" spans="1:8" ht="13.5" customHeight="1">
      <c r="A354" s="470" t="s">
        <v>269</v>
      </c>
      <c r="B354" s="470"/>
      <c r="C354" s="148"/>
      <c r="D354" s="110"/>
      <c r="E354" s="110"/>
      <c r="F354" s="110"/>
      <c r="G354" s="111"/>
      <c r="H354" s="111"/>
    </row>
    <row r="357" spans="1:20" ht="26.25" customHeight="1">
      <c r="A357" s="440" t="s">
        <v>12</v>
      </c>
      <c r="B357" s="440" t="s">
        <v>13</v>
      </c>
      <c r="C357" s="440" t="s">
        <v>14</v>
      </c>
      <c r="D357" s="440" t="s">
        <v>118</v>
      </c>
      <c r="E357" s="440" t="s">
        <v>119</v>
      </c>
      <c r="F357" s="440" t="s">
        <v>17</v>
      </c>
      <c r="G357" s="462" t="s">
        <v>18</v>
      </c>
      <c r="H357" s="440" t="s">
        <v>19</v>
      </c>
      <c r="I357" s="440" t="s">
        <v>120</v>
      </c>
      <c r="J357" s="440" t="s">
        <v>121</v>
      </c>
      <c r="K357" s="440" t="s">
        <v>22</v>
      </c>
      <c r="L357" s="440" t="s">
        <v>23</v>
      </c>
      <c r="M357" s="439" t="s">
        <v>122</v>
      </c>
      <c r="N357" s="439" t="s">
        <v>25</v>
      </c>
      <c r="O357" s="439" t="s">
        <v>26</v>
      </c>
      <c r="P357" s="439" t="s">
        <v>27</v>
      </c>
      <c r="Q357" s="439" t="s">
        <v>28</v>
      </c>
      <c r="R357" s="439" t="s">
        <v>29</v>
      </c>
      <c r="S357" s="440" t="s">
        <v>123</v>
      </c>
      <c r="T357" s="440"/>
    </row>
    <row r="358" spans="1:20" ht="24" customHeight="1">
      <c r="A358" s="440"/>
      <c r="B358" s="440"/>
      <c r="C358" s="440"/>
      <c r="D358" s="440"/>
      <c r="E358" s="440"/>
      <c r="F358" s="440"/>
      <c r="G358" s="462"/>
      <c r="H358" s="440"/>
      <c r="I358" s="440"/>
      <c r="J358" s="440"/>
      <c r="K358" s="440"/>
      <c r="L358" s="440"/>
      <c r="M358" s="439"/>
      <c r="N358" s="439"/>
      <c r="O358" s="439"/>
      <c r="P358" s="439"/>
      <c r="Q358" s="439"/>
      <c r="R358" s="439"/>
      <c r="S358" s="84" t="s">
        <v>31</v>
      </c>
      <c r="T358" s="84" t="s">
        <v>32</v>
      </c>
    </row>
    <row r="359" spans="1:20" ht="171.75" customHeight="1">
      <c r="A359" s="604">
        <v>1</v>
      </c>
      <c r="B359" s="605">
        <v>1201003</v>
      </c>
      <c r="C359" s="606" t="s">
        <v>270</v>
      </c>
      <c r="D359" s="606" t="s">
        <v>271</v>
      </c>
      <c r="E359" s="606" t="s">
        <v>272</v>
      </c>
      <c r="F359" s="607" t="s">
        <v>273</v>
      </c>
      <c r="G359" s="607" t="s">
        <v>274</v>
      </c>
      <c r="H359" s="607" t="s">
        <v>275</v>
      </c>
      <c r="I359" s="607" t="s">
        <v>276</v>
      </c>
      <c r="J359" s="568" t="s">
        <v>277</v>
      </c>
      <c r="K359" s="608">
        <v>43028</v>
      </c>
      <c r="L359" s="608">
        <v>43391</v>
      </c>
      <c r="M359" s="609">
        <v>51.8571428571429</v>
      </c>
      <c r="N359" s="610">
        <v>4</v>
      </c>
      <c r="O359" s="596">
        <v>1</v>
      </c>
      <c r="P359" s="591">
        <v>52</v>
      </c>
      <c r="Q359" s="591"/>
      <c r="R359" s="591"/>
      <c r="S359" s="540"/>
      <c r="T359" s="540"/>
    </row>
    <row r="360" spans="1:20" ht="33.75" customHeight="1">
      <c r="A360" s="604"/>
      <c r="B360" s="605"/>
      <c r="C360" s="606"/>
      <c r="D360" s="606"/>
      <c r="E360" s="606"/>
      <c r="F360" s="607"/>
      <c r="G360" s="607"/>
      <c r="H360" s="607"/>
      <c r="I360" s="607"/>
      <c r="J360" s="568"/>
      <c r="K360" s="608"/>
      <c r="L360" s="608"/>
      <c r="M360" s="609"/>
      <c r="N360" s="610"/>
      <c r="O360" s="596"/>
      <c r="P360" s="591"/>
      <c r="Q360" s="591"/>
      <c r="R360" s="591"/>
      <c r="S360" s="540"/>
      <c r="T360" s="540"/>
    </row>
    <row r="361" spans="1:20" ht="262.5" customHeight="1">
      <c r="A361" s="604"/>
      <c r="B361" s="605"/>
      <c r="C361" s="606"/>
      <c r="D361" s="606"/>
      <c r="E361" s="606"/>
      <c r="F361" s="192" t="s">
        <v>278</v>
      </c>
      <c r="G361" s="607"/>
      <c r="H361" s="192" t="s">
        <v>279</v>
      </c>
      <c r="I361" s="192" t="s">
        <v>280</v>
      </c>
      <c r="J361" s="132" t="s">
        <v>281</v>
      </c>
      <c r="K361" s="193">
        <v>43028</v>
      </c>
      <c r="L361" s="193">
        <v>43059</v>
      </c>
      <c r="M361" s="194">
        <f>(+L361-K361)/7</f>
        <v>4.428571428571429</v>
      </c>
      <c r="N361" s="195">
        <v>250</v>
      </c>
      <c r="O361" s="190">
        <v>1</v>
      </c>
      <c r="P361" s="195">
        <v>4</v>
      </c>
      <c r="Q361" s="195"/>
      <c r="R361" s="195"/>
      <c r="S361" s="191"/>
      <c r="T361" s="191"/>
    </row>
    <row r="362" spans="1:20" ht="141" customHeight="1">
      <c r="A362" s="604"/>
      <c r="B362" s="605"/>
      <c r="C362" s="606"/>
      <c r="D362" s="606"/>
      <c r="E362" s="606"/>
      <c r="F362" s="192" t="s">
        <v>282</v>
      </c>
      <c r="G362" s="607"/>
      <c r="H362" s="192" t="s">
        <v>283</v>
      </c>
      <c r="I362" s="192" t="s">
        <v>284</v>
      </c>
      <c r="J362" s="132">
        <v>1</v>
      </c>
      <c r="K362" s="193">
        <v>43038</v>
      </c>
      <c r="L362" s="193">
        <v>43099</v>
      </c>
      <c r="M362" s="194">
        <f>(+L362-K362)/7</f>
        <v>8.714285714285714</v>
      </c>
      <c r="N362" s="195">
        <v>1</v>
      </c>
      <c r="O362" s="190">
        <v>1</v>
      </c>
      <c r="P362" s="195">
        <v>9</v>
      </c>
      <c r="Q362" s="195"/>
      <c r="R362" s="195"/>
      <c r="S362" s="191"/>
      <c r="T362" s="191"/>
    </row>
    <row r="363" spans="1:20" ht="13.5" customHeight="1">
      <c r="A363" s="479"/>
      <c r="B363" s="479"/>
      <c r="C363" s="445" t="s">
        <v>46</v>
      </c>
      <c r="D363" s="445"/>
      <c r="E363" s="445"/>
      <c r="F363" s="86"/>
      <c r="G363" s="550" t="s">
        <v>85</v>
      </c>
      <c r="H363" s="550"/>
      <c r="I363" s="550"/>
      <c r="J363" s="550"/>
      <c r="K363" s="550"/>
      <c r="L363" s="550"/>
      <c r="M363" s="550"/>
      <c r="N363" s="550"/>
      <c r="O363" s="550"/>
      <c r="P363" s="550"/>
      <c r="Q363" s="550"/>
      <c r="R363" s="551" t="s">
        <v>86</v>
      </c>
      <c r="S363" s="551"/>
      <c r="T363" s="89">
        <v>0</v>
      </c>
    </row>
    <row r="364" spans="1:20" ht="13.5" customHeight="1">
      <c r="A364" s="479"/>
      <c r="B364" s="479"/>
      <c r="C364" s="445" t="s">
        <v>49</v>
      </c>
      <c r="D364" s="445"/>
      <c r="E364" s="445"/>
      <c r="F364" s="86"/>
      <c r="G364" s="552" t="s">
        <v>87</v>
      </c>
      <c r="H364" s="552"/>
      <c r="I364" s="552"/>
      <c r="J364" s="552"/>
      <c r="K364" s="552"/>
      <c r="L364" s="552"/>
      <c r="M364" s="552"/>
      <c r="N364" s="552"/>
      <c r="O364" s="552"/>
      <c r="P364" s="552"/>
      <c r="Q364" s="552"/>
      <c r="R364" s="553" t="s">
        <v>88</v>
      </c>
      <c r="S364" s="553"/>
      <c r="T364" s="92">
        <v>232.285714285714</v>
      </c>
    </row>
    <row r="365" spans="1:20" ht="13.5" customHeight="1">
      <c r="A365" s="479"/>
      <c r="B365" s="479"/>
      <c r="C365" s="445" t="s">
        <v>52</v>
      </c>
      <c r="D365" s="445"/>
      <c r="E365" s="445"/>
      <c r="F365" s="86"/>
      <c r="G365" s="446" t="s">
        <v>89</v>
      </c>
      <c r="H365" s="446"/>
      <c r="I365" s="446"/>
      <c r="J365" s="446"/>
      <c r="K365" s="446"/>
      <c r="L365" s="446"/>
      <c r="M365" s="446"/>
      <c r="N365" s="446"/>
      <c r="O365" s="446"/>
      <c r="P365" s="446"/>
      <c r="Q365" s="446"/>
      <c r="R365" s="438" t="s">
        <v>90</v>
      </c>
      <c r="S365" s="438"/>
      <c r="T365" s="94">
        <v>0</v>
      </c>
    </row>
    <row r="366" spans="1:20" ht="13.5" customHeight="1">
      <c r="A366" s="479"/>
      <c r="B366" s="479"/>
      <c r="C366" s="445" t="s">
        <v>55</v>
      </c>
      <c r="D366" s="445"/>
      <c r="E366" s="445"/>
      <c r="F366" s="86"/>
      <c r="G366" s="446" t="s">
        <v>91</v>
      </c>
      <c r="H366" s="446"/>
      <c r="I366" s="446"/>
      <c r="J366" s="446"/>
      <c r="K366" s="446"/>
      <c r="L366" s="446"/>
      <c r="M366" s="446"/>
      <c r="N366" s="446"/>
      <c r="O366" s="446"/>
      <c r="P366" s="446"/>
      <c r="Q366" s="446"/>
      <c r="R366" s="438" t="s">
        <v>92</v>
      </c>
      <c r="S366" s="438"/>
      <c r="T366" s="94">
        <v>0.33487084870848705</v>
      </c>
    </row>
    <row r="369" spans="1:20" ht="27" customHeight="1">
      <c r="A369" s="441" t="s">
        <v>285</v>
      </c>
      <c r="B369" s="441"/>
      <c r="C369" s="441"/>
      <c r="D369" s="441"/>
      <c r="E369" s="441"/>
      <c r="F369" s="441"/>
      <c r="G369" s="441"/>
      <c r="H369" s="441"/>
      <c r="I369" s="441"/>
      <c r="J369" s="441"/>
      <c r="K369" s="441"/>
      <c r="L369" s="441"/>
      <c r="M369" s="441"/>
      <c r="N369" s="441"/>
      <c r="O369" s="441"/>
      <c r="P369" s="441"/>
      <c r="Q369" s="441"/>
      <c r="R369" s="441"/>
      <c r="S369" s="441"/>
      <c r="T369" s="441"/>
    </row>
    <row r="372" spans="1:8" ht="13.5" customHeight="1">
      <c r="A372" s="103" t="s">
        <v>4</v>
      </c>
      <c r="B372" s="464" t="s">
        <v>60</v>
      </c>
      <c r="C372" s="464"/>
      <c r="D372" s="464"/>
      <c r="E372" s="104"/>
      <c r="F372" s="104"/>
      <c r="G372" s="105"/>
      <c r="H372" s="105"/>
    </row>
    <row r="373" spans="1:6" ht="13.5" customHeight="1">
      <c r="A373" s="103" t="s">
        <v>61</v>
      </c>
      <c r="B373" s="103"/>
      <c r="C373" s="465" t="s">
        <v>800</v>
      </c>
      <c r="D373" s="465"/>
      <c r="E373" s="465"/>
      <c r="F373" s="465"/>
    </row>
    <row r="374" spans="1:8" ht="13.5" customHeight="1">
      <c r="A374" s="103" t="s">
        <v>6</v>
      </c>
      <c r="B374" s="103" t="s">
        <v>7</v>
      </c>
      <c r="C374" s="103"/>
      <c r="D374" s="106"/>
      <c r="E374" s="86"/>
      <c r="F374" s="86"/>
      <c r="G374" s="107"/>
      <c r="H374" s="107"/>
    </row>
    <row r="375" spans="1:8" ht="13.5" customHeight="1">
      <c r="A375" s="466" t="s">
        <v>62</v>
      </c>
      <c r="B375" s="466"/>
      <c r="C375" s="466"/>
      <c r="D375" s="108">
        <v>2016</v>
      </c>
      <c r="E375" s="86"/>
      <c r="F375" s="86"/>
      <c r="G375" s="109"/>
      <c r="H375" s="109"/>
    </row>
    <row r="376" spans="1:8" ht="13.5" customHeight="1" thickBot="1">
      <c r="A376" s="466" t="s">
        <v>114</v>
      </c>
      <c r="B376" s="466"/>
      <c r="C376" s="466"/>
      <c r="D376" s="466"/>
      <c r="E376" s="86"/>
      <c r="F376" s="86"/>
      <c r="G376" s="467" t="s">
        <v>286</v>
      </c>
      <c r="H376" s="467"/>
    </row>
    <row r="377" spans="1:8" ht="13.5" customHeight="1" thickBot="1">
      <c r="A377" s="468" t="s">
        <v>116</v>
      </c>
      <c r="B377" s="468"/>
      <c r="C377" s="468"/>
      <c r="D377" s="468"/>
      <c r="E377" s="86"/>
      <c r="F377" s="86"/>
      <c r="G377" s="469" t="s">
        <v>798</v>
      </c>
      <c r="H377" s="469"/>
    </row>
    <row r="378" spans="1:8" ht="13.5" customHeight="1">
      <c r="A378" s="470" t="s">
        <v>287</v>
      </c>
      <c r="B378" s="470"/>
      <c r="C378" s="148"/>
      <c r="D378" s="110"/>
      <c r="E378" s="110"/>
      <c r="F378" s="110"/>
      <c r="G378" s="111"/>
      <c r="H378" s="111"/>
    </row>
    <row r="381" spans="1:20" ht="33" customHeight="1">
      <c r="A381" s="440" t="s">
        <v>12</v>
      </c>
      <c r="B381" s="440" t="s">
        <v>13</v>
      </c>
      <c r="C381" s="440" t="s">
        <v>14</v>
      </c>
      <c r="D381" s="440" t="s">
        <v>118</v>
      </c>
      <c r="E381" s="440" t="s">
        <v>119</v>
      </c>
      <c r="F381" s="440" t="s">
        <v>17</v>
      </c>
      <c r="G381" s="462" t="s">
        <v>18</v>
      </c>
      <c r="H381" s="440" t="s">
        <v>19</v>
      </c>
      <c r="I381" s="440" t="s">
        <v>120</v>
      </c>
      <c r="J381" s="440" t="s">
        <v>121</v>
      </c>
      <c r="K381" s="440" t="s">
        <v>22</v>
      </c>
      <c r="L381" s="440" t="s">
        <v>23</v>
      </c>
      <c r="M381" s="439" t="s">
        <v>122</v>
      </c>
      <c r="N381" s="439" t="s">
        <v>25</v>
      </c>
      <c r="O381" s="439" t="s">
        <v>26</v>
      </c>
      <c r="P381" s="439" t="s">
        <v>27</v>
      </c>
      <c r="Q381" s="439" t="s">
        <v>28</v>
      </c>
      <c r="R381" s="439" t="s">
        <v>29</v>
      </c>
      <c r="S381" s="440" t="s">
        <v>123</v>
      </c>
      <c r="T381" s="440"/>
    </row>
    <row r="382" spans="1:20" ht="28.5" customHeight="1">
      <c r="A382" s="440"/>
      <c r="B382" s="440"/>
      <c r="C382" s="440"/>
      <c r="D382" s="440"/>
      <c r="E382" s="440"/>
      <c r="F382" s="440"/>
      <c r="G382" s="462"/>
      <c r="H382" s="440"/>
      <c r="I382" s="440"/>
      <c r="J382" s="440"/>
      <c r="K382" s="440"/>
      <c r="L382" s="440"/>
      <c r="M382" s="439"/>
      <c r="N382" s="439"/>
      <c r="O382" s="439"/>
      <c r="P382" s="439"/>
      <c r="Q382" s="439"/>
      <c r="R382" s="439"/>
      <c r="S382" s="84" t="s">
        <v>31</v>
      </c>
      <c r="T382" s="84" t="s">
        <v>32</v>
      </c>
    </row>
    <row r="383" spans="1:20" ht="267" customHeight="1">
      <c r="A383" s="187">
        <v>1</v>
      </c>
      <c r="B383" s="188">
        <v>1506100</v>
      </c>
      <c r="C383" s="196" t="s">
        <v>288</v>
      </c>
      <c r="D383" s="117" t="s">
        <v>289</v>
      </c>
      <c r="E383" s="126" t="s">
        <v>290</v>
      </c>
      <c r="F383" s="112" t="s">
        <v>291</v>
      </c>
      <c r="G383" s="112" t="s">
        <v>292</v>
      </c>
      <c r="H383" s="112" t="s">
        <v>293</v>
      </c>
      <c r="I383" s="112" t="s">
        <v>294</v>
      </c>
      <c r="J383" s="112" t="s">
        <v>295</v>
      </c>
      <c r="K383" s="129">
        <v>43048</v>
      </c>
      <c r="L383" s="129">
        <v>43123</v>
      </c>
      <c r="M383" s="130">
        <f>(L383-K383)/7</f>
        <v>10.714285714285714</v>
      </c>
      <c r="N383" s="147" t="s">
        <v>141</v>
      </c>
      <c r="O383" s="114">
        <v>0.5</v>
      </c>
      <c r="P383" s="115">
        <v>5</v>
      </c>
      <c r="Q383" s="115">
        <v>5</v>
      </c>
      <c r="R383" s="115" t="s">
        <v>296</v>
      </c>
      <c r="S383" s="116"/>
      <c r="T383" s="116"/>
    </row>
    <row r="384" spans="1:20" ht="13.5" customHeight="1">
      <c r="A384" s="479"/>
      <c r="B384" s="479"/>
      <c r="C384" s="445" t="s">
        <v>46</v>
      </c>
      <c r="D384" s="445"/>
      <c r="E384" s="445"/>
      <c r="F384" s="86"/>
      <c r="G384" s="550" t="s">
        <v>85</v>
      </c>
      <c r="H384" s="550"/>
      <c r="I384" s="550"/>
      <c r="J384" s="550"/>
      <c r="K384" s="550"/>
      <c r="L384" s="550"/>
      <c r="M384" s="550"/>
      <c r="N384" s="550"/>
      <c r="O384" s="550"/>
      <c r="P384" s="550"/>
      <c r="Q384" s="550"/>
      <c r="R384" s="551" t="s">
        <v>86</v>
      </c>
      <c r="S384" s="551"/>
      <c r="T384" s="89">
        <v>0</v>
      </c>
    </row>
    <row r="385" spans="1:20" ht="13.5" customHeight="1">
      <c r="A385" s="479"/>
      <c r="B385" s="479"/>
      <c r="C385" s="445" t="s">
        <v>49</v>
      </c>
      <c r="D385" s="445"/>
      <c r="E385" s="445"/>
      <c r="F385" s="86"/>
      <c r="G385" s="552" t="s">
        <v>87</v>
      </c>
      <c r="H385" s="552"/>
      <c r="I385" s="552"/>
      <c r="J385" s="552"/>
      <c r="K385" s="552"/>
      <c r="L385" s="552"/>
      <c r="M385" s="552"/>
      <c r="N385" s="552"/>
      <c r="O385" s="552"/>
      <c r="P385" s="552"/>
      <c r="Q385" s="552"/>
      <c r="R385" s="553" t="s">
        <v>88</v>
      </c>
      <c r="S385" s="553"/>
      <c r="T385" s="92">
        <v>232.285714285714</v>
      </c>
    </row>
    <row r="386" spans="1:20" ht="13.5" customHeight="1">
      <c r="A386" s="479"/>
      <c r="B386" s="479"/>
      <c r="C386" s="445" t="s">
        <v>52</v>
      </c>
      <c r="D386" s="445"/>
      <c r="E386" s="445"/>
      <c r="F386" s="86"/>
      <c r="G386" s="446" t="s">
        <v>89</v>
      </c>
      <c r="H386" s="446"/>
      <c r="I386" s="446"/>
      <c r="J386" s="446"/>
      <c r="K386" s="446"/>
      <c r="L386" s="446"/>
      <c r="M386" s="446"/>
      <c r="N386" s="446"/>
      <c r="O386" s="446"/>
      <c r="P386" s="446"/>
      <c r="Q386" s="446"/>
      <c r="R386" s="438" t="s">
        <v>90</v>
      </c>
      <c r="S386" s="438"/>
      <c r="T386" s="94">
        <v>0</v>
      </c>
    </row>
    <row r="387" spans="1:20" ht="13.5" customHeight="1">
      <c r="A387" s="479"/>
      <c r="B387" s="479"/>
      <c r="C387" s="445" t="s">
        <v>55</v>
      </c>
      <c r="D387" s="445"/>
      <c r="E387" s="445"/>
      <c r="F387" s="86"/>
      <c r="G387" s="446" t="s">
        <v>91</v>
      </c>
      <c r="H387" s="446"/>
      <c r="I387" s="446"/>
      <c r="J387" s="446"/>
      <c r="K387" s="446"/>
      <c r="L387" s="446"/>
      <c r="M387" s="446"/>
      <c r="N387" s="446"/>
      <c r="O387" s="446"/>
      <c r="P387" s="446"/>
      <c r="Q387" s="446"/>
      <c r="R387" s="438" t="s">
        <v>92</v>
      </c>
      <c r="S387" s="438"/>
      <c r="T387" s="94">
        <v>0.33487084870848705</v>
      </c>
    </row>
    <row r="391" spans="1:8" ht="13.5" customHeight="1">
      <c r="A391" s="103" t="s">
        <v>4</v>
      </c>
      <c r="B391" s="464" t="s">
        <v>60</v>
      </c>
      <c r="C391" s="464"/>
      <c r="D391" s="464"/>
      <c r="E391" s="104"/>
      <c r="F391" s="104"/>
      <c r="G391" s="105"/>
      <c r="H391" s="105"/>
    </row>
    <row r="392" spans="1:6" ht="13.5" customHeight="1">
      <c r="A392" s="103" t="s">
        <v>61</v>
      </c>
      <c r="B392" s="103"/>
      <c r="C392" s="465" t="s">
        <v>800</v>
      </c>
      <c r="D392" s="465"/>
      <c r="E392" s="465"/>
      <c r="F392" s="465"/>
    </row>
    <row r="393" spans="1:8" ht="13.5" customHeight="1">
      <c r="A393" s="103" t="s">
        <v>6</v>
      </c>
      <c r="B393" s="103" t="s">
        <v>7</v>
      </c>
      <c r="C393" s="103"/>
      <c r="D393" s="106"/>
      <c r="E393" s="86"/>
      <c r="F393" s="86"/>
      <c r="G393" s="107"/>
      <c r="H393" s="107"/>
    </row>
    <row r="394" spans="1:8" ht="13.5" customHeight="1">
      <c r="A394" s="466" t="s">
        <v>62</v>
      </c>
      <c r="B394" s="466"/>
      <c r="C394" s="466"/>
      <c r="D394" s="108">
        <v>2016</v>
      </c>
      <c r="E394" s="86"/>
      <c r="F394" s="86"/>
      <c r="G394" s="109"/>
      <c r="H394" s="109"/>
    </row>
    <row r="395" spans="1:8" ht="13.5" customHeight="1" thickBot="1">
      <c r="A395" s="466" t="s">
        <v>114</v>
      </c>
      <c r="B395" s="466"/>
      <c r="C395" s="466"/>
      <c r="D395" s="466"/>
      <c r="E395" s="86"/>
      <c r="F395" s="86"/>
      <c r="G395" s="467" t="s">
        <v>286</v>
      </c>
      <c r="H395" s="467"/>
    </row>
    <row r="396" spans="1:8" ht="13.5" customHeight="1" thickBot="1">
      <c r="A396" s="468" t="s">
        <v>116</v>
      </c>
      <c r="B396" s="468"/>
      <c r="C396" s="468"/>
      <c r="D396" s="468"/>
      <c r="E396" s="86"/>
      <c r="F396" s="86"/>
      <c r="G396" s="469" t="s">
        <v>798</v>
      </c>
      <c r="H396" s="469"/>
    </row>
    <row r="397" spans="1:8" ht="13.5" customHeight="1">
      <c r="A397" s="470" t="s">
        <v>297</v>
      </c>
      <c r="B397" s="470"/>
      <c r="C397" s="148"/>
      <c r="D397" s="110"/>
      <c r="E397" s="110"/>
      <c r="F397" s="110"/>
      <c r="G397" s="111"/>
      <c r="H397" s="111"/>
    </row>
    <row r="400" spans="1:20" ht="13.5" customHeight="1">
      <c r="A400" s="440" t="s">
        <v>12</v>
      </c>
      <c r="B400" s="440" t="s">
        <v>13</v>
      </c>
      <c r="C400" s="440" t="s">
        <v>14</v>
      </c>
      <c r="D400" s="440" t="s">
        <v>118</v>
      </c>
      <c r="E400" s="440" t="s">
        <v>119</v>
      </c>
      <c r="F400" s="440" t="s">
        <v>17</v>
      </c>
      <c r="G400" s="462" t="s">
        <v>18</v>
      </c>
      <c r="H400" s="440" t="s">
        <v>19</v>
      </c>
      <c r="I400" s="440" t="s">
        <v>120</v>
      </c>
      <c r="J400" s="440" t="s">
        <v>121</v>
      </c>
      <c r="K400" s="440" t="s">
        <v>22</v>
      </c>
      <c r="L400" s="440" t="s">
        <v>23</v>
      </c>
      <c r="M400" s="439" t="s">
        <v>122</v>
      </c>
      <c r="N400" s="439" t="s">
        <v>25</v>
      </c>
      <c r="O400" s="439" t="s">
        <v>26</v>
      </c>
      <c r="P400" s="439" t="s">
        <v>27</v>
      </c>
      <c r="Q400" s="439" t="s">
        <v>28</v>
      </c>
      <c r="R400" s="439" t="s">
        <v>29</v>
      </c>
      <c r="S400" s="440" t="s">
        <v>123</v>
      </c>
      <c r="T400" s="440"/>
    </row>
    <row r="401" spans="1:20" ht="13.5" customHeight="1">
      <c r="A401" s="440"/>
      <c r="B401" s="440"/>
      <c r="C401" s="440"/>
      <c r="D401" s="440"/>
      <c r="E401" s="440"/>
      <c r="F401" s="440"/>
      <c r="G401" s="462"/>
      <c r="H401" s="440"/>
      <c r="I401" s="440"/>
      <c r="J401" s="440"/>
      <c r="K401" s="440"/>
      <c r="L401" s="440"/>
      <c r="M401" s="439"/>
      <c r="N401" s="439"/>
      <c r="O401" s="439"/>
      <c r="P401" s="439"/>
      <c r="Q401" s="439"/>
      <c r="R401" s="439"/>
      <c r="S401" s="84" t="s">
        <v>31</v>
      </c>
      <c r="T401" s="84" t="s">
        <v>32</v>
      </c>
    </row>
    <row r="402" spans="1:20" ht="409.5" customHeight="1">
      <c r="A402" s="117" t="s">
        <v>298</v>
      </c>
      <c r="B402" s="117">
        <v>1401012</v>
      </c>
      <c r="C402" s="117" t="s">
        <v>299</v>
      </c>
      <c r="D402" s="118" t="s">
        <v>300</v>
      </c>
      <c r="E402" s="118" t="s">
        <v>301</v>
      </c>
      <c r="F402" s="112" t="s">
        <v>302</v>
      </c>
      <c r="G402" s="197" t="s">
        <v>303</v>
      </c>
      <c r="H402" s="189" t="s">
        <v>304</v>
      </c>
      <c r="I402" s="112" t="s">
        <v>305</v>
      </c>
      <c r="J402" s="112" t="s">
        <v>306</v>
      </c>
      <c r="K402" s="129">
        <v>43048</v>
      </c>
      <c r="L402" s="129">
        <v>43342</v>
      </c>
      <c r="M402" s="198">
        <f>(L402-K402)/7</f>
        <v>42</v>
      </c>
      <c r="N402" s="147">
        <v>4</v>
      </c>
      <c r="O402" s="114">
        <v>1</v>
      </c>
      <c r="P402" s="115">
        <v>42</v>
      </c>
      <c r="Q402" s="115">
        <v>0</v>
      </c>
      <c r="R402" s="115">
        <v>0</v>
      </c>
      <c r="S402" s="116"/>
      <c r="T402" s="116"/>
    </row>
    <row r="403" spans="1:20" ht="13.5" customHeight="1">
      <c r="A403" s="479"/>
      <c r="B403" s="479"/>
      <c r="C403" s="445" t="s">
        <v>46</v>
      </c>
      <c r="D403" s="445"/>
      <c r="E403" s="445"/>
      <c r="F403" s="86"/>
      <c r="G403" s="550" t="s">
        <v>85</v>
      </c>
      <c r="H403" s="550"/>
      <c r="I403" s="550"/>
      <c r="J403" s="550"/>
      <c r="K403" s="550"/>
      <c r="L403" s="550"/>
      <c r="M403" s="550"/>
      <c r="N403" s="550"/>
      <c r="O403" s="550"/>
      <c r="P403" s="550"/>
      <c r="Q403" s="550"/>
      <c r="R403" s="551" t="s">
        <v>86</v>
      </c>
      <c r="S403" s="551"/>
      <c r="T403" s="89">
        <v>0</v>
      </c>
    </row>
    <row r="404" spans="1:20" ht="13.5" customHeight="1">
      <c r="A404" s="479"/>
      <c r="B404" s="479"/>
      <c r="C404" s="445" t="s">
        <v>49</v>
      </c>
      <c r="D404" s="445"/>
      <c r="E404" s="445"/>
      <c r="F404" s="86"/>
      <c r="G404" s="552" t="s">
        <v>87</v>
      </c>
      <c r="H404" s="552"/>
      <c r="I404" s="552"/>
      <c r="J404" s="552"/>
      <c r="K404" s="552"/>
      <c r="L404" s="552"/>
      <c r="M404" s="552"/>
      <c r="N404" s="552"/>
      <c r="O404" s="552"/>
      <c r="P404" s="552"/>
      <c r="Q404" s="552"/>
      <c r="R404" s="553" t="s">
        <v>88</v>
      </c>
      <c r="S404" s="553"/>
      <c r="T404" s="92">
        <v>232.285714285714</v>
      </c>
    </row>
    <row r="405" spans="1:20" ht="13.5" customHeight="1">
      <c r="A405" s="479"/>
      <c r="B405" s="479"/>
      <c r="C405" s="445" t="s">
        <v>52</v>
      </c>
      <c r="D405" s="445"/>
      <c r="E405" s="445"/>
      <c r="F405" s="86"/>
      <c r="G405" s="446" t="s">
        <v>89</v>
      </c>
      <c r="H405" s="446"/>
      <c r="I405" s="446"/>
      <c r="J405" s="446"/>
      <c r="K405" s="446"/>
      <c r="L405" s="446"/>
      <c r="M405" s="446"/>
      <c r="N405" s="446"/>
      <c r="O405" s="446"/>
      <c r="P405" s="446"/>
      <c r="Q405" s="446"/>
      <c r="R405" s="438" t="s">
        <v>90</v>
      </c>
      <c r="S405" s="438"/>
      <c r="T405" s="94">
        <v>0</v>
      </c>
    </row>
    <row r="406" spans="1:20" ht="13.5" customHeight="1">
      <c r="A406" s="479"/>
      <c r="B406" s="479"/>
      <c r="C406" s="445" t="s">
        <v>55</v>
      </c>
      <c r="D406" s="445"/>
      <c r="E406" s="445"/>
      <c r="F406" s="86"/>
      <c r="G406" s="446" t="s">
        <v>91</v>
      </c>
      <c r="H406" s="446"/>
      <c r="I406" s="446"/>
      <c r="J406" s="446"/>
      <c r="K406" s="446"/>
      <c r="L406" s="446"/>
      <c r="M406" s="446"/>
      <c r="N406" s="446"/>
      <c r="O406" s="446"/>
      <c r="P406" s="446"/>
      <c r="Q406" s="446"/>
      <c r="R406" s="438" t="s">
        <v>92</v>
      </c>
      <c r="S406" s="438"/>
      <c r="T406" s="94">
        <v>0.33487084870848705</v>
      </c>
    </row>
    <row r="409" spans="1:20" ht="29.25" customHeight="1">
      <c r="A409" s="441" t="s">
        <v>308</v>
      </c>
      <c r="B409" s="441"/>
      <c r="C409" s="441"/>
      <c r="D409" s="441"/>
      <c r="E409" s="441"/>
      <c r="F409" s="441"/>
      <c r="G409" s="441"/>
      <c r="H409" s="441"/>
      <c r="I409" s="441"/>
      <c r="J409" s="441"/>
      <c r="K409" s="441"/>
      <c r="L409" s="441"/>
      <c r="M409" s="441"/>
      <c r="N409" s="441"/>
      <c r="O409" s="441"/>
      <c r="P409" s="441"/>
      <c r="Q409" s="441"/>
      <c r="R409" s="441"/>
      <c r="S409" s="441"/>
      <c r="T409" s="441"/>
    </row>
    <row r="412" spans="1:8" ht="13.5" customHeight="1">
      <c r="A412" s="103" t="s">
        <v>4</v>
      </c>
      <c r="B412" s="464" t="s">
        <v>60</v>
      </c>
      <c r="C412" s="464"/>
      <c r="D412" s="464"/>
      <c r="E412" s="104"/>
      <c r="F412" s="104"/>
      <c r="G412" s="105"/>
      <c r="H412" s="105"/>
    </row>
    <row r="413" spans="1:6" ht="13.5" customHeight="1">
      <c r="A413" s="103" t="s">
        <v>61</v>
      </c>
      <c r="B413" s="103"/>
      <c r="C413" s="465" t="s">
        <v>800</v>
      </c>
      <c r="D413" s="465"/>
      <c r="E413" s="465"/>
      <c r="F413" s="465"/>
    </row>
    <row r="414" spans="1:8" ht="13.5" customHeight="1">
      <c r="A414" s="103" t="s">
        <v>6</v>
      </c>
      <c r="B414" s="103" t="s">
        <v>7</v>
      </c>
      <c r="C414" s="103"/>
      <c r="D414" s="106"/>
      <c r="E414" s="86"/>
      <c r="F414" s="86"/>
      <c r="G414" s="107"/>
      <c r="H414" s="107"/>
    </row>
    <row r="415" spans="1:8" ht="13.5" customHeight="1">
      <c r="A415" s="466" t="s">
        <v>62</v>
      </c>
      <c r="B415" s="466"/>
      <c r="C415" s="466"/>
      <c r="D415" s="108">
        <v>2016</v>
      </c>
      <c r="E415" s="86"/>
      <c r="F415" s="86"/>
      <c r="G415" s="109"/>
      <c r="H415" s="109"/>
    </row>
    <row r="416" spans="1:8" ht="13.5" customHeight="1" thickBot="1">
      <c r="A416" s="466" t="s">
        <v>114</v>
      </c>
      <c r="B416" s="466"/>
      <c r="C416" s="466"/>
      <c r="D416" s="466"/>
      <c r="E416" s="86"/>
      <c r="F416" s="86"/>
      <c r="G416" s="467" t="s">
        <v>286</v>
      </c>
      <c r="H416" s="467"/>
    </row>
    <row r="417" spans="1:8" ht="13.5" customHeight="1" thickBot="1">
      <c r="A417" s="468" t="s">
        <v>116</v>
      </c>
      <c r="B417" s="468"/>
      <c r="C417" s="468"/>
      <c r="D417" s="468"/>
      <c r="E417" s="86"/>
      <c r="F417" s="86"/>
      <c r="G417" s="469" t="s">
        <v>798</v>
      </c>
      <c r="H417" s="469"/>
    </row>
    <row r="418" spans="1:8" ht="13.5" customHeight="1">
      <c r="A418" s="470" t="s">
        <v>309</v>
      </c>
      <c r="B418" s="470"/>
      <c r="C418" s="148"/>
      <c r="D418" s="110"/>
      <c r="E418" s="110"/>
      <c r="F418" s="110"/>
      <c r="G418" s="111"/>
      <c r="H418" s="111"/>
    </row>
    <row r="421" spans="1:20" ht="35.25" customHeight="1">
      <c r="A421" s="440" t="s">
        <v>12</v>
      </c>
      <c r="B421" s="440" t="s">
        <v>13</v>
      </c>
      <c r="C421" s="440" t="s">
        <v>14</v>
      </c>
      <c r="D421" s="440" t="s">
        <v>118</v>
      </c>
      <c r="E421" s="440" t="s">
        <v>119</v>
      </c>
      <c r="F421" s="440" t="s">
        <v>17</v>
      </c>
      <c r="G421" s="462" t="s">
        <v>18</v>
      </c>
      <c r="H421" s="440" t="s">
        <v>19</v>
      </c>
      <c r="I421" s="440" t="s">
        <v>120</v>
      </c>
      <c r="J421" s="440" t="s">
        <v>121</v>
      </c>
      <c r="K421" s="440" t="s">
        <v>22</v>
      </c>
      <c r="L421" s="440" t="s">
        <v>23</v>
      </c>
      <c r="M421" s="439" t="s">
        <v>122</v>
      </c>
      <c r="N421" s="439" t="s">
        <v>25</v>
      </c>
      <c r="O421" s="439" t="s">
        <v>26</v>
      </c>
      <c r="P421" s="439" t="s">
        <v>27</v>
      </c>
      <c r="Q421" s="439" t="s">
        <v>28</v>
      </c>
      <c r="R421" s="439" t="s">
        <v>29</v>
      </c>
      <c r="S421" s="440" t="s">
        <v>123</v>
      </c>
      <c r="T421" s="440"/>
    </row>
    <row r="422" spans="1:20" ht="27" customHeight="1">
      <c r="A422" s="440"/>
      <c r="B422" s="440"/>
      <c r="C422" s="440"/>
      <c r="D422" s="440"/>
      <c r="E422" s="440"/>
      <c r="F422" s="440"/>
      <c r="G422" s="462"/>
      <c r="H422" s="440"/>
      <c r="I422" s="440"/>
      <c r="J422" s="440"/>
      <c r="K422" s="440"/>
      <c r="L422" s="440"/>
      <c r="M422" s="439"/>
      <c r="N422" s="439"/>
      <c r="O422" s="439"/>
      <c r="P422" s="439"/>
      <c r="Q422" s="439"/>
      <c r="R422" s="439"/>
      <c r="S422" s="84" t="s">
        <v>31</v>
      </c>
      <c r="T422" s="84" t="s">
        <v>32</v>
      </c>
    </row>
    <row r="423" spans="1:20" ht="318" customHeight="1">
      <c r="A423" s="112" t="s">
        <v>310</v>
      </c>
      <c r="B423" s="117">
        <v>2102001</v>
      </c>
      <c r="C423" s="117" t="s">
        <v>311</v>
      </c>
      <c r="D423" s="199" t="s">
        <v>312</v>
      </c>
      <c r="E423" s="118" t="s">
        <v>313</v>
      </c>
      <c r="F423" s="112" t="s">
        <v>314</v>
      </c>
      <c r="G423" s="112" t="s">
        <v>315</v>
      </c>
      <c r="H423" s="112" t="s">
        <v>316</v>
      </c>
      <c r="I423" s="112" t="s">
        <v>317</v>
      </c>
      <c r="J423" s="112" t="s">
        <v>318</v>
      </c>
      <c r="K423" s="200">
        <v>43102</v>
      </c>
      <c r="L423" s="200">
        <v>43281</v>
      </c>
      <c r="M423" s="130" t="s">
        <v>319</v>
      </c>
      <c r="N423" s="131" t="s">
        <v>745</v>
      </c>
      <c r="O423" s="114">
        <v>0.7</v>
      </c>
      <c r="P423" s="115">
        <v>18</v>
      </c>
      <c r="Q423" s="115">
        <v>18</v>
      </c>
      <c r="R423" s="115" t="s">
        <v>319</v>
      </c>
      <c r="S423" s="116"/>
      <c r="T423" s="116"/>
    </row>
    <row r="424" spans="1:20" ht="193.5" customHeight="1">
      <c r="A424" s="568" t="s">
        <v>320</v>
      </c>
      <c r="B424" s="611">
        <v>2102001</v>
      </c>
      <c r="C424" s="612" t="s">
        <v>311</v>
      </c>
      <c r="D424" s="605" t="s">
        <v>321</v>
      </c>
      <c r="E424" s="605" t="s">
        <v>313</v>
      </c>
      <c r="F424" s="202" t="s">
        <v>322</v>
      </c>
      <c r="G424" s="568" t="s">
        <v>315</v>
      </c>
      <c r="H424" s="202" t="s">
        <v>323</v>
      </c>
      <c r="I424" s="203" t="s">
        <v>324</v>
      </c>
      <c r="J424" s="204">
        <v>1</v>
      </c>
      <c r="K424" s="205">
        <v>43101</v>
      </c>
      <c r="L424" s="205">
        <v>43465</v>
      </c>
      <c r="M424" s="206">
        <f>(+L424-K424)/7</f>
        <v>52</v>
      </c>
      <c r="N424" s="147" t="s">
        <v>210</v>
      </c>
      <c r="O424" s="114">
        <v>0.66</v>
      </c>
      <c r="P424" s="115">
        <v>34</v>
      </c>
      <c r="Q424" s="115">
        <v>0</v>
      </c>
      <c r="R424" s="115">
        <v>0</v>
      </c>
      <c r="S424" s="116"/>
      <c r="T424" s="116"/>
    </row>
    <row r="425" spans="1:20" ht="147.75" customHeight="1">
      <c r="A425" s="568"/>
      <c r="B425" s="611"/>
      <c r="C425" s="612"/>
      <c r="D425" s="605"/>
      <c r="E425" s="605"/>
      <c r="F425" s="202" t="s">
        <v>325</v>
      </c>
      <c r="G425" s="568"/>
      <c r="H425" s="202" t="s">
        <v>326</v>
      </c>
      <c r="I425" s="132" t="s">
        <v>327</v>
      </c>
      <c r="J425" s="132">
        <v>4</v>
      </c>
      <c r="K425" s="205">
        <v>43101</v>
      </c>
      <c r="L425" s="205">
        <v>43465</v>
      </c>
      <c r="M425" s="206">
        <f>(+L425-K425)/7</f>
        <v>52</v>
      </c>
      <c r="N425" s="147">
        <v>4</v>
      </c>
      <c r="O425" s="114">
        <v>1</v>
      </c>
      <c r="P425" s="115">
        <v>52</v>
      </c>
      <c r="Q425" s="115">
        <v>0</v>
      </c>
      <c r="R425" s="115">
        <v>0</v>
      </c>
      <c r="S425" s="116"/>
      <c r="T425" s="116"/>
    </row>
    <row r="426" spans="1:20" ht="186" customHeight="1">
      <c r="A426" s="132">
        <v>3</v>
      </c>
      <c r="B426" s="207">
        <v>2101002</v>
      </c>
      <c r="C426" s="208" t="s">
        <v>328</v>
      </c>
      <c r="D426" s="208" t="s">
        <v>329</v>
      </c>
      <c r="E426" s="208" t="s">
        <v>330</v>
      </c>
      <c r="F426" s="202" t="s">
        <v>331</v>
      </c>
      <c r="G426" s="202" t="s">
        <v>332</v>
      </c>
      <c r="H426" s="202" t="s">
        <v>333</v>
      </c>
      <c r="I426" s="202" t="s">
        <v>324</v>
      </c>
      <c r="J426" s="204">
        <v>1</v>
      </c>
      <c r="K426" s="193">
        <v>43101</v>
      </c>
      <c r="L426" s="193">
        <v>43465</v>
      </c>
      <c r="M426" s="206">
        <v>52</v>
      </c>
      <c r="N426" s="209" t="s">
        <v>210</v>
      </c>
      <c r="O426" s="210">
        <v>0.66</v>
      </c>
      <c r="P426" s="209">
        <v>34</v>
      </c>
      <c r="Q426" s="209">
        <v>0</v>
      </c>
      <c r="R426" s="211">
        <v>0</v>
      </c>
      <c r="S426" s="88"/>
      <c r="T426" s="89">
        <v>0</v>
      </c>
    </row>
    <row r="427" spans="1:20" ht="13.5" customHeight="1">
      <c r="A427" s="479"/>
      <c r="B427" s="479"/>
      <c r="C427" s="445" t="s">
        <v>49</v>
      </c>
      <c r="D427" s="445"/>
      <c r="E427" s="445"/>
      <c r="F427" s="86"/>
      <c r="G427" s="552" t="s">
        <v>87</v>
      </c>
      <c r="H427" s="552"/>
      <c r="I427" s="552"/>
      <c r="J427" s="552"/>
      <c r="K427" s="552"/>
      <c r="L427" s="552"/>
      <c r="M427" s="552"/>
      <c r="N427" s="552"/>
      <c r="O427" s="552"/>
      <c r="P427" s="552"/>
      <c r="Q427" s="552"/>
      <c r="R427" s="553" t="s">
        <v>88</v>
      </c>
      <c r="S427" s="553"/>
      <c r="T427" s="92">
        <v>232.285714285714</v>
      </c>
    </row>
    <row r="428" spans="1:20" ht="13.5" customHeight="1">
      <c r="A428" s="479"/>
      <c r="B428" s="479"/>
      <c r="C428" s="445" t="s">
        <v>52</v>
      </c>
      <c r="D428" s="445"/>
      <c r="E428" s="445"/>
      <c r="F428" s="86"/>
      <c r="G428" s="446" t="s">
        <v>89</v>
      </c>
      <c r="H428" s="446"/>
      <c r="I428" s="446"/>
      <c r="J428" s="446"/>
      <c r="K428" s="446"/>
      <c r="L428" s="446"/>
      <c r="M428" s="446"/>
      <c r="N428" s="446"/>
      <c r="O428" s="446"/>
      <c r="P428" s="446"/>
      <c r="Q428" s="446"/>
      <c r="R428" s="438" t="s">
        <v>90</v>
      </c>
      <c r="S428" s="438"/>
      <c r="T428" s="94">
        <v>0</v>
      </c>
    </row>
    <row r="429" spans="1:20" ht="13.5" customHeight="1">
      <c r="A429" s="479"/>
      <c r="B429" s="479"/>
      <c r="C429" s="445" t="s">
        <v>55</v>
      </c>
      <c r="D429" s="445"/>
      <c r="E429" s="445"/>
      <c r="F429" s="86"/>
      <c r="G429" s="446" t="s">
        <v>91</v>
      </c>
      <c r="H429" s="446"/>
      <c r="I429" s="446"/>
      <c r="J429" s="446"/>
      <c r="K429" s="446"/>
      <c r="L429" s="446"/>
      <c r="M429" s="446"/>
      <c r="N429" s="446"/>
      <c r="O429" s="446"/>
      <c r="P429" s="446"/>
      <c r="Q429" s="446"/>
      <c r="R429" s="438" t="s">
        <v>92</v>
      </c>
      <c r="S429" s="438"/>
      <c r="T429" s="94">
        <v>0.33487084870848705</v>
      </c>
    </row>
    <row r="432" spans="1:8" ht="13.5" customHeight="1">
      <c r="A432" s="103" t="s">
        <v>4</v>
      </c>
      <c r="B432" s="464" t="s">
        <v>60</v>
      </c>
      <c r="C432" s="464"/>
      <c r="D432" s="464"/>
      <c r="E432" s="104"/>
      <c r="F432" s="104"/>
      <c r="G432" s="105"/>
      <c r="H432" s="105"/>
    </row>
    <row r="433" spans="1:6" ht="13.5" customHeight="1">
      <c r="A433" s="103" t="s">
        <v>61</v>
      </c>
      <c r="B433" s="103"/>
      <c r="C433" s="465" t="s">
        <v>800</v>
      </c>
      <c r="D433" s="465"/>
      <c r="E433" s="465"/>
      <c r="F433" s="465"/>
    </row>
    <row r="434" spans="1:8" ht="13.5" customHeight="1">
      <c r="A434" s="103" t="s">
        <v>6</v>
      </c>
      <c r="B434" s="103" t="s">
        <v>7</v>
      </c>
      <c r="C434" s="103"/>
      <c r="D434" s="106"/>
      <c r="E434" s="86"/>
      <c r="F434" s="86"/>
      <c r="G434" s="107"/>
      <c r="H434" s="107"/>
    </row>
    <row r="435" spans="1:8" ht="13.5" customHeight="1">
      <c r="A435" s="466" t="s">
        <v>62</v>
      </c>
      <c r="B435" s="466"/>
      <c r="C435" s="466"/>
      <c r="D435" s="108">
        <v>2016</v>
      </c>
      <c r="E435" s="86"/>
      <c r="F435" s="86"/>
      <c r="G435" s="109"/>
      <c r="H435" s="109"/>
    </row>
    <row r="436" spans="1:8" ht="13.5" customHeight="1" thickBot="1">
      <c r="A436" s="466" t="s">
        <v>114</v>
      </c>
      <c r="B436" s="466"/>
      <c r="C436" s="466"/>
      <c r="D436" s="466"/>
      <c r="E436" s="86"/>
      <c r="F436" s="86"/>
      <c r="G436" s="467" t="s">
        <v>286</v>
      </c>
      <c r="H436" s="467"/>
    </row>
    <row r="437" spans="1:8" ht="13.5" customHeight="1" thickBot="1">
      <c r="A437" s="468" t="s">
        <v>116</v>
      </c>
      <c r="B437" s="468"/>
      <c r="C437" s="468"/>
      <c r="D437" s="468"/>
      <c r="E437" s="86"/>
      <c r="F437" s="86"/>
      <c r="G437" s="469" t="s">
        <v>798</v>
      </c>
      <c r="H437" s="469"/>
    </row>
    <row r="438" spans="1:8" ht="13.5" customHeight="1">
      <c r="A438" s="470" t="s">
        <v>334</v>
      </c>
      <c r="B438" s="470"/>
      <c r="C438" s="148"/>
      <c r="D438" s="110"/>
      <c r="E438" s="110"/>
      <c r="F438" s="110"/>
      <c r="G438" s="111"/>
      <c r="H438" s="111"/>
    </row>
    <row r="441" spans="1:20" ht="21.75" customHeight="1">
      <c r="A441" s="440" t="s">
        <v>12</v>
      </c>
      <c r="B441" s="440" t="s">
        <v>13</v>
      </c>
      <c r="C441" s="440" t="s">
        <v>14</v>
      </c>
      <c r="D441" s="440" t="s">
        <v>118</v>
      </c>
      <c r="E441" s="440" t="s">
        <v>119</v>
      </c>
      <c r="F441" s="440" t="s">
        <v>17</v>
      </c>
      <c r="G441" s="462" t="s">
        <v>18</v>
      </c>
      <c r="H441" s="440" t="s">
        <v>19</v>
      </c>
      <c r="I441" s="440" t="s">
        <v>120</v>
      </c>
      <c r="J441" s="440" t="s">
        <v>121</v>
      </c>
      <c r="K441" s="440" t="s">
        <v>22</v>
      </c>
      <c r="L441" s="440" t="s">
        <v>23</v>
      </c>
      <c r="M441" s="439" t="s">
        <v>122</v>
      </c>
      <c r="N441" s="439" t="s">
        <v>25</v>
      </c>
      <c r="O441" s="439" t="s">
        <v>26</v>
      </c>
      <c r="P441" s="439" t="s">
        <v>27</v>
      </c>
      <c r="Q441" s="439" t="s">
        <v>28</v>
      </c>
      <c r="R441" s="439" t="s">
        <v>29</v>
      </c>
      <c r="S441" s="440" t="s">
        <v>123</v>
      </c>
      <c r="T441" s="440"/>
    </row>
    <row r="442" spans="1:20" ht="31.5" customHeight="1">
      <c r="A442" s="440"/>
      <c r="B442" s="440"/>
      <c r="C442" s="440"/>
      <c r="D442" s="440"/>
      <c r="E442" s="440"/>
      <c r="F442" s="440"/>
      <c r="G442" s="462"/>
      <c r="H442" s="440"/>
      <c r="I442" s="440"/>
      <c r="J442" s="440"/>
      <c r="K442" s="440"/>
      <c r="L442" s="440"/>
      <c r="M442" s="439"/>
      <c r="N442" s="439"/>
      <c r="O442" s="439"/>
      <c r="P442" s="439"/>
      <c r="Q442" s="439"/>
      <c r="R442" s="439"/>
      <c r="S442" s="84" t="s">
        <v>31</v>
      </c>
      <c r="T442" s="84" t="s">
        <v>32</v>
      </c>
    </row>
    <row r="443" spans="1:20" ht="297" customHeight="1">
      <c r="A443" s="112" t="s">
        <v>335</v>
      </c>
      <c r="B443" s="117">
        <v>2102001</v>
      </c>
      <c r="C443" s="117" t="s">
        <v>311</v>
      </c>
      <c r="D443" s="199" t="s">
        <v>312</v>
      </c>
      <c r="E443" s="118" t="s">
        <v>313</v>
      </c>
      <c r="F443" s="112" t="s">
        <v>336</v>
      </c>
      <c r="G443" s="112" t="s">
        <v>315</v>
      </c>
      <c r="H443" s="112" t="s">
        <v>337</v>
      </c>
      <c r="I443" s="132" t="s">
        <v>338</v>
      </c>
      <c r="J443" s="132">
        <v>1</v>
      </c>
      <c r="K443" s="193">
        <v>43282</v>
      </c>
      <c r="L443" s="193">
        <v>43465</v>
      </c>
      <c r="M443" s="206">
        <f>(+L443-K443)/7</f>
        <v>26.142857142857142</v>
      </c>
      <c r="N443" s="212" t="s">
        <v>141</v>
      </c>
      <c r="O443" s="213">
        <v>0.5</v>
      </c>
      <c r="P443" s="212">
        <v>13</v>
      </c>
      <c r="Q443" s="212">
        <v>0</v>
      </c>
      <c r="R443" s="211">
        <v>0</v>
      </c>
      <c r="S443" s="116"/>
      <c r="T443" s="116"/>
    </row>
    <row r="444" spans="1:20" ht="13.5" customHeight="1">
      <c r="A444" s="479"/>
      <c r="B444" s="479"/>
      <c r="C444" s="445" t="s">
        <v>46</v>
      </c>
      <c r="D444" s="445"/>
      <c r="E444" s="445"/>
      <c r="F444" s="86"/>
      <c r="G444" s="550" t="s">
        <v>85</v>
      </c>
      <c r="H444" s="550"/>
      <c r="I444" s="550"/>
      <c r="J444" s="550"/>
      <c r="K444" s="550"/>
      <c r="L444" s="550"/>
      <c r="M444" s="550"/>
      <c r="N444" s="550"/>
      <c r="O444" s="550"/>
      <c r="P444" s="550"/>
      <c r="Q444" s="550"/>
      <c r="R444" s="551" t="s">
        <v>86</v>
      </c>
      <c r="S444" s="551"/>
      <c r="T444" s="89">
        <v>0</v>
      </c>
    </row>
    <row r="445" spans="1:20" ht="13.5" customHeight="1">
      <c r="A445" s="479"/>
      <c r="B445" s="479"/>
      <c r="C445" s="445" t="s">
        <v>49</v>
      </c>
      <c r="D445" s="445"/>
      <c r="E445" s="445"/>
      <c r="F445" s="86"/>
      <c r="G445" s="552" t="s">
        <v>87</v>
      </c>
      <c r="H445" s="552"/>
      <c r="I445" s="552"/>
      <c r="J445" s="552"/>
      <c r="K445" s="552"/>
      <c r="L445" s="552"/>
      <c r="M445" s="552"/>
      <c r="N445" s="552"/>
      <c r="O445" s="552"/>
      <c r="P445" s="552"/>
      <c r="Q445" s="552"/>
      <c r="R445" s="553" t="s">
        <v>88</v>
      </c>
      <c r="S445" s="553"/>
      <c r="T445" s="92">
        <v>232.285714285714</v>
      </c>
    </row>
    <row r="446" spans="1:20" ht="13.5" customHeight="1">
      <c r="A446" s="479"/>
      <c r="B446" s="479"/>
      <c r="C446" s="445" t="s">
        <v>52</v>
      </c>
      <c r="D446" s="445"/>
      <c r="E446" s="445"/>
      <c r="F446" s="86"/>
      <c r="G446" s="446" t="s">
        <v>89</v>
      </c>
      <c r="H446" s="446"/>
      <c r="I446" s="446"/>
      <c r="J446" s="446"/>
      <c r="K446" s="446"/>
      <c r="L446" s="446"/>
      <c r="M446" s="446"/>
      <c r="N446" s="446"/>
      <c r="O446" s="446"/>
      <c r="P446" s="446"/>
      <c r="Q446" s="446"/>
      <c r="R446" s="438" t="s">
        <v>90</v>
      </c>
      <c r="S446" s="438"/>
      <c r="T446" s="94">
        <v>0</v>
      </c>
    </row>
    <row r="447" spans="1:20" ht="13.5" customHeight="1">
      <c r="A447" s="479"/>
      <c r="B447" s="479"/>
      <c r="C447" s="445" t="s">
        <v>55</v>
      </c>
      <c r="D447" s="445"/>
      <c r="E447" s="445"/>
      <c r="F447" s="86"/>
      <c r="G447" s="446" t="s">
        <v>91</v>
      </c>
      <c r="H447" s="446"/>
      <c r="I447" s="446"/>
      <c r="J447" s="446"/>
      <c r="K447" s="446"/>
      <c r="L447" s="446"/>
      <c r="M447" s="446"/>
      <c r="N447" s="446"/>
      <c r="O447" s="446"/>
      <c r="P447" s="446"/>
      <c r="Q447" s="446"/>
      <c r="R447" s="438" t="s">
        <v>92</v>
      </c>
      <c r="S447" s="438"/>
      <c r="T447" s="94">
        <v>0.33487084870848705</v>
      </c>
    </row>
    <row r="450" spans="1:20" ht="32.25" customHeight="1">
      <c r="A450" s="441" t="s">
        <v>339</v>
      </c>
      <c r="B450" s="441"/>
      <c r="C450" s="441"/>
      <c r="D450" s="441"/>
      <c r="E450" s="441"/>
      <c r="F450" s="441"/>
      <c r="G450" s="441"/>
      <c r="H450" s="441"/>
      <c r="I450" s="441"/>
      <c r="J450" s="441"/>
      <c r="K450" s="441"/>
      <c r="L450" s="441"/>
      <c r="M450" s="441"/>
      <c r="N450" s="441"/>
      <c r="O450" s="441"/>
      <c r="P450" s="441"/>
      <c r="Q450" s="441"/>
      <c r="R450" s="441"/>
      <c r="S450" s="441"/>
      <c r="T450" s="441"/>
    </row>
    <row r="453" spans="1:8" ht="13.5" customHeight="1">
      <c r="A453" s="103" t="s">
        <v>4</v>
      </c>
      <c r="B453" s="464" t="s">
        <v>60</v>
      </c>
      <c r="C453" s="464"/>
      <c r="D453" s="464"/>
      <c r="E453" s="104"/>
      <c r="F453" s="104"/>
      <c r="G453" s="105"/>
      <c r="H453" s="105"/>
    </row>
    <row r="454" spans="1:6" ht="13.5" customHeight="1">
      <c r="A454" s="103" t="s">
        <v>61</v>
      </c>
      <c r="B454" s="103"/>
      <c r="C454" s="465" t="s">
        <v>800</v>
      </c>
      <c r="D454" s="465"/>
      <c r="E454" s="465"/>
      <c r="F454" s="465"/>
    </row>
    <row r="455" spans="1:8" ht="13.5" customHeight="1">
      <c r="A455" s="103" t="s">
        <v>6</v>
      </c>
      <c r="B455" s="103" t="s">
        <v>7</v>
      </c>
      <c r="C455" s="103"/>
      <c r="D455" s="106"/>
      <c r="E455" s="86"/>
      <c r="F455" s="86"/>
      <c r="G455" s="107"/>
      <c r="H455" s="107"/>
    </row>
    <row r="456" spans="1:8" ht="13.5" customHeight="1">
      <c r="A456" s="466" t="s">
        <v>62</v>
      </c>
      <c r="B456" s="466"/>
      <c r="C456" s="466"/>
      <c r="D456" s="108">
        <v>2016</v>
      </c>
      <c r="E456" s="86"/>
      <c r="F456" s="86"/>
      <c r="G456" s="109"/>
      <c r="H456" s="109"/>
    </row>
    <row r="457" spans="1:8" ht="13.5" customHeight="1" thickBot="1">
      <c r="A457" s="466" t="s">
        <v>114</v>
      </c>
      <c r="B457" s="466"/>
      <c r="C457" s="466"/>
      <c r="D457" s="466"/>
      <c r="E457" s="86"/>
      <c r="F457" s="86"/>
      <c r="G457" s="467" t="s">
        <v>340</v>
      </c>
      <c r="H457" s="467"/>
    </row>
    <row r="458" spans="1:8" ht="13.5" customHeight="1" thickBot="1">
      <c r="A458" s="468" t="s">
        <v>116</v>
      </c>
      <c r="B458" s="468"/>
      <c r="C458" s="468"/>
      <c r="D458" s="468"/>
      <c r="E458" s="86"/>
      <c r="F458" s="86"/>
      <c r="G458" s="469" t="s">
        <v>798</v>
      </c>
      <c r="H458" s="469"/>
    </row>
    <row r="459" spans="1:8" ht="13.5" customHeight="1">
      <c r="A459" s="470" t="s">
        <v>341</v>
      </c>
      <c r="B459" s="470"/>
      <c r="C459" s="148"/>
      <c r="D459" s="110"/>
      <c r="E459" s="110"/>
      <c r="F459" s="110"/>
      <c r="G459" s="111"/>
      <c r="H459" s="111"/>
    </row>
    <row r="462" spans="1:20" ht="21.75" customHeight="1">
      <c r="A462" s="440" t="s">
        <v>12</v>
      </c>
      <c r="B462" s="440" t="s">
        <v>13</v>
      </c>
      <c r="C462" s="440" t="s">
        <v>14</v>
      </c>
      <c r="D462" s="440" t="s">
        <v>118</v>
      </c>
      <c r="E462" s="440" t="s">
        <v>119</v>
      </c>
      <c r="F462" s="440" t="s">
        <v>17</v>
      </c>
      <c r="G462" s="462" t="s">
        <v>18</v>
      </c>
      <c r="H462" s="440" t="s">
        <v>19</v>
      </c>
      <c r="I462" s="440" t="s">
        <v>120</v>
      </c>
      <c r="J462" s="440" t="s">
        <v>121</v>
      </c>
      <c r="K462" s="440" t="s">
        <v>22</v>
      </c>
      <c r="L462" s="440" t="s">
        <v>23</v>
      </c>
      <c r="M462" s="439" t="s">
        <v>122</v>
      </c>
      <c r="N462" s="439" t="s">
        <v>25</v>
      </c>
      <c r="O462" s="439" t="s">
        <v>26</v>
      </c>
      <c r="P462" s="439" t="s">
        <v>27</v>
      </c>
      <c r="Q462" s="439" t="s">
        <v>28</v>
      </c>
      <c r="R462" s="439" t="s">
        <v>29</v>
      </c>
      <c r="S462" s="440" t="s">
        <v>123</v>
      </c>
      <c r="T462" s="440"/>
    </row>
    <row r="463" spans="1:20" ht="29.25" customHeight="1">
      <c r="A463" s="440"/>
      <c r="B463" s="440"/>
      <c r="C463" s="440"/>
      <c r="D463" s="440"/>
      <c r="E463" s="440"/>
      <c r="F463" s="440"/>
      <c r="G463" s="462"/>
      <c r="H463" s="440"/>
      <c r="I463" s="440"/>
      <c r="J463" s="440"/>
      <c r="K463" s="440"/>
      <c r="L463" s="440"/>
      <c r="M463" s="439"/>
      <c r="N463" s="439"/>
      <c r="O463" s="439"/>
      <c r="P463" s="439"/>
      <c r="Q463" s="439"/>
      <c r="R463" s="439"/>
      <c r="S463" s="84" t="s">
        <v>31</v>
      </c>
      <c r="T463" s="84" t="s">
        <v>32</v>
      </c>
    </row>
    <row r="464" spans="1:20" ht="142.5" customHeight="1">
      <c r="A464" s="132">
        <v>1</v>
      </c>
      <c r="B464" s="126">
        <v>1402003</v>
      </c>
      <c r="C464" s="208" t="s">
        <v>342</v>
      </c>
      <c r="D464" s="208" t="s">
        <v>343</v>
      </c>
      <c r="E464" s="208" t="s">
        <v>344</v>
      </c>
      <c r="F464" s="132" t="s">
        <v>345</v>
      </c>
      <c r="G464" s="202" t="s">
        <v>346</v>
      </c>
      <c r="H464" s="132" t="s">
        <v>347</v>
      </c>
      <c r="I464" s="132" t="s">
        <v>348</v>
      </c>
      <c r="J464" s="132" t="s">
        <v>349</v>
      </c>
      <c r="K464" s="193">
        <v>43101</v>
      </c>
      <c r="L464" s="193">
        <v>43435</v>
      </c>
      <c r="M464" s="206">
        <f>(L464-K464)/7</f>
        <v>47.714285714285715</v>
      </c>
      <c r="N464" s="147">
        <v>3</v>
      </c>
      <c r="O464" s="114">
        <v>0.75</v>
      </c>
      <c r="P464" s="115">
        <v>35</v>
      </c>
      <c r="Q464" s="115">
        <v>0</v>
      </c>
      <c r="R464" s="115"/>
      <c r="S464" s="116"/>
      <c r="T464" s="116"/>
    </row>
    <row r="465" spans="1:20" ht="127.5" customHeight="1">
      <c r="A465" s="132">
        <v>2</v>
      </c>
      <c r="B465" s="126">
        <v>1402003</v>
      </c>
      <c r="C465" s="126" t="s">
        <v>350</v>
      </c>
      <c r="D465" s="208" t="s">
        <v>343</v>
      </c>
      <c r="E465" s="208" t="s">
        <v>351</v>
      </c>
      <c r="F465" s="132" t="s">
        <v>345</v>
      </c>
      <c r="G465" s="202" t="s">
        <v>346</v>
      </c>
      <c r="H465" s="132" t="s">
        <v>347</v>
      </c>
      <c r="I465" s="132" t="s">
        <v>352</v>
      </c>
      <c r="J465" s="132" t="s">
        <v>353</v>
      </c>
      <c r="K465" s="193">
        <v>43101</v>
      </c>
      <c r="L465" s="193">
        <v>43435</v>
      </c>
      <c r="M465" s="206">
        <f>(L465-K465)/7</f>
        <v>47.714285714285715</v>
      </c>
      <c r="N465" s="147">
        <v>3</v>
      </c>
      <c r="O465" s="114">
        <v>0.75</v>
      </c>
      <c r="P465" s="115">
        <v>35</v>
      </c>
      <c r="Q465" s="115">
        <v>0</v>
      </c>
      <c r="R465" s="115"/>
      <c r="S465" s="116"/>
      <c r="T465" s="116"/>
    </row>
    <row r="466" spans="1:20" ht="167.25" customHeight="1">
      <c r="A466" s="214">
        <v>3</v>
      </c>
      <c r="B466" s="201">
        <v>1404004</v>
      </c>
      <c r="C466" s="215" t="s">
        <v>354</v>
      </c>
      <c r="D466" s="201" t="s">
        <v>355</v>
      </c>
      <c r="E466" s="201" t="s">
        <v>356</v>
      </c>
      <c r="F466" s="216" t="s">
        <v>357</v>
      </c>
      <c r="G466" s="202" t="s">
        <v>358</v>
      </c>
      <c r="H466" s="217" t="s">
        <v>359</v>
      </c>
      <c r="I466" s="202" t="s">
        <v>360</v>
      </c>
      <c r="J466" s="218" t="s">
        <v>361</v>
      </c>
      <c r="K466" s="219">
        <v>43101</v>
      </c>
      <c r="L466" s="219">
        <v>43465</v>
      </c>
      <c r="M466" s="220">
        <f>(L466-K466)/7</f>
        <v>52</v>
      </c>
      <c r="N466" s="147">
        <v>3</v>
      </c>
      <c r="O466" s="114">
        <v>0.75</v>
      </c>
      <c r="P466" s="115">
        <v>39</v>
      </c>
      <c r="Q466" s="115">
        <v>0</v>
      </c>
      <c r="R466" s="115"/>
      <c r="S466" s="116"/>
      <c r="T466" s="116"/>
    </row>
    <row r="467" spans="1:20" ht="180" customHeight="1">
      <c r="A467" s="221">
        <v>4</v>
      </c>
      <c r="B467" s="126">
        <v>1905001</v>
      </c>
      <c r="C467" s="126" t="s">
        <v>362</v>
      </c>
      <c r="D467" s="126" t="s">
        <v>363</v>
      </c>
      <c r="E467" s="126" t="s">
        <v>364</v>
      </c>
      <c r="F467" s="202" t="s">
        <v>365</v>
      </c>
      <c r="G467" s="202" t="s">
        <v>366</v>
      </c>
      <c r="H467" s="202" t="s">
        <v>367</v>
      </c>
      <c r="I467" s="202" t="s">
        <v>368</v>
      </c>
      <c r="J467" s="202" t="s">
        <v>361</v>
      </c>
      <c r="K467" s="193">
        <v>43101</v>
      </c>
      <c r="L467" s="193">
        <v>43465</v>
      </c>
      <c r="M467" s="206">
        <f>(L467-K467)/7</f>
        <v>52</v>
      </c>
      <c r="N467" s="147">
        <v>3</v>
      </c>
      <c r="O467" s="114">
        <v>0.75</v>
      </c>
      <c r="P467" s="115">
        <v>39</v>
      </c>
      <c r="Q467" s="115">
        <v>0</v>
      </c>
      <c r="R467" s="222"/>
      <c r="S467" s="88"/>
      <c r="T467" s="89">
        <v>0</v>
      </c>
    </row>
    <row r="468" spans="1:20" ht="13.5" customHeight="1">
      <c r="A468" s="479"/>
      <c r="B468" s="479"/>
      <c r="C468" s="445"/>
      <c r="D468" s="445"/>
      <c r="E468" s="445"/>
      <c r="F468" s="86"/>
      <c r="G468" s="552"/>
      <c r="H468" s="552"/>
      <c r="I468" s="552"/>
      <c r="J468" s="552"/>
      <c r="K468" s="552"/>
      <c r="L468" s="552"/>
      <c r="M468" s="552"/>
      <c r="N468" s="552"/>
      <c r="O468" s="552"/>
      <c r="P468" s="552"/>
      <c r="Q468" s="552"/>
      <c r="R468" s="553"/>
      <c r="S468" s="553"/>
      <c r="T468" s="92">
        <v>232.285714285714</v>
      </c>
    </row>
    <row r="469" spans="1:20" ht="13.5" customHeight="1">
      <c r="A469" s="479"/>
      <c r="B469" s="479"/>
      <c r="C469" s="445" t="s">
        <v>52</v>
      </c>
      <c r="D469" s="445"/>
      <c r="E469" s="445"/>
      <c r="F469" s="86"/>
      <c r="G469" s="446" t="s">
        <v>89</v>
      </c>
      <c r="H469" s="446"/>
      <c r="I469" s="446"/>
      <c r="J469" s="446"/>
      <c r="K469" s="446"/>
      <c r="L469" s="446"/>
      <c r="M469" s="446"/>
      <c r="N469" s="446"/>
      <c r="O469" s="446"/>
      <c r="P469" s="446"/>
      <c r="Q469" s="446"/>
      <c r="R469" s="438" t="s">
        <v>90</v>
      </c>
      <c r="S469" s="438"/>
      <c r="T469" s="94">
        <v>0</v>
      </c>
    </row>
    <row r="470" spans="1:20" ht="13.5" customHeight="1">
      <c r="A470" s="479"/>
      <c r="B470" s="479"/>
      <c r="C470" s="445" t="s">
        <v>55</v>
      </c>
      <c r="D470" s="445"/>
      <c r="E470" s="445"/>
      <c r="F470" s="86"/>
      <c r="G470" s="446" t="s">
        <v>91</v>
      </c>
      <c r="H470" s="446"/>
      <c r="I470" s="446"/>
      <c r="J470" s="446"/>
      <c r="K470" s="446"/>
      <c r="L470" s="446"/>
      <c r="M470" s="446"/>
      <c r="N470" s="446"/>
      <c r="O470" s="446"/>
      <c r="P470" s="446"/>
      <c r="Q470" s="446"/>
      <c r="R470" s="438" t="s">
        <v>92</v>
      </c>
      <c r="S470" s="438"/>
      <c r="T470" s="94">
        <v>0.33487084870848705</v>
      </c>
    </row>
    <row r="473" spans="1:8" ht="13.5" customHeight="1">
      <c r="A473" s="103" t="s">
        <v>4</v>
      </c>
      <c r="B473" s="464" t="s">
        <v>60</v>
      </c>
      <c r="C473" s="464"/>
      <c r="D473" s="464"/>
      <c r="E473" s="104"/>
      <c r="F473" s="104"/>
      <c r="G473" s="105"/>
      <c r="H473" s="105"/>
    </row>
    <row r="474" spans="1:6" ht="13.5" customHeight="1">
      <c r="A474" s="103" t="s">
        <v>61</v>
      </c>
      <c r="B474" s="103"/>
      <c r="C474" s="465" t="s">
        <v>800</v>
      </c>
      <c r="D474" s="465"/>
      <c r="E474" s="465"/>
      <c r="F474" s="465"/>
    </row>
    <row r="475" spans="1:8" ht="13.5" customHeight="1">
      <c r="A475" s="103" t="s">
        <v>6</v>
      </c>
      <c r="B475" s="103" t="s">
        <v>7</v>
      </c>
      <c r="C475" s="103"/>
      <c r="D475" s="106"/>
      <c r="E475" s="86"/>
      <c r="F475" s="86"/>
      <c r="G475" s="107"/>
      <c r="H475" s="107"/>
    </row>
    <row r="476" spans="1:8" ht="13.5" customHeight="1">
      <c r="A476" s="466" t="s">
        <v>62</v>
      </c>
      <c r="B476" s="466"/>
      <c r="C476" s="466"/>
      <c r="D476" s="108">
        <v>2016</v>
      </c>
      <c r="E476" s="86"/>
      <c r="F476" s="86"/>
      <c r="G476" s="109"/>
      <c r="H476" s="109"/>
    </row>
    <row r="477" spans="1:8" ht="13.5" customHeight="1" thickBot="1">
      <c r="A477" s="466" t="s">
        <v>114</v>
      </c>
      <c r="B477" s="466"/>
      <c r="C477" s="466"/>
      <c r="D477" s="466"/>
      <c r="E477" s="86"/>
      <c r="F477" s="86"/>
      <c r="G477" s="467" t="s">
        <v>340</v>
      </c>
      <c r="H477" s="467"/>
    </row>
    <row r="478" spans="1:8" ht="13.5" customHeight="1" thickBot="1">
      <c r="A478" s="468" t="s">
        <v>116</v>
      </c>
      <c r="B478" s="468"/>
      <c r="C478" s="468"/>
      <c r="D478" s="468"/>
      <c r="E478" s="86"/>
      <c r="F478" s="86"/>
      <c r="G478" s="469" t="s">
        <v>798</v>
      </c>
      <c r="H478" s="469"/>
    </row>
    <row r="479" spans="1:8" ht="13.5" customHeight="1">
      <c r="A479" s="470" t="s">
        <v>369</v>
      </c>
      <c r="B479" s="470"/>
      <c r="C479" s="148"/>
      <c r="D479" s="110"/>
      <c r="E479" s="110"/>
      <c r="F479" s="110"/>
      <c r="G479" s="111"/>
      <c r="H479" s="111"/>
    </row>
    <row r="482" spans="1:20" ht="13.5" customHeight="1">
      <c r="A482" s="440" t="s">
        <v>12</v>
      </c>
      <c r="B482" s="440" t="s">
        <v>13</v>
      </c>
      <c r="C482" s="440" t="s">
        <v>14</v>
      </c>
      <c r="D482" s="440" t="s">
        <v>118</v>
      </c>
      <c r="E482" s="440" t="s">
        <v>119</v>
      </c>
      <c r="F482" s="440" t="s">
        <v>17</v>
      </c>
      <c r="G482" s="462" t="s">
        <v>18</v>
      </c>
      <c r="H482" s="440" t="s">
        <v>19</v>
      </c>
      <c r="I482" s="440" t="s">
        <v>120</v>
      </c>
      <c r="J482" s="440" t="s">
        <v>121</v>
      </c>
      <c r="K482" s="440" t="s">
        <v>22</v>
      </c>
      <c r="L482" s="440" t="s">
        <v>23</v>
      </c>
      <c r="M482" s="439" t="s">
        <v>122</v>
      </c>
      <c r="N482" s="439" t="s">
        <v>25</v>
      </c>
      <c r="O482" s="439" t="s">
        <v>26</v>
      </c>
      <c r="P482" s="439" t="s">
        <v>27</v>
      </c>
      <c r="Q482" s="439" t="s">
        <v>28</v>
      </c>
      <c r="R482" s="439" t="s">
        <v>29</v>
      </c>
      <c r="S482" s="440" t="s">
        <v>123</v>
      </c>
      <c r="T482" s="440"/>
    </row>
    <row r="483" spans="1:20" ht="13.5" customHeight="1">
      <c r="A483" s="440"/>
      <c r="B483" s="440"/>
      <c r="C483" s="440"/>
      <c r="D483" s="440"/>
      <c r="E483" s="440"/>
      <c r="F483" s="440"/>
      <c r="G483" s="462"/>
      <c r="H483" s="440"/>
      <c r="I483" s="440"/>
      <c r="J483" s="440"/>
      <c r="K483" s="440"/>
      <c r="L483" s="440"/>
      <c r="M483" s="439"/>
      <c r="N483" s="439"/>
      <c r="O483" s="439"/>
      <c r="P483" s="439"/>
      <c r="Q483" s="439"/>
      <c r="R483" s="439"/>
      <c r="S483" s="84" t="s">
        <v>31</v>
      </c>
      <c r="T483" s="84" t="s">
        <v>32</v>
      </c>
    </row>
    <row r="484" spans="1:20" ht="310.5" customHeight="1">
      <c r="A484" s="132">
        <v>5</v>
      </c>
      <c r="B484" s="126" t="s">
        <v>370</v>
      </c>
      <c r="C484" s="126" t="s">
        <v>371</v>
      </c>
      <c r="D484" s="126" t="s">
        <v>372</v>
      </c>
      <c r="E484" s="126" t="s">
        <v>373</v>
      </c>
      <c r="F484" s="126" t="s">
        <v>374</v>
      </c>
      <c r="G484" s="126" t="s">
        <v>375</v>
      </c>
      <c r="H484" s="126" t="s">
        <v>376</v>
      </c>
      <c r="I484" s="126" t="s">
        <v>377</v>
      </c>
      <c r="J484" s="126">
        <v>4</v>
      </c>
      <c r="K484" s="223">
        <v>43101</v>
      </c>
      <c r="L484" s="223">
        <v>43465</v>
      </c>
      <c r="M484" s="206">
        <f>(L484-K484)/7</f>
        <v>52</v>
      </c>
      <c r="N484" s="209">
        <v>2</v>
      </c>
      <c r="O484" s="210">
        <v>0.5</v>
      </c>
      <c r="P484" s="209">
        <v>26</v>
      </c>
      <c r="Q484" s="209">
        <v>0</v>
      </c>
      <c r="R484" s="211">
        <v>0</v>
      </c>
      <c r="S484" s="116"/>
      <c r="T484" s="116"/>
    </row>
    <row r="485" spans="1:20" ht="13.5" customHeight="1">
      <c r="A485" s="479"/>
      <c r="B485" s="479"/>
      <c r="C485" s="445" t="s">
        <v>46</v>
      </c>
      <c r="D485" s="445"/>
      <c r="E485" s="445"/>
      <c r="F485" s="86"/>
      <c r="G485" s="550" t="s">
        <v>85</v>
      </c>
      <c r="H485" s="550"/>
      <c r="I485" s="550"/>
      <c r="J485" s="550"/>
      <c r="K485" s="550"/>
      <c r="L485" s="550"/>
      <c r="M485" s="550"/>
      <c r="N485" s="550"/>
      <c r="O485" s="550"/>
      <c r="P485" s="550"/>
      <c r="Q485" s="550"/>
      <c r="R485" s="551" t="s">
        <v>86</v>
      </c>
      <c r="S485" s="551"/>
      <c r="T485" s="89">
        <v>0</v>
      </c>
    </row>
    <row r="486" spans="1:20" ht="13.5" customHeight="1">
      <c r="A486" s="479"/>
      <c r="B486" s="479"/>
      <c r="C486" s="445" t="s">
        <v>49</v>
      </c>
      <c r="D486" s="445"/>
      <c r="E486" s="445"/>
      <c r="F486" s="86"/>
      <c r="G486" s="552" t="s">
        <v>87</v>
      </c>
      <c r="H486" s="552"/>
      <c r="I486" s="552"/>
      <c r="J486" s="552"/>
      <c r="K486" s="552"/>
      <c r="L486" s="552"/>
      <c r="M486" s="552"/>
      <c r="N486" s="552"/>
      <c r="O486" s="552"/>
      <c r="P486" s="552"/>
      <c r="Q486" s="552"/>
      <c r="R486" s="553" t="s">
        <v>88</v>
      </c>
      <c r="S486" s="553"/>
      <c r="T486" s="92">
        <v>232.285714285714</v>
      </c>
    </row>
    <row r="487" spans="1:20" ht="13.5" customHeight="1">
      <c r="A487" s="479"/>
      <c r="B487" s="479"/>
      <c r="C487" s="445" t="s">
        <v>52</v>
      </c>
      <c r="D487" s="445"/>
      <c r="E487" s="445"/>
      <c r="F487" s="86"/>
      <c r="G487" s="446" t="s">
        <v>89</v>
      </c>
      <c r="H487" s="446"/>
      <c r="I487" s="446"/>
      <c r="J487" s="446"/>
      <c r="K487" s="446"/>
      <c r="L487" s="446"/>
      <c r="M487" s="446"/>
      <c r="N487" s="446"/>
      <c r="O487" s="446"/>
      <c r="P487" s="446"/>
      <c r="Q487" s="446"/>
      <c r="R487" s="438" t="s">
        <v>90</v>
      </c>
      <c r="S487" s="438"/>
      <c r="T487" s="94">
        <v>0</v>
      </c>
    </row>
    <row r="488" spans="1:20" ht="13.5" customHeight="1">
      <c r="A488" s="479"/>
      <c r="B488" s="479"/>
      <c r="C488" s="445" t="s">
        <v>55</v>
      </c>
      <c r="D488" s="445"/>
      <c r="E488" s="445"/>
      <c r="F488" s="86"/>
      <c r="G488" s="446" t="s">
        <v>91</v>
      </c>
      <c r="H488" s="446"/>
      <c r="I488" s="446"/>
      <c r="J488" s="446"/>
      <c r="K488" s="446"/>
      <c r="L488" s="446"/>
      <c r="M488" s="446"/>
      <c r="N488" s="446"/>
      <c r="O488" s="446"/>
      <c r="P488" s="446"/>
      <c r="Q488" s="446"/>
      <c r="R488" s="438" t="s">
        <v>92</v>
      </c>
      <c r="S488" s="438"/>
      <c r="T488" s="94">
        <v>0.33487084870848705</v>
      </c>
    </row>
    <row r="491" spans="1:8" ht="13.5" customHeight="1">
      <c r="A491" s="103" t="s">
        <v>4</v>
      </c>
      <c r="B491" s="464" t="s">
        <v>60</v>
      </c>
      <c r="C491" s="464"/>
      <c r="D491" s="464"/>
      <c r="E491" s="104"/>
      <c r="F491" s="104"/>
      <c r="G491" s="105"/>
      <c r="H491" s="105"/>
    </row>
    <row r="492" spans="1:6" ht="13.5" customHeight="1">
      <c r="A492" s="103" t="s">
        <v>61</v>
      </c>
      <c r="B492" s="103"/>
      <c r="C492" s="465" t="s">
        <v>800</v>
      </c>
      <c r="D492" s="465"/>
      <c r="E492" s="465"/>
      <c r="F492" s="465"/>
    </row>
    <row r="493" spans="1:8" ht="13.5" customHeight="1">
      <c r="A493" s="103" t="s">
        <v>6</v>
      </c>
      <c r="B493" s="103" t="s">
        <v>7</v>
      </c>
      <c r="C493" s="103"/>
      <c r="D493" s="106"/>
      <c r="E493" s="86"/>
      <c r="F493" s="86"/>
      <c r="G493" s="107"/>
      <c r="H493" s="107"/>
    </row>
    <row r="494" spans="1:8" ht="13.5" customHeight="1">
      <c r="A494" s="466" t="s">
        <v>62</v>
      </c>
      <c r="B494" s="466"/>
      <c r="C494" s="466"/>
      <c r="D494" s="108">
        <v>2016</v>
      </c>
      <c r="E494" s="86"/>
      <c r="F494" s="86"/>
      <c r="G494" s="109"/>
      <c r="H494" s="109"/>
    </row>
    <row r="495" spans="1:8" ht="13.5" customHeight="1" thickBot="1">
      <c r="A495" s="466" t="s">
        <v>114</v>
      </c>
      <c r="B495" s="466"/>
      <c r="C495" s="466"/>
      <c r="D495" s="466"/>
      <c r="E495" s="86"/>
      <c r="F495" s="86"/>
      <c r="G495" s="467" t="s">
        <v>340</v>
      </c>
      <c r="H495" s="467"/>
    </row>
    <row r="496" spans="1:8" ht="13.5" customHeight="1" thickBot="1">
      <c r="A496" s="468" t="s">
        <v>116</v>
      </c>
      <c r="B496" s="468"/>
      <c r="C496" s="468"/>
      <c r="D496" s="468"/>
      <c r="E496" s="86"/>
      <c r="F496" s="86"/>
      <c r="G496" s="469" t="s">
        <v>798</v>
      </c>
      <c r="H496" s="469"/>
    </row>
    <row r="497" spans="1:8" ht="13.5" customHeight="1">
      <c r="A497" s="470" t="s">
        <v>307</v>
      </c>
      <c r="B497" s="470"/>
      <c r="C497" s="148"/>
      <c r="D497" s="110"/>
      <c r="E497" s="110"/>
      <c r="F497" s="110"/>
      <c r="G497" s="111"/>
      <c r="H497" s="111"/>
    </row>
    <row r="500" spans="1:20" ht="13.5" customHeight="1">
      <c r="A500" s="440" t="s">
        <v>12</v>
      </c>
      <c r="B500" s="440" t="s">
        <v>13</v>
      </c>
      <c r="C500" s="440" t="s">
        <v>14</v>
      </c>
      <c r="D500" s="440" t="s">
        <v>118</v>
      </c>
      <c r="E500" s="440" t="s">
        <v>119</v>
      </c>
      <c r="F500" s="440" t="s">
        <v>17</v>
      </c>
      <c r="G500" s="462" t="s">
        <v>18</v>
      </c>
      <c r="H500" s="440" t="s">
        <v>19</v>
      </c>
      <c r="I500" s="440" t="s">
        <v>120</v>
      </c>
      <c r="J500" s="440" t="s">
        <v>121</v>
      </c>
      <c r="K500" s="440" t="s">
        <v>22</v>
      </c>
      <c r="L500" s="440" t="s">
        <v>23</v>
      </c>
      <c r="M500" s="439" t="s">
        <v>122</v>
      </c>
      <c r="N500" s="439" t="s">
        <v>25</v>
      </c>
      <c r="O500" s="439" t="s">
        <v>26</v>
      </c>
      <c r="P500" s="439" t="s">
        <v>27</v>
      </c>
      <c r="Q500" s="439" t="s">
        <v>28</v>
      </c>
      <c r="R500" s="439" t="s">
        <v>29</v>
      </c>
      <c r="S500" s="440" t="s">
        <v>123</v>
      </c>
      <c r="T500" s="440"/>
    </row>
    <row r="501" spans="1:20" ht="13.5" customHeight="1">
      <c r="A501" s="440"/>
      <c r="B501" s="440"/>
      <c r="C501" s="440"/>
      <c r="D501" s="440"/>
      <c r="E501" s="440"/>
      <c r="F501" s="440"/>
      <c r="G501" s="462"/>
      <c r="H501" s="440"/>
      <c r="I501" s="440"/>
      <c r="J501" s="440"/>
      <c r="K501" s="440"/>
      <c r="L501" s="440"/>
      <c r="M501" s="439"/>
      <c r="N501" s="439"/>
      <c r="O501" s="439"/>
      <c r="P501" s="439"/>
      <c r="Q501" s="439"/>
      <c r="R501" s="439"/>
      <c r="S501" s="84" t="s">
        <v>31</v>
      </c>
      <c r="T501" s="84" t="s">
        <v>32</v>
      </c>
    </row>
    <row r="502" spans="1:20" ht="232.5" customHeight="1">
      <c r="A502" s="132">
        <v>5</v>
      </c>
      <c r="B502" s="126" t="s">
        <v>370</v>
      </c>
      <c r="C502" s="126" t="s">
        <v>371</v>
      </c>
      <c r="D502" s="126" t="s">
        <v>372</v>
      </c>
      <c r="E502" s="126" t="s">
        <v>373</v>
      </c>
      <c r="F502" s="126" t="s">
        <v>374</v>
      </c>
      <c r="G502" s="126" t="s">
        <v>375</v>
      </c>
      <c r="H502" s="126" t="s">
        <v>376</v>
      </c>
      <c r="I502" s="126" t="s">
        <v>377</v>
      </c>
      <c r="J502" s="126">
        <v>4</v>
      </c>
      <c r="K502" s="223">
        <v>43101</v>
      </c>
      <c r="L502" s="223">
        <v>43465</v>
      </c>
      <c r="M502" s="206">
        <f>(L502-K502)/7</f>
        <v>52</v>
      </c>
      <c r="N502" s="147">
        <v>2</v>
      </c>
      <c r="O502" s="114">
        <v>0.6</v>
      </c>
      <c r="P502" s="115">
        <v>31</v>
      </c>
      <c r="Q502" s="115">
        <v>0</v>
      </c>
      <c r="R502" s="115">
        <v>0</v>
      </c>
      <c r="S502" s="116"/>
      <c r="T502" s="116"/>
    </row>
    <row r="503" spans="1:20" ht="217.5" customHeight="1">
      <c r="A503" s="568">
        <v>8</v>
      </c>
      <c r="B503" s="605">
        <v>1704100</v>
      </c>
      <c r="C503" s="605" t="s">
        <v>378</v>
      </c>
      <c r="D503" s="605" t="s">
        <v>379</v>
      </c>
      <c r="E503" s="605" t="s">
        <v>380</v>
      </c>
      <c r="F503" s="605" t="s">
        <v>381</v>
      </c>
      <c r="G503" s="605" t="s">
        <v>382</v>
      </c>
      <c r="H503" s="224" t="s">
        <v>383</v>
      </c>
      <c r="I503" s="126" t="s">
        <v>384</v>
      </c>
      <c r="J503" s="126">
        <v>8</v>
      </c>
      <c r="K503" s="223">
        <v>43101</v>
      </c>
      <c r="L503" s="223">
        <v>43159</v>
      </c>
      <c r="M503" s="206">
        <f>(L503-K503)/7</f>
        <v>8.285714285714286</v>
      </c>
      <c r="N503" s="147">
        <v>5</v>
      </c>
      <c r="O503" s="114">
        <v>0.6</v>
      </c>
      <c r="P503" s="115">
        <v>5</v>
      </c>
      <c r="Q503" s="115">
        <v>5</v>
      </c>
      <c r="R503" s="150">
        <v>8.29</v>
      </c>
      <c r="S503" s="116"/>
      <c r="T503" s="116"/>
    </row>
    <row r="504" spans="1:20" ht="207.75" customHeight="1">
      <c r="A504" s="568"/>
      <c r="B504" s="605"/>
      <c r="C504" s="605"/>
      <c r="D504" s="605"/>
      <c r="E504" s="605"/>
      <c r="F504" s="605"/>
      <c r="G504" s="605"/>
      <c r="H504" s="126" t="s">
        <v>385</v>
      </c>
      <c r="I504" s="126" t="s">
        <v>386</v>
      </c>
      <c r="J504" s="126">
        <v>4</v>
      </c>
      <c r="K504" s="223">
        <v>43101</v>
      </c>
      <c r="L504" s="225">
        <v>43465</v>
      </c>
      <c r="M504" s="206">
        <f>(L504-K504)/7</f>
        <v>52</v>
      </c>
      <c r="N504" s="147">
        <v>2</v>
      </c>
      <c r="O504" s="114">
        <v>0.6</v>
      </c>
      <c r="P504" s="115">
        <v>31</v>
      </c>
      <c r="Q504" s="115">
        <v>0</v>
      </c>
      <c r="R504" s="115">
        <v>0</v>
      </c>
      <c r="S504" s="116"/>
      <c r="T504" s="116"/>
    </row>
    <row r="505" spans="1:20" ht="13.5" customHeight="1">
      <c r="A505" s="479"/>
      <c r="B505" s="479"/>
      <c r="C505" s="445"/>
      <c r="D505" s="445"/>
      <c r="E505" s="445"/>
      <c r="F505" s="86"/>
      <c r="G505" s="552"/>
      <c r="H505" s="552"/>
      <c r="I505" s="552"/>
      <c r="J505" s="552"/>
      <c r="K505" s="552"/>
      <c r="L505" s="552"/>
      <c r="M505" s="552"/>
      <c r="N505" s="552"/>
      <c r="O505" s="552"/>
      <c r="P505" s="552"/>
      <c r="Q505" s="552"/>
      <c r="R505" s="553"/>
      <c r="S505" s="553"/>
      <c r="T505" s="92">
        <v>232.285714285714</v>
      </c>
    </row>
    <row r="506" spans="1:20" ht="13.5" customHeight="1">
      <c r="A506" s="479"/>
      <c r="B506" s="479"/>
      <c r="C506" s="445" t="s">
        <v>52</v>
      </c>
      <c r="D506" s="445"/>
      <c r="E506" s="445"/>
      <c r="F506" s="86"/>
      <c r="G506" s="446" t="s">
        <v>89</v>
      </c>
      <c r="H506" s="446"/>
      <c r="I506" s="446"/>
      <c r="J506" s="446"/>
      <c r="K506" s="446"/>
      <c r="L506" s="446"/>
      <c r="M506" s="446"/>
      <c r="N506" s="446"/>
      <c r="O506" s="446"/>
      <c r="P506" s="446"/>
      <c r="Q506" s="446"/>
      <c r="R506" s="438" t="s">
        <v>90</v>
      </c>
      <c r="S506" s="438"/>
      <c r="T506" s="94">
        <v>0</v>
      </c>
    </row>
    <row r="507" spans="1:20" ht="13.5" customHeight="1">
      <c r="A507" s="479"/>
      <c r="B507" s="479"/>
      <c r="C507" s="445" t="s">
        <v>55</v>
      </c>
      <c r="D507" s="445"/>
      <c r="E507" s="445"/>
      <c r="F507" s="86"/>
      <c r="G507" s="446" t="s">
        <v>91</v>
      </c>
      <c r="H507" s="446"/>
      <c r="I507" s="446"/>
      <c r="J507" s="446"/>
      <c r="K507" s="446"/>
      <c r="L507" s="446"/>
      <c r="M507" s="446"/>
      <c r="N507" s="446"/>
      <c r="O507" s="446"/>
      <c r="P507" s="446"/>
      <c r="Q507" s="446"/>
      <c r="R507" s="438" t="s">
        <v>92</v>
      </c>
      <c r="S507" s="438"/>
      <c r="T507" s="94">
        <v>0.33487084870848705</v>
      </c>
    </row>
    <row r="510" spans="1:8" ht="13.5" customHeight="1">
      <c r="A510" s="103" t="s">
        <v>4</v>
      </c>
      <c r="B510" s="464" t="s">
        <v>60</v>
      </c>
      <c r="C510" s="464"/>
      <c r="D510" s="464"/>
      <c r="E510" s="104"/>
      <c r="F510" s="104"/>
      <c r="G510" s="105"/>
      <c r="H510" s="105"/>
    </row>
    <row r="511" spans="1:6" ht="13.5" customHeight="1">
      <c r="A511" s="103" t="s">
        <v>61</v>
      </c>
      <c r="B511" s="103"/>
      <c r="C511" s="465" t="s">
        <v>800</v>
      </c>
      <c r="D511" s="465"/>
      <c r="E511" s="465"/>
      <c r="F511" s="465"/>
    </row>
    <row r="512" spans="1:8" ht="13.5" customHeight="1">
      <c r="A512" s="103" t="s">
        <v>6</v>
      </c>
      <c r="B512" s="103" t="s">
        <v>7</v>
      </c>
      <c r="C512" s="103"/>
      <c r="D512" s="106"/>
      <c r="E512" s="86"/>
      <c r="F512" s="86"/>
      <c r="G512" s="107"/>
      <c r="H512" s="107"/>
    </row>
    <row r="513" spans="1:8" ht="13.5" customHeight="1">
      <c r="A513" s="466" t="s">
        <v>62</v>
      </c>
      <c r="B513" s="466"/>
      <c r="C513" s="466"/>
      <c r="D513" s="108">
        <v>2016</v>
      </c>
      <c r="E513" s="86"/>
      <c r="F513" s="86"/>
      <c r="G513" s="109"/>
      <c r="H513" s="109"/>
    </row>
    <row r="514" spans="1:8" ht="13.5" customHeight="1" thickBot="1">
      <c r="A514" s="466" t="s">
        <v>114</v>
      </c>
      <c r="B514" s="466"/>
      <c r="C514" s="466"/>
      <c r="D514" s="466"/>
      <c r="E514" s="86"/>
      <c r="F514" s="86"/>
      <c r="G514" s="467" t="s">
        <v>340</v>
      </c>
      <c r="H514" s="467"/>
    </row>
    <row r="515" spans="1:8" ht="13.5" customHeight="1" thickBot="1">
      <c r="A515" s="468" t="s">
        <v>116</v>
      </c>
      <c r="B515" s="468"/>
      <c r="C515" s="468"/>
      <c r="D515" s="468"/>
      <c r="E515" s="86"/>
      <c r="F515" s="86"/>
      <c r="G515" s="469" t="s">
        <v>798</v>
      </c>
      <c r="H515" s="469"/>
    </row>
    <row r="516" spans="1:8" ht="13.5" customHeight="1">
      <c r="A516" s="470" t="s">
        <v>387</v>
      </c>
      <c r="B516" s="470"/>
      <c r="C516" s="148"/>
      <c r="D516" s="110"/>
      <c r="E516" s="110"/>
      <c r="F516" s="110"/>
      <c r="G516" s="111"/>
      <c r="H516" s="111"/>
    </row>
    <row r="519" spans="1:20" ht="25.5" customHeight="1">
      <c r="A519" s="440" t="s">
        <v>12</v>
      </c>
      <c r="B519" s="440" t="s">
        <v>13</v>
      </c>
      <c r="C519" s="440" t="s">
        <v>14</v>
      </c>
      <c r="D519" s="440" t="s">
        <v>118</v>
      </c>
      <c r="E519" s="440" t="s">
        <v>119</v>
      </c>
      <c r="F519" s="440" t="s">
        <v>17</v>
      </c>
      <c r="G519" s="462" t="s">
        <v>18</v>
      </c>
      <c r="H519" s="440" t="s">
        <v>19</v>
      </c>
      <c r="I519" s="440" t="s">
        <v>120</v>
      </c>
      <c r="J519" s="440" t="s">
        <v>121</v>
      </c>
      <c r="K519" s="440" t="s">
        <v>22</v>
      </c>
      <c r="L519" s="440" t="s">
        <v>23</v>
      </c>
      <c r="M519" s="439" t="s">
        <v>122</v>
      </c>
      <c r="N519" s="439" t="s">
        <v>25</v>
      </c>
      <c r="O519" s="439" t="s">
        <v>26</v>
      </c>
      <c r="P519" s="439" t="s">
        <v>27</v>
      </c>
      <c r="Q519" s="439" t="s">
        <v>28</v>
      </c>
      <c r="R519" s="439" t="s">
        <v>29</v>
      </c>
      <c r="S519" s="440" t="s">
        <v>123</v>
      </c>
      <c r="T519" s="440"/>
    </row>
    <row r="520" spans="1:20" ht="28.5" customHeight="1">
      <c r="A520" s="440"/>
      <c r="B520" s="440"/>
      <c r="C520" s="440"/>
      <c r="D520" s="440"/>
      <c r="E520" s="440"/>
      <c r="F520" s="440"/>
      <c r="G520" s="462"/>
      <c r="H520" s="440"/>
      <c r="I520" s="440"/>
      <c r="J520" s="440"/>
      <c r="K520" s="440"/>
      <c r="L520" s="440"/>
      <c r="M520" s="439"/>
      <c r="N520" s="439"/>
      <c r="O520" s="439"/>
      <c r="P520" s="439"/>
      <c r="Q520" s="439"/>
      <c r="R520" s="439"/>
      <c r="S520" s="84" t="s">
        <v>31</v>
      </c>
      <c r="T520" s="84" t="s">
        <v>32</v>
      </c>
    </row>
    <row r="521" spans="1:20" ht="136.5" customHeight="1">
      <c r="A521" s="132" t="s">
        <v>388</v>
      </c>
      <c r="B521" s="126">
        <v>1401003</v>
      </c>
      <c r="C521" s="126" t="s">
        <v>389</v>
      </c>
      <c r="D521" s="126" t="s">
        <v>390</v>
      </c>
      <c r="E521" s="126" t="s">
        <v>391</v>
      </c>
      <c r="F521" s="226" t="s">
        <v>392</v>
      </c>
      <c r="G521" s="227" t="s">
        <v>393</v>
      </c>
      <c r="H521" s="227" t="s">
        <v>394</v>
      </c>
      <c r="I521" s="132" t="s">
        <v>395</v>
      </c>
      <c r="J521" s="204" t="s">
        <v>396</v>
      </c>
      <c r="K521" s="193">
        <v>43101</v>
      </c>
      <c r="L521" s="193">
        <v>43465</v>
      </c>
      <c r="M521" s="206">
        <f>(L521-K521)/7</f>
        <v>52</v>
      </c>
      <c r="N521" s="113" t="s">
        <v>154</v>
      </c>
      <c r="O521" s="114">
        <v>0.8</v>
      </c>
      <c r="P521" s="115">
        <v>42</v>
      </c>
      <c r="Q521" s="115">
        <v>0</v>
      </c>
      <c r="R521" s="115">
        <v>0</v>
      </c>
      <c r="S521" s="116"/>
      <c r="T521" s="116"/>
    </row>
    <row r="522" spans="1:20" ht="111.75" customHeight="1">
      <c r="A522" s="132" t="s">
        <v>397</v>
      </c>
      <c r="B522" s="126">
        <v>1401003</v>
      </c>
      <c r="C522" s="126" t="s">
        <v>398</v>
      </c>
      <c r="D522" s="126" t="s">
        <v>399</v>
      </c>
      <c r="E522" s="126" t="s">
        <v>391</v>
      </c>
      <c r="F522" s="226" t="s">
        <v>392</v>
      </c>
      <c r="G522" s="228" t="s">
        <v>393</v>
      </c>
      <c r="H522" s="227" t="s">
        <v>394</v>
      </c>
      <c r="I522" s="132" t="s">
        <v>395</v>
      </c>
      <c r="J522" s="204" t="s">
        <v>396</v>
      </c>
      <c r="K522" s="193">
        <v>43101</v>
      </c>
      <c r="L522" s="193">
        <v>43465</v>
      </c>
      <c r="M522" s="206">
        <v>52</v>
      </c>
      <c r="N522" s="113" t="s">
        <v>154</v>
      </c>
      <c r="O522" s="114">
        <v>0.8</v>
      </c>
      <c r="P522" s="115">
        <v>42</v>
      </c>
      <c r="Q522" s="115">
        <v>0</v>
      </c>
      <c r="R522" s="115">
        <v>0</v>
      </c>
      <c r="S522" s="116"/>
      <c r="T522" s="116"/>
    </row>
    <row r="523" spans="1:20" ht="111.75" customHeight="1">
      <c r="A523" s="132" t="s">
        <v>400</v>
      </c>
      <c r="B523" s="126">
        <v>1401004</v>
      </c>
      <c r="C523" s="126" t="s">
        <v>401</v>
      </c>
      <c r="D523" s="126" t="s">
        <v>402</v>
      </c>
      <c r="E523" s="126" t="s">
        <v>403</v>
      </c>
      <c r="F523" s="226" t="s">
        <v>404</v>
      </c>
      <c r="G523" s="227" t="s">
        <v>405</v>
      </c>
      <c r="H523" s="227" t="s">
        <v>406</v>
      </c>
      <c r="I523" s="132" t="s">
        <v>407</v>
      </c>
      <c r="J523" s="229">
        <v>1</v>
      </c>
      <c r="K523" s="193">
        <v>43101</v>
      </c>
      <c r="L523" s="193">
        <v>43281</v>
      </c>
      <c r="M523" s="206">
        <f>(L523-K523)/7</f>
        <v>25.714285714285715</v>
      </c>
      <c r="N523" s="113" t="s">
        <v>154</v>
      </c>
      <c r="O523" s="114">
        <v>0.8</v>
      </c>
      <c r="P523" s="115">
        <v>21</v>
      </c>
      <c r="Q523" s="115">
        <v>0</v>
      </c>
      <c r="R523" s="115">
        <v>0</v>
      </c>
      <c r="S523" s="116"/>
      <c r="T523" s="116"/>
    </row>
    <row r="524" spans="1:20" ht="111.75" customHeight="1">
      <c r="A524" s="132" t="s">
        <v>408</v>
      </c>
      <c r="B524" s="126">
        <v>1401003</v>
      </c>
      <c r="C524" s="126" t="s">
        <v>409</v>
      </c>
      <c r="D524" s="126" t="s">
        <v>410</v>
      </c>
      <c r="E524" s="126" t="s">
        <v>411</v>
      </c>
      <c r="F524" s="230" t="s">
        <v>412</v>
      </c>
      <c r="G524" s="227" t="s">
        <v>413</v>
      </c>
      <c r="H524" s="227" t="s">
        <v>414</v>
      </c>
      <c r="I524" s="227" t="s">
        <v>415</v>
      </c>
      <c r="J524" s="204">
        <v>1</v>
      </c>
      <c r="K524" s="193">
        <v>43101</v>
      </c>
      <c r="L524" s="193">
        <v>43465</v>
      </c>
      <c r="M524" s="206">
        <f>(L524-K524)/7</f>
        <v>52</v>
      </c>
      <c r="N524" s="113" t="s">
        <v>154</v>
      </c>
      <c r="O524" s="114">
        <v>0.8</v>
      </c>
      <c r="P524" s="115">
        <v>42</v>
      </c>
      <c r="Q524" s="115">
        <v>0</v>
      </c>
      <c r="R524" s="115">
        <v>0</v>
      </c>
      <c r="S524" s="116"/>
      <c r="T524" s="116"/>
    </row>
    <row r="525" spans="1:20" ht="117.75" customHeight="1">
      <c r="A525" s="132" t="s">
        <v>416</v>
      </c>
      <c r="B525" s="126">
        <v>1401003</v>
      </c>
      <c r="C525" s="126" t="s">
        <v>417</v>
      </c>
      <c r="D525" s="126" t="s">
        <v>418</v>
      </c>
      <c r="E525" s="126" t="s">
        <v>391</v>
      </c>
      <c r="F525" s="230" t="s">
        <v>419</v>
      </c>
      <c r="G525" s="227" t="s">
        <v>420</v>
      </c>
      <c r="H525" s="227" t="s">
        <v>421</v>
      </c>
      <c r="I525" s="231" t="s">
        <v>422</v>
      </c>
      <c r="J525" s="229">
        <v>1</v>
      </c>
      <c r="K525" s="193">
        <v>43101</v>
      </c>
      <c r="L525" s="193">
        <v>43281</v>
      </c>
      <c r="M525" s="206">
        <f>(L525-K525)/7</f>
        <v>25.714285714285715</v>
      </c>
      <c r="N525" s="113" t="s">
        <v>154</v>
      </c>
      <c r="O525" s="114">
        <v>0.8</v>
      </c>
      <c r="P525" s="115">
        <v>21</v>
      </c>
      <c r="Q525" s="115">
        <v>0</v>
      </c>
      <c r="R525" s="115">
        <v>0</v>
      </c>
      <c r="S525" s="116"/>
      <c r="T525" s="116"/>
    </row>
    <row r="526" spans="1:20" ht="147.75" customHeight="1">
      <c r="A526" s="132" t="s">
        <v>423</v>
      </c>
      <c r="B526" s="126">
        <v>1404004</v>
      </c>
      <c r="C526" s="126" t="s">
        <v>424</v>
      </c>
      <c r="D526" s="126" t="s">
        <v>425</v>
      </c>
      <c r="E526" s="126" t="s">
        <v>391</v>
      </c>
      <c r="F526" s="232" t="s">
        <v>426</v>
      </c>
      <c r="G526" s="231" t="s">
        <v>427</v>
      </c>
      <c r="H526" s="231" t="s">
        <v>428</v>
      </c>
      <c r="I526" s="132" t="s">
        <v>395</v>
      </c>
      <c r="J526" s="204">
        <v>1</v>
      </c>
      <c r="K526" s="193">
        <v>43101</v>
      </c>
      <c r="L526" s="193">
        <v>43465</v>
      </c>
      <c r="M526" s="206">
        <f>(L526-K526)/7</f>
        <v>52</v>
      </c>
      <c r="N526" s="113" t="s">
        <v>154</v>
      </c>
      <c r="O526" s="114">
        <v>0.8</v>
      </c>
      <c r="P526" s="115">
        <v>39</v>
      </c>
      <c r="Q526" s="115">
        <v>0</v>
      </c>
      <c r="R526" s="115">
        <v>0</v>
      </c>
      <c r="S526" s="88"/>
      <c r="T526" s="89">
        <v>0</v>
      </c>
    </row>
    <row r="527" spans="1:20" ht="13.5" customHeight="1">
      <c r="A527" s="479"/>
      <c r="B527" s="479"/>
      <c r="C527" s="445"/>
      <c r="D527" s="445"/>
      <c r="E527" s="445"/>
      <c r="F527" s="86"/>
      <c r="G527" s="552"/>
      <c r="H527" s="552"/>
      <c r="I527" s="552"/>
      <c r="J527" s="552"/>
      <c r="K527" s="552"/>
      <c r="L527" s="552"/>
      <c r="M527" s="552"/>
      <c r="N527" s="552"/>
      <c r="O527" s="552"/>
      <c r="P527" s="552"/>
      <c r="Q527" s="552"/>
      <c r="R527" s="553"/>
      <c r="S527" s="553"/>
      <c r="T527" s="92">
        <v>232.285714285714</v>
      </c>
    </row>
    <row r="528" spans="1:20" ht="13.5" customHeight="1">
      <c r="A528" s="479"/>
      <c r="B528" s="479"/>
      <c r="C528" s="445" t="s">
        <v>52</v>
      </c>
      <c r="D528" s="445"/>
      <c r="E528" s="445"/>
      <c r="F528" s="86"/>
      <c r="G528" s="446" t="s">
        <v>89</v>
      </c>
      <c r="H528" s="446"/>
      <c r="I528" s="446"/>
      <c r="J528" s="446"/>
      <c r="K528" s="446"/>
      <c r="L528" s="446"/>
      <c r="M528" s="446"/>
      <c r="N528" s="446"/>
      <c r="O528" s="446"/>
      <c r="P528" s="446"/>
      <c r="Q528" s="446"/>
      <c r="R528" s="438" t="s">
        <v>90</v>
      </c>
      <c r="S528" s="438"/>
      <c r="T528" s="94">
        <v>0</v>
      </c>
    </row>
    <row r="529" spans="1:20" ht="13.5" customHeight="1">
      <c r="A529" s="479"/>
      <c r="B529" s="479"/>
      <c r="C529" s="445" t="s">
        <v>55</v>
      </c>
      <c r="D529" s="445"/>
      <c r="E529" s="445"/>
      <c r="F529" s="86"/>
      <c r="G529" s="446" t="s">
        <v>91</v>
      </c>
      <c r="H529" s="446"/>
      <c r="I529" s="446"/>
      <c r="J529" s="446"/>
      <c r="K529" s="446"/>
      <c r="L529" s="446"/>
      <c r="M529" s="446"/>
      <c r="N529" s="446"/>
      <c r="O529" s="446"/>
      <c r="P529" s="446"/>
      <c r="Q529" s="446"/>
      <c r="R529" s="438" t="s">
        <v>92</v>
      </c>
      <c r="S529" s="438"/>
      <c r="T529" s="94">
        <v>0.33487084870848705</v>
      </c>
    </row>
    <row r="533" spans="1:8" ht="13.5" customHeight="1">
      <c r="A533" s="103" t="s">
        <v>4</v>
      </c>
      <c r="B533" s="464" t="s">
        <v>60</v>
      </c>
      <c r="C533" s="464"/>
      <c r="D533" s="464"/>
      <c r="E533" s="104"/>
      <c r="F533" s="104"/>
      <c r="G533" s="105"/>
      <c r="H533" s="105"/>
    </row>
    <row r="534" spans="1:6" ht="13.5" customHeight="1">
      <c r="A534" s="103" t="s">
        <v>61</v>
      </c>
      <c r="B534" s="103"/>
      <c r="C534" s="465" t="s">
        <v>800</v>
      </c>
      <c r="D534" s="465"/>
      <c r="E534" s="465"/>
      <c r="F534" s="465"/>
    </row>
    <row r="535" spans="1:8" ht="13.5" customHeight="1">
      <c r="A535" s="103" t="s">
        <v>6</v>
      </c>
      <c r="B535" s="103" t="s">
        <v>7</v>
      </c>
      <c r="C535" s="103"/>
      <c r="D535" s="106"/>
      <c r="E535" s="86"/>
      <c r="F535" s="86"/>
      <c r="G535" s="107"/>
      <c r="H535" s="107"/>
    </row>
    <row r="536" spans="1:8" ht="13.5" customHeight="1">
      <c r="A536" s="466" t="s">
        <v>62</v>
      </c>
      <c r="B536" s="466"/>
      <c r="C536" s="466"/>
      <c r="D536" s="108">
        <v>2016</v>
      </c>
      <c r="E536" s="86"/>
      <c r="F536" s="86"/>
      <c r="G536" s="109"/>
      <c r="H536" s="109"/>
    </row>
    <row r="537" spans="1:8" ht="13.5" customHeight="1" thickBot="1">
      <c r="A537" s="466" t="s">
        <v>114</v>
      </c>
      <c r="B537" s="466"/>
      <c r="C537" s="466"/>
      <c r="D537" s="466"/>
      <c r="E537" s="86"/>
      <c r="F537" s="86"/>
      <c r="G537" s="467" t="s">
        <v>340</v>
      </c>
      <c r="H537" s="467"/>
    </row>
    <row r="538" spans="1:8" ht="13.5" customHeight="1" thickBot="1">
      <c r="A538" s="468" t="s">
        <v>116</v>
      </c>
      <c r="B538" s="468"/>
      <c r="C538" s="468"/>
      <c r="D538" s="468"/>
      <c r="E538" s="86"/>
      <c r="F538" s="86"/>
      <c r="G538" s="469" t="s">
        <v>798</v>
      </c>
      <c r="H538" s="469"/>
    </row>
    <row r="539" spans="1:8" ht="13.5" customHeight="1">
      <c r="A539" s="470" t="s">
        <v>429</v>
      </c>
      <c r="B539" s="470"/>
      <c r="C539" s="148"/>
      <c r="D539" s="110"/>
      <c r="E539" s="110"/>
      <c r="F539" s="110"/>
      <c r="G539" s="111"/>
      <c r="H539" s="111"/>
    </row>
    <row r="542" spans="1:20" ht="13.5" customHeight="1">
      <c r="A542" s="440" t="s">
        <v>12</v>
      </c>
      <c r="B542" s="440" t="s">
        <v>13</v>
      </c>
      <c r="C542" s="440" t="s">
        <v>14</v>
      </c>
      <c r="D542" s="440" t="s">
        <v>118</v>
      </c>
      <c r="E542" s="440" t="s">
        <v>119</v>
      </c>
      <c r="F542" s="440" t="s">
        <v>17</v>
      </c>
      <c r="G542" s="462" t="s">
        <v>18</v>
      </c>
      <c r="H542" s="440" t="s">
        <v>19</v>
      </c>
      <c r="I542" s="440" t="s">
        <v>120</v>
      </c>
      <c r="J542" s="440" t="s">
        <v>121</v>
      </c>
      <c r="K542" s="440" t="s">
        <v>22</v>
      </c>
      <c r="L542" s="440" t="s">
        <v>23</v>
      </c>
      <c r="M542" s="439" t="s">
        <v>122</v>
      </c>
      <c r="N542" s="439" t="s">
        <v>25</v>
      </c>
      <c r="O542" s="439" t="s">
        <v>26</v>
      </c>
      <c r="P542" s="439" t="s">
        <v>27</v>
      </c>
      <c r="Q542" s="439" t="s">
        <v>28</v>
      </c>
      <c r="R542" s="439" t="s">
        <v>29</v>
      </c>
      <c r="S542" s="440" t="s">
        <v>123</v>
      </c>
      <c r="T542" s="440"/>
    </row>
    <row r="543" spans="1:20" ht="13.5" customHeight="1">
      <c r="A543" s="440"/>
      <c r="B543" s="440"/>
      <c r="C543" s="440"/>
      <c r="D543" s="440"/>
      <c r="E543" s="440"/>
      <c r="F543" s="440"/>
      <c r="G543" s="462"/>
      <c r="H543" s="440"/>
      <c r="I543" s="440"/>
      <c r="J543" s="440"/>
      <c r="K543" s="440"/>
      <c r="L543" s="440"/>
      <c r="M543" s="439"/>
      <c r="N543" s="439"/>
      <c r="O543" s="439"/>
      <c r="P543" s="439"/>
      <c r="Q543" s="439"/>
      <c r="R543" s="439"/>
      <c r="S543" s="84" t="s">
        <v>31</v>
      </c>
      <c r="T543" s="84" t="s">
        <v>32</v>
      </c>
    </row>
    <row r="544" spans="1:20" ht="193.5" customHeight="1">
      <c r="A544" s="132">
        <v>10</v>
      </c>
      <c r="B544" s="126">
        <v>1903004</v>
      </c>
      <c r="C544" s="126" t="s">
        <v>430</v>
      </c>
      <c r="D544" s="126" t="s">
        <v>431</v>
      </c>
      <c r="E544" s="126" t="s">
        <v>432</v>
      </c>
      <c r="F544" s="208" t="s">
        <v>433</v>
      </c>
      <c r="G544" s="208" t="s">
        <v>434</v>
      </c>
      <c r="H544" s="208" t="s">
        <v>435</v>
      </c>
      <c r="I544" s="208" t="s">
        <v>436</v>
      </c>
      <c r="J544" s="126">
        <v>12</v>
      </c>
      <c r="K544" s="223">
        <v>43101</v>
      </c>
      <c r="L544" s="234">
        <v>43465</v>
      </c>
      <c r="M544" s="206">
        <f>(L544-K544)/7</f>
        <v>52</v>
      </c>
      <c r="N544" s="209">
        <v>12</v>
      </c>
      <c r="O544" s="210">
        <v>1</v>
      </c>
      <c r="P544" s="209">
        <v>52</v>
      </c>
      <c r="Q544" s="209">
        <v>0</v>
      </c>
      <c r="R544" s="211">
        <v>0</v>
      </c>
      <c r="S544" s="116"/>
      <c r="T544" s="116"/>
    </row>
    <row r="545" spans="1:20" ht="193.5" customHeight="1">
      <c r="A545" s="221">
        <v>11</v>
      </c>
      <c r="B545" s="126">
        <v>2205100</v>
      </c>
      <c r="C545" s="126" t="s">
        <v>437</v>
      </c>
      <c r="D545" s="126" t="s">
        <v>438</v>
      </c>
      <c r="E545" s="126" t="s">
        <v>439</v>
      </c>
      <c r="F545" s="208" t="s">
        <v>440</v>
      </c>
      <c r="G545" s="208" t="s">
        <v>441</v>
      </c>
      <c r="H545" s="208" t="s">
        <v>442</v>
      </c>
      <c r="I545" s="208" t="s">
        <v>443</v>
      </c>
      <c r="J545" s="173">
        <v>4</v>
      </c>
      <c r="K545" s="223">
        <v>43101</v>
      </c>
      <c r="L545" s="234">
        <v>43465</v>
      </c>
      <c r="M545" s="206">
        <f>(L545-K545)/7</f>
        <v>52</v>
      </c>
      <c r="N545" s="209">
        <v>4</v>
      </c>
      <c r="O545" s="210">
        <v>1</v>
      </c>
      <c r="P545" s="209">
        <v>52</v>
      </c>
      <c r="Q545" s="209">
        <v>0</v>
      </c>
      <c r="R545" s="211">
        <v>0</v>
      </c>
      <c r="S545" s="116"/>
      <c r="T545" s="116"/>
    </row>
    <row r="546" spans="1:20" ht="13.5" customHeight="1">
      <c r="A546" s="479"/>
      <c r="B546" s="479"/>
      <c r="C546" s="445" t="s">
        <v>46</v>
      </c>
      <c r="D546" s="445"/>
      <c r="E546" s="445"/>
      <c r="F546" s="86"/>
      <c r="G546" s="550" t="s">
        <v>85</v>
      </c>
      <c r="H546" s="550"/>
      <c r="I546" s="550"/>
      <c r="J546" s="550"/>
      <c r="K546" s="550"/>
      <c r="L546" s="550"/>
      <c r="M546" s="550"/>
      <c r="N546" s="550"/>
      <c r="O546" s="550"/>
      <c r="P546" s="550"/>
      <c r="Q546" s="550"/>
      <c r="R546" s="551" t="s">
        <v>86</v>
      </c>
      <c r="S546" s="551"/>
      <c r="T546" s="89">
        <v>0</v>
      </c>
    </row>
    <row r="547" spans="1:20" ht="13.5" customHeight="1">
      <c r="A547" s="479"/>
      <c r="B547" s="479"/>
      <c r="C547" s="445" t="s">
        <v>49</v>
      </c>
      <c r="D547" s="445"/>
      <c r="E547" s="445"/>
      <c r="F547" s="86"/>
      <c r="G547" s="552" t="s">
        <v>87</v>
      </c>
      <c r="H547" s="552"/>
      <c r="I547" s="552"/>
      <c r="J547" s="552"/>
      <c r="K547" s="552"/>
      <c r="L547" s="552"/>
      <c r="M547" s="552"/>
      <c r="N547" s="552"/>
      <c r="O547" s="552"/>
      <c r="P547" s="552"/>
      <c r="Q547" s="552"/>
      <c r="R547" s="553" t="s">
        <v>88</v>
      </c>
      <c r="S547" s="553"/>
      <c r="T547" s="92">
        <v>232.285714285714</v>
      </c>
    </row>
    <row r="548" spans="1:20" ht="13.5" customHeight="1">
      <c r="A548" s="479"/>
      <c r="B548" s="479"/>
      <c r="C548" s="445" t="s">
        <v>52</v>
      </c>
      <c r="D548" s="445"/>
      <c r="E548" s="445"/>
      <c r="F548" s="86"/>
      <c r="G548" s="446" t="s">
        <v>89</v>
      </c>
      <c r="H548" s="446"/>
      <c r="I548" s="446"/>
      <c r="J548" s="446"/>
      <c r="K548" s="446"/>
      <c r="L548" s="446"/>
      <c r="M548" s="446"/>
      <c r="N548" s="446"/>
      <c r="O548" s="446"/>
      <c r="P548" s="446"/>
      <c r="Q548" s="446"/>
      <c r="R548" s="438" t="s">
        <v>90</v>
      </c>
      <c r="S548" s="438"/>
      <c r="T548" s="94">
        <v>0</v>
      </c>
    </row>
    <row r="549" spans="1:20" ht="13.5" customHeight="1">
      <c r="A549" s="479"/>
      <c r="B549" s="479"/>
      <c r="C549" s="445" t="s">
        <v>55</v>
      </c>
      <c r="D549" s="445"/>
      <c r="E549" s="445"/>
      <c r="F549" s="86"/>
      <c r="G549" s="446" t="s">
        <v>91</v>
      </c>
      <c r="H549" s="446"/>
      <c r="I549" s="446"/>
      <c r="J549" s="446"/>
      <c r="K549" s="446"/>
      <c r="L549" s="446"/>
      <c r="M549" s="446"/>
      <c r="N549" s="446"/>
      <c r="O549" s="446"/>
      <c r="P549" s="446"/>
      <c r="Q549" s="446"/>
      <c r="R549" s="438" t="s">
        <v>92</v>
      </c>
      <c r="S549" s="438"/>
      <c r="T549" s="94">
        <v>0.33487084870848705</v>
      </c>
    </row>
    <row r="553" spans="1:20" ht="36.75" customHeight="1">
      <c r="A553" s="441" t="s">
        <v>444</v>
      </c>
      <c r="B553" s="441"/>
      <c r="C553" s="441"/>
      <c r="D553" s="441"/>
      <c r="E553" s="441"/>
      <c r="F553" s="441"/>
      <c r="G553" s="441"/>
      <c r="H553" s="441"/>
      <c r="I553" s="441"/>
      <c r="J553" s="441"/>
      <c r="K553" s="441"/>
      <c r="L553" s="441"/>
      <c r="M553" s="441"/>
      <c r="N553" s="441"/>
      <c r="O553" s="441"/>
      <c r="P553" s="441"/>
      <c r="Q553" s="441"/>
      <c r="R553" s="441"/>
      <c r="S553" s="441"/>
      <c r="T553" s="441"/>
    </row>
    <row r="555" spans="1:8" ht="13.5" customHeight="1">
      <c r="A555" s="103" t="s">
        <v>4</v>
      </c>
      <c r="B555" s="464" t="s">
        <v>60</v>
      </c>
      <c r="C555" s="464"/>
      <c r="D555" s="464"/>
      <c r="E555" s="104"/>
      <c r="F555" s="104"/>
      <c r="G555" s="105"/>
      <c r="H555" s="105"/>
    </row>
    <row r="556" spans="1:6" ht="13.5" customHeight="1">
      <c r="A556" s="103" t="s">
        <v>61</v>
      </c>
      <c r="B556" s="103"/>
      <c r="C556" s="465" t="s">
        <v>800</v>
      </c>
      <c r="D556" s="465"/>
      <c r="E556" s="465"/>
      <c r="F556" s="465"/>
    </row>
    <row r="557" spans="1:8" ht="13.5" customHeight="1">
      <c r="A557" s="103" t="s">
        <v>6</v>
      </c>
      <c r="B557" s="103" t="s">
        <v>7</v>
      </c>
      <c r="C557" s="103"/>
      <c r="D557" s="106"/>
      <c r="E557" s="86"/>
      <c r="F557" s="86"/>
      <c r="G557" s="107"/>
      <c r="H557" s="107"/>
    </row>
    <row r="558" spans="1:8" ht="13.5" customHeight="1">
      <c r="A558" s="466" t="s">
        <v>62</v>
      </c>
      <c r="B558" s="466"/>
      <c r="C558" s="466"/>
      <c r="D558" s="108">
        <v>2017</v>
      </c>
      <c r="E558" s="86"/>
      <c r="F558" s="86"/>
      <c r="G558" s="109"/>
      <c r="H558" s="109"/>
    </row>
    <row r="559" spans="1:8" ht="13.5" customHeight="1" thickBot="1">
      <c r="A559" s="466" t="s">
        <v>114</v>
      </c>
      <c r="B559" s="466"/>
      <c r="C559" s="466"/>
      <c r="D559" s="466"/>
      <c r="E559" s="86"/>
      <c r="F559" s="86"/>
      <c r="G559" s="467" t="s">
        <v>445</v>
      </c>
      <c r="H559" s="467"/>
    </row>
    <row r="560" spans="1:8" ht="13.5" customHeight="1" thickBot="1">
      <c r="A560" s="468" t="s">
        <v>116</v>
      </c>
      <c r="B560" s="468"/>
      <c r="C560" s="468"/>
      <c r="D560" s="468"/>
      <c r="E560" s="86"/>
      <c r="F560" s="86"/>
      <c r="G560" s="469" t="s">
        <v>798</v>
      </c>
      <c r="H560" s="469"/>
    </row>
    <row r="561" spans="1:8" ht="13.5" customHeight="1">
      <c r="A561" s="470" t="s">
        <v>446</v>
      </c>
      <c r="B561" s="470"/>
      <c r="C561" s="148"/>
      <c r="D561" s="110"/>
      <c r="E561" s="110"/>
      <c r="F561" s="110"/>
      <c r="G561" s="111"/>
      <c r="H561" s="111"/>
    </row>
    <row r="564" spans="1:20" ht="29.25" customHeight="1">
      <c r="A564" s="440" t="s">
        <v>12</v>
      </c>
      <c r="B564" s="440" t="s">
        <v>13</v>
      </c>
      <c r="C564" s="440" t="s">
        <v>14</v>
      </c>
      <c r="D564" s="440" t="s">
        <v>118</v>
      </c>
      <c r="E564" s="440" t="s">
        <v>119</v>
      </c>
      <c r="F564" s="440" t="s">
        <v>17</v>
      </c>
      <c r="G564" s="462" t="s">
        <v>18</v>
      </c>
      <c r="H564" s="440" t="s">
        <v>19</v>
      </c>
      <c r="I564" s="440" t="s">
        <v>120</v>
      </c>
      <c r="J564" s="440" t="s">
        <v>121</v>
      </c>
      <c r="K564" s="440" t="s">
        <v>22</v>
      </c>
      <c r="L564" s="440" t="s">
        <v>23</v>
      </c>
      <c r="M564" s="439" t="s">
        <v>122</v>
      </c>
      <c r="N564" s="439" t="s">
        <v>25</v>
      </c>
      <c r="O564" s="439" t="s">
        <v>26</v>
      </c>
      <c r="P564" s="439" t="s">
        <v>27</v>
      </c>
      <c r="Q564" s="439" t="s">
        <v>28</v>
      </c>
      <c r="R564" s="439" t="s">
        <v>29</v>
      </c>
      <c r="S564" s="440" t="s">
        <v>123</v>
      </c>
      <c r="T564" s="440"/>
    </row>
    <row r="565" spans="1:20" ht="41.25" customHeight="1" thickBot="1">
      <c r="A565" s="440"/>
      <c r="B565" s="440"/>
      <c r="C565" s="440"/>
      <c r="D565" s="440"/>
      <c r="E565" s="440"/>
      <c r="F565" s="440"/>
      <c r="G565" s="462"/>
      <c r="H565" s="440"/>
      <c r="I565" s="440"/>
      <c r="J565" s="440"/>
      <c r="K565" s="440"/>
      <c r="L565" s="440"/>
      <c r="M565" s="439"/>
      <c r="N565" s="439"/>
      <c r="O565" s="439"/>
      <c r="P565" s="439"/>
      <c r="Q565" s="439"/>
      <c r="R565" s="439"/>
      <c r="S565" s="84" t="s">
        <v>31</v>
      </c>
      <c r="T565" s="84" t="s">
        <v>32</v>
      </c>
    </row>
    <row r="566" spans="1:20" ht="199.5" customHeight="1">
      <c r="A566" s="613">
        <v>1</v>
      </c>
      <c r="B566" s="614">
        <v>2203100</v>
      </c>
      <c r="C566" s="605" t="s">
        <v>447</v>
      </c>
      <c r="D566" s="605" t="s">
        <v>448</v>
      </c>
      <c r="E566" s="615" t="s">
        <v>449</v>
      </c>
      <c r="F566" s="616" t="s">
        <v>450</v>
      </c>
      <c r="G566" s="616" t="s">
        <v>451</v>
      </c>
      <c r="H566" s="494" t="s">
        <v>452</v>
      </c>
      <c r="I566" s="293" t="s">
        <v>453</v>
      </c>
      <c r="J566" s="494">
        <v>4</v>
      </c>
      <c r="K566" s="496">
        <v>43097</v>
      </c>
      <c r="L566" s="496">
        <v>43460</v>
      </c>
      <c r="M566" s="498">
        <f>(L566-K566)/7</f>
        <v>51.857142857142854</v>
      </c>
      <c r="N566" s="500">
        <v>3</v>
      </c>
      <c r="O566" s="502">
        <v>0.75</v>
      </c>
      <c r="P566" s="500">
        <v>39</v>
      </c>
      <c r="Q566" s="500">
        <v>0</v>
      </c>
      <c r="R566" s="574">
        <v>0</v>
      </c>
      <c r="S566" s="560"/>
      <c r="T566" s="572"/>
    </row>
    <row r="567" spans="1:20" ht="91.5" customHeight="1" thickBot="1">
      <c r="A567" s="613"/>
      <c r="B567" s="614"/>
      <c r="C567" s="605"/>
      <c r="D567" s="605"/>
      <c r="E567" s="615"/>
      <c r="F567" s="616"/>
      <c r="G567" s="616"/>
      <c r="H567" s="495"/>
      <c r="I567" s="294"/>
      <c r="J567" s="495"/>
      <c r="K567" s="497"/>
      <c r="L567" s="497"/>
      <c r="M567" s="499"/>
      <c r="N567" s="501"/>
      <c r="O567" s="503"/>
      <c r="P567" s="501"/>
      <c r="Q567" s="501"/>
      <c r="R567" s="575"/>
      <c r="S567" s="576"/>
      <c r="T567" s="573"/>
    </row>
    <row r="568" spans="1:20" ht="13.5" customHeight="1" thickBot="1">
      <c r="A568" s="479"/>
      <c r="B568" s="479"/>
      <c r="C568" s="445" t="s">
        <v>49</v>
      </c>
      <c r="D568" s="445"/>
      <c r="E568" s="445"/>
      <c r="F568" s="86"/>
      <c r="G568" s="552" t="s">
        <v>87</v>
      </c>
      <c r="H568" s="552"/>
      <c r="I568" s="552"/>
      <c r="J568" s="552"/>
      <c r="K568" s="552"/>
      <c r="L568" s="552"/>
      <c r="M568" s="552"/>
      <c r="N568" s="552"/>
      <c r="O568" s="552"/>
      <c r="P568" s="552"/>
      <c r="Q568" s="552"/>
      <c r="R568" s="553" t="s">
        <v>88</v>
      </c>
      <c r="S568" s="553"/>
      <c r="T568" s="92">
        <v>232.285714285714</v>
      </c>
    </row>
    <row r="569" spans="1:20" ht="13.5" customHeight="1">
      <c r="A569" s="479"/>
      <c r="B569" s="479"/>
      <c r="C569" s="445" t="s">
        <v>52</v>
      </c>
      <c r="D569" s="445"/>
      <c r="E569" s="445"/>
      <c r="F569" s="86"/>
      <c r="G569" s="446" t="s">
        <v>89</v>
      </c>
      <c r="H569" s="446"/>
      <c r="I569" s="446"/>
      <c r="J569" s="446"/>
      <c r="K569" s="446"/>
      <c r="L569" s="446"/>
      <c r="M569" s="446"/>
      <c r="N569" s="446"/>
      <c r="O569" s="446"/>
      <c r="P569" s="446"/>
      <c r="Q569" s="446"/>
      <c r="R569" s="438" t="s">
        <v>90</v>
      </c>
      <c r="S569" s="438"/>
      <c r="T569" s="94">
        <v>0</v>
      </c>
    </row>
    <row r="570" spans="1:20" ht="13.5" customHeight="1">
      <c r="A570" s="479"/>
      <c r="B570" s="479"/>
      <c r="C570" s="445" t="s">
        <v>55</v>
      </c>
      <c r="D570" s="445"/>
      <c r="E570" s="445"/>
      <c r="F570" s="86"/>
      <c r="G570" s="446" t="s">
        <v>91</v>
      </c>
      <c r="H570" s="446"/>
      <c r="I570" s="446"/>
      <c r="J570" s="446"/>
      <c r="K570" s="446"/>
      <c r="L570" s="446"/>
      <c r="M570" s="446"/>
      <c r="N570" s="446"/>
      <c r="O570" s="446"/>
      <c r="P570" s="446"/>
      <c r="Q570" s="446"/>
      <c r="R570" s="438" t="s">
        <v>92</v>
      </c>
      <c r="S570" s="438"/>
      <c r="T570" s="94">
        <v>0.33487084870848705</v>
      </c>
    </row>
    <row r="573" spans="1:20" ht="39" customHeight="1">
      <c r="A573" s="441" t="s">
        <v>454</v>
      </c>
      <c r="B573" s="441"/>
      <c r="C573" s="441"/>
      <c r="D573" s="441"/>
      <c r="E573" s="441"/>
      <c r="F573" s="441"/>
      <c r="G573" s="441"/>
      <c r="H573" s="441"/>
      <c r="I573" s="441"/>
      <c r="J573" s="441"/>
      <c r="K573" s="441"/>
      <c r="L573" s="441"/>
      <c r="M573" s="441"/>
      <c r="N573" s="441"/>
      <c r="O573" s="441"/>
      <c r="P573" s="441"/>
      <c r="Q573" s="441"/>
      <c r="R573" s="441"/>
      <c r="S573" s="441"/>
      <c r="T573" s="441"/>
    </row>
    <row r="576" spans="1:8" ht="13.5" customHeight="1">
      <c r="A576" s="103" t="s">
        <v>4</v>
      </c>
      <c r="B576" s="464" t="s">
        <v>60</v>
      </c>
      <c r="C576" s="464"/>
      <c r="D576" s="464"/>
      <c r="E576" s="104"/>
      <c r="F576" s="104"/>
      <c r="G576" s="105"/>
      <c r="H576" s="105"/>
    </row>
    <row r="577" spans="1:6" ht="13.5" customHeight="1">
      <c r="A577" s="103" t="s">
        <v>61</v>
      </c>
      <c r="B577" s="103"/>
      <c r="C577" s="465" t="s">
        <v>800</v>
      </c>
      <c r="D577" s="465"/>
      <c r="E577" s="465"/>
      <c r="F577" s="465"/>
    </row>
    <row r="578" spans="1:8" ht="13.5" customHeight="1">
      <c r="A578" s="103" t="s">
        <v>6</v>
      </c>
      <c r="B578" s="103" t="s">
        <v>7</v>
      </c>
      <c r="C578" s="103"/>
      <c r="D578" s="106"/>
      <c r="E578" s="86"/>
      <c r="F578" s="86"/>
      <c r="G578" s="107"/>
      <c r="H578" s="107"/>
    </row>
    <row r="579" spans="1:8" ht="13.5" customHeight="1">
      <c r="A579" s="466" t="s">
        <v>62</v>
      </c>
      <c r="B579" s="466"/>
      <c r="C579" s="466"/>
      <c r="D579" s="108">
        <v>2017</v>
      </c>
      <c r="E579" s="86"/>
      <c r="F579" s="86"/>
      <c r="G579" s="109"/>
      <c r="H579" s="109"/>
    </row>
    <row r="580" spans="1:8" ht="13.5" customHeight="1" thickBot="1">
      <c r="A580" s="466" t="s">
        <v>114</v>
      </c>
      <c r="B580" s="466"/>
      <c r="C580" s="466"/>
      <c r="D580" s="466"/>
      <c r="E580" s="86"/>
      <c r="F580" s="86"/>
      <c r="G580" s="467" t="s">
        <v>455</v>
      </c>
      <c r="H580" s="467"/>
    </row>
    <row r="581" spans="1:8" ht="13.5" customHeight="1" thickBot="1">
      <c r="A581" s="468" t="s">
        <v>116</v>
      </c>
      <c r="B581" s="468"/>
      <c r="C581" s="468"/>
      <c r="D581" s="468"/>
      <c r="E581" s="86"/>
      <c r="F581" s="86"/>
      <c r="G581" s="469" t="s">
        <v>798</v>
      </c>
      <c r="H581" s="469"/>
    </row>
    <row r="582" spans="1:8" ht="13.5" customHeight="1">
      <c r="A582" s="470" t="s">
        <v>456</v>
      </c>
      <c r="B582" s="470"/>
      <c r="C582" s="148"/>
      <c r="D582" s="110"/>
      <c r="E582" s="110"/>
      <c r="F582" s="110"/>
      <c r="G582" s="111"/>
      <c r="H582" s="111"/>
    </row>
    <row r="585" spans="1:20" ht="30.75" customHeight="1">
      <c r="A585" s="440" t="s">
        <v>12</v>
      </c>
      <c r="B585" s="440" t="s">
        <v>13</v>
      </c>
      <c r="C585" s="440" t="s">
        <v>14</v>
      </c>
      <c r="D585" s="440" t="s">
        <v>118</v>
      </c>
      <c r="E585" s="440" t="s">
        <v>119</v>
      </c>
      <c r="F585" s="440" t="s">
        <v>17</v>
      </c>
      <c r="G585" s="462" t="s">
        <v>18</v>
      </c>
      <c r="H585" s="440" t="s">
        <v>19</v>
      </c>
      <c r="I585" s="440" t="s">
        <v>120</v>
      </c>
      <c r="J585" s="440" t="s">
        <v>121</v>
      </c>
      <c r="K585" s="440" t="s">
        <v>22</v>
      </c>
      <c r="L585" s="440" t="s">
        <v>23</v>
      </c>
      <c r="M585" s="439" t="s">
        <v>122</v>
      </c>
      <c r="N585" s="439" t="s">
        <v>25</v>
      </c>
      <c r="O585" s="439" t="s">
        <v>26</v>
      </c>
      <c r="P585" s="439" t="s">
        <v>27</v>
      </c>
      <c r="Q585" s="439" t="s">
        <v>28</v>
      </c>
      <c r="R585" s="439" t="s">
        <v>29</v>
      </c>
      <c r="S585" s="440" t="s">
        <v>123</v>
      </c>
      <c r="T585" s="440"/>
    </row>
    <row r="586" spans="1:20" ht="13.5" customHeight="1">
      <c r="A586" s="440"/>
      <c r="B586" s="440"/>
      <c r="C586" s="440"/>
      <c r="D586" s="440"/>
      <c r="E586" s="440"/>
      <c r="F586" s="440"/>
      <c r="G586" s="462"/>
      <c r="H586" s="440"/>
      <c r="I586" s="440"/>
      <c r="J586" s="440"/>
      <c r="K586" s="440"/>
      <c r="L586" s="440"/>
      <c r="M586" s="439"/>
      <c r="N586" s="439"/>
      <c r="O586" s="439"/>
      <c r="P586" s="439"/>
      <c r="Q586" s="439"/>
      <c r="R586" s="439"/>
      <c r="S586" s="84" t="s">
        <v>31</v>
      </c>
      <c r="T586" s="84" t="s">
        <v>32</v>
      </c>
    </row>
    <row r="587" spans="1:20" ht="298.5" customHeight="1">
      <c r="A587" s="617">
        <v>1</v>
      </c>
      <c r="B587" s="618">
        <v>1704002</v>
      </c>
      <c r="C587" s="619" t="s">
        <v>457</v>
      </c>
      <c r="D587" s="619" t="s">
        <v>458</v>
      </c>
      <c r="E587" s="619" t="s">
        <v>459</v>
      </c>
      <c r="F587" s="235" t="s">
        <v>460</v>
      </c>
      <c r="G587" s="618" t="s">
        <v>461</v>
      </c>
      <c r="H587" s="235" t="s">
        <v>462</v>
      </c>
      <c r="I587" s="235" t="s">
        <v>98</v>
      </c>
      <c r="J587" s="236">
        <v>4</v>
      </c>
      <c r="K587" s="237">
        <v>43102</v>
      </c>
      <c r="L587" s="237">
        <v>43465</v>
      </c>
      <c r="M587" s="146">
        <f>+(L587-K587)/7</f>
        <v>51.857142857142854</v>
      </c>
      <c r="N587" s="212">
        <v>3</v>
      </c>
      <c r="O587" s="213">
        <v>0.75</v>
      </c>
      <c r="P587" s="212">
        <v>39</v>
      </c>
      <c r="Q587" s="212">
        <v>0</v>
      </c>
      <c r="R587" s="211">
        <v>0</v>
      </c>
      <c r="S587" s="116"/>
      <c r="T587" s="116"/>
    </row>
    <row r="588" spans="1:20" ht="306" customHeight="1">
      <c r="A588" s="617"/>
      <c r="B588" s="617"/>
      <c r="C588" s="619"/>
      <c r="D588" s="619"/>
      <c r="E588" s="619"/>
      <c r="F588" s="235" t="s">
        <v>463</v>
      </c>
      <c r="G588" s="618"/>
      <c r="H588" s="235" t="s">
        <v>464</v>
      </c>
      <c r="I588" s="235" t="s">
        <v>98</v>
      </c>
      <c r="J588" s="236">
        <v>4</v>
      </c>
      <c r="K588" s="237">
        <v>43102</v>
      </c>
      <c r="L588" s="237">
        <v>43465</v>
      </c>
      <c r="M588" s="146">
        <v>52</v>
      </c>
      <c r="N588" s="212">
        <v>3</v>
      </c>
      <c r="O588" s="213">
        <v>0.75</v>
      </c>
      <c r="P588" s="212">
        <v>39</v>
      </c>
      <c r="Q588" s="212">
        <v>0</v>
      </c>
      <c r="R588" s="211">
        <v>0</v>
      </c>
      <c r="S588" s="88"/>
      <c r="T588" s="89">
        <v>0</v>
      </c>
    </row>
    <row r="589" spans="1:20" ht="384" customHeight="1">
      <c r="A589" s="238">
        <v>2</v>
      </c>
      <c r="B589" s="239">
        <v>2202002</v>
      </c>
      <c r="C589" s="240" t="s">
        <v>465</v>
      </c>
      <c r="D589" s="241" t="s">
        <v>466</v>
      </c>
      <c r="E589" s="242" t="s">
        <v>467</v>
      </c>
      <c r="F589" s="240" t="s">
        <v>468</v>
      </c>
      <c r="G589" s="243" t="s">
        <v>469</v>
      </c>
      <c r="H589" s="235" t="s">
        <v>470</v>
      </c>
      <c r="I589" s="235" t="s">
        <v>471</v>
      </c>
      <c r="J589" s="236">
        <v>1</v>
      </c>
      <c r="K589" s="237">
        <v>43102</v>
      </c>
      <c r="L589" s="237">
        <v>43465</v>
      </c>
      <c r="M589" s="146">
        <v>52</v>
      </c>
      <c r="N589" s="212" t="s">
        <v>141</v>
      </c>
      <c r="O589" s="213">
        <v>0.5</v>
      </c>
      <c r="P589" s="212">
        <v>26</v>
      </c>
      <c r="Q589" s="212">
        <v>0</v>
      </c>
      <c r="R589" s="211">
        <v>0</v>
      </c>
      <c r="S589" s="88"/>
      <c r="T589" s="89"/>
    </row>
    <row r="590" spans="1:20" ht="369.75" customHeight="1">
      <c r="A590" s="238">
        <v>3</v>
      </c>
      <c r="B590" s="244">
        <v>1404004</v>
      </c>
      <c r="C590" s="245" t="s">
        <v>472</v>
      </c>
      <c r="D590" s="242" t="s">
        <v>473</v>
      </c>
      <c r="E590" s="246" t="s">
        <v>474</v>
      </c>
      <c r="F590" s="242" t="s">
        <v>475</v>
      </c>
      <c r="G590" s="242" t="s">
        <v>476</v>
      </c>
      <c r="H590" s="235" t="s">
        <v>477</v>
      </c>
      <c r="I590" s="235" t="s">
        <v>478</v>
      </c>
      <c r="J590" s="247">
        <v>4</v>
      </c>
      <c r="K590" s="237">
        <v>43102</v>
      </c>
      <c r="L590" s="237">
        <v>43465</v>
      </c>
      <c r="M590" s="248">
        <f>(L590-K590)/7</f>
        <v>51.857142857142854</v>
      </c>
      <c r="N590" s="212">
        <v>3</v>
      </c>
      <c r="O590" s="213">
        <v>0.75</v>
      </c>
      <c r="P590" s="212">
        <v>39</v>
      </c>
      <c r="Q590" s="212">
        <v>0</v>
      </c>
      <c r="R590" s="211">
        <v>0</v>
      </c>
      <c r="S590" s="88"/>
      <c r="T590" s="89"/>
    </row>
    <row r="591" spans="1:20" ht="13.5" customHeight="1">
      <c r="A591" s="479"/>
      <c r="B591" s="479"/>
      <c r="C591" s="445" t="s">
        <v>49</v>
      </c>
      <c r="D591" s="445"/>
      <c r="E591" s="445"/>
      <c r="F591" s="86"/>
      <c r="G591" s="552" t="s">
        <v>87</v>
      </c>
      <c r="H591" s="552"/>
      <c r="I591" s="552"/>
      <c r="J591" s="552"/>
      <c r="K591" s="552"/>
      <c r="L591" s="552"/>
      <c r="M591" s="552"/>
      <c r="N591" s="552"/>
      <c r="O591" s="552"/>
      <c r="P591" s="552"/>
      <c r="Q591" s="552"/>
      <c r="R591" s="553" t="s">
        <v>88</v>
      </c>
      <c r="S591" s="553"/>
      <c r="T591" s="92">
        <v>232.285714285714</v>
      </c>
    </row>
    <row r="592" spans="1:20" ht="13.5" customHeight="1">
      <c r="A592" s="479"/>
      <c r="B592" s="479"/>
      <c r="C592" s="445" t="s">
        <v>52</v>
      </c>
      <c r="D592" s="445"/>
      <c r="E592" s="445"/>
      <c r="F592" s="86"/>
      <c r="G592" s="446" t="s">
        <v>89</v>
      </c>
      <c r="H592" s="446"/>
      <c r="I592" s="446"/>
      <c r="J592" s="446"/>
      <c r="K592" s="446"/>
      <c r="L592" s="446"/>
      <c r="M592" s="446"/>
      <c r="N592" s="446"/>
      <c r="O592" s="446"/>
      <c r="P592" s="446"/>
      <c r="Q592" s="446"/>
      <c r="R592" s="438" t="s">
        <v>90</v>
      </c>
      <c r="S592" s="438"/>
      <c r="T592" s="94">
        <v>0</v>
      </c>
    </row>
    <row r="593" spans="1:20" ht="13.5" customHeight="1">
      <c r="A593" s="479"/>
      <c r="B593" s="479"/>
      <c r="C593" s="445" t="s">
        <v>55</v>
      </c>
      <c r="D593" s="445"/>
      <c r="E593" s="445"/>
      <c r="F593" s="86"/>
      <c r="G593" s="446" t="s">
        <v>91</v>
      </c>
      <c r="H593" s="446"/>
      <c r="I593" s="446"/>
      <c r="J593" s="446"/>
      <c r="K593" s="446"/>
      <c r="L593" s="446"/>
      <c r="M593" s="446"/>
      <c r="N593" s="446"/>
      <c r="O593" s="446"/>
      <c r="P593" s="446"/>
      <c r="Q593" s="446"/>
      <c r="R593" s="438" t="s">
        <v>92</v>
      </c>
      <c r="S593" s="438"/>
      <c r="T593" s="94">
        <v>0.33487084870848705</v>
      </c>
    </row>
    <row r="597" spans="1:20" ht="32.25" customHeight="1">
      <c r="A597" s="620" t="s">
        <v>479</v>
      </c>
      <c r="B597" s="620"/>
      <c r="C597" s="620"/>
      <c r="D597" s="620"/>
      <c r="E597" s="620"/>
      <c r="F597" s="620"/>
      <c r="G597" s="620"/>
      <c r="H597" s="620"/>
      <c r="I597" s="620"/>
      <c r="J597" s="620"/>
      <c r="K597" s="620"/>
      <c r="L597" s="620"/>
      <c r="M597" s="620"/>
      <c r="N597" s="620"/>
      <c r="O597" s="620"/>
      <c r="P597" s="620"/>
      <c r="Q597" s="620"/>
      <c r="R597" s="620"/>
      <c r="S597" s="620"/>
      <c r="T597" s="620"/>
    </row>
    <row r="599" spans="1:8" ht="13.5" customHeight="1">
      <c r="A599" s="103" t="s">
        <v>4</v>
      </c>
      <c r="B599" s="464" t="s">
        <v>60</v>
      </c>
      <c r="C599" s="464"/>
      <c r="D599" s="464"/>
      <c r="E599" s="104"/>
      <c r="F599" s="104"/>
      <c r="G599" s="105"/>
      <c r="H599" s="105"/>
    </row>
    <row r="600" spans="1:6" ht="13.5" customHeight="1">
      <c r="A600" s="103" t="s">
        <v>61</v>
      </c>
      <c r="B600" s="103"/>
      <c r="C600" s="465" t="s">
        <v>800</v>
      </c>
      <c r="D600" s="465"/>
      <c r="E600" s="465"/>
      <c r="F600" s="465"/>
    </row>
    <row r="601" spans="1:8" ht="13.5" customHeight="1">
      <c r="A601" s="103" t="s">
        <v>6</v>
      </c>
      <c r="B601" s="103" t="s">
        <v>7</v>
      </c>
      <c r="C601" s="103"/>
      <c r="D601" s="106"/>
      <c r="E601" s="86"/>
      <c r="F601" s="86"/>
      <c r="G601" s="107"/>
      <c r="H601" s="107"/>
    </row>
    <row r="602" spans="1:8" ht="13.5" customHeight="1">
      <c r="A602" s="466" t="s">
        <v>62</v>
      </c>
      <c r="B602" s="466"/>
      <c r="C602" s="466"/>
      <c r="D602" s="108">
        <v>2017</v>
      </c>
      <c r="E602" s="86"/>
      <c r="F602" s="86"/>
      <c r="G602" s="109"/>
      <c r="H602" s="109"/>
    </row>
    <row r="603" spans="1:8" ht="13.5" customHeight="1" thickBot="1">
      <c r="A603" s="466" t="s">
        <v>114</v>
      </c>
      <c r="B603" s="466"/>
      <c r="C603" s="466"/>
      <c r="D603" s="466"/>
      <c r="E603" s="86"/>
      <c r="F603" s="86"/>
      <c r="G603" s="467" t="s">
        <v>480</v>
      </c>
      <c r="H603" s="467"/>
    </row>
    <row r="604" spans="1:8" ht="13.5" customHeight="1" thickBot="1">
      <c r="A604" s="468" t="s">
        <v>116</v>
      </c>
      <c r="B604" s="468"/>
      <c r="C604" s="468"/>
      <c r="D604" s="468"/>
      <c r="E604" s="86"/>
      <c r="F604" s="86"/>
      <c r="G604" s="469" t="s">
        <v>798</v>
      </c>
      <c r="H604" s="469"/>
    </row>
    <row r="605" spans="1:8" ht="13.5" customHeight="1">
      <c r="A605" s="470" t="s">
        <v>481</v>
      </c>
      <c r="B605" s="470"/>
      <c r="C605" s="148"/>
      <c r="D605" s="110"/>
      <c r="E605" s="110"/>
      <c r="F605" s="110"/>
      <c r="G605" s="111"/>
      <c r="H605" s="111"/>
    </row>
    <row r="608" spans="1:20" ht="24" customHeight="1">
      <c r="A608" s="440" t="s">
        <v>12</v>
      </c>
      <c r="B608" s="440" t="s">
        <v>13</v>
      </c>
      <c r="C608" s="440" t="s">
        <v>14</v>
      </c>
      <c r="D608" s="440" t="s">
        <v>118</v>
      </c>
      <c r="E608" s="440" t="s">
        <v>119</v>
      </c>
      <c r="F608" s="440" t="s">
        <v>17</v>
      </c>
      <c r="G608" s="462" t="s">
        <v>18</v>
      </c>
      <c r="H608" s="440" t="s">
        <v>19</v>
      </c>
      <c r="I608" s="440" t="s">
        <v>120</v>
      </c>
      <c r="J608" s="440" t="s">
        <v>121</v>
      </c>
      <c r="K608" s="440" t="s">
        <v>22</v>
      </c>
      <c r="L608" s="440" t="s">
        <v>23</v>
      </c>
      <c r="M608" s="439" t="s">
        <v>122</v>
      </c>
      <c r="N608" s="439" t="s">
        <v>25</v>
      </c>
      <c r="O608" s="439" t="s">
        <v>26</v>
      </c>
      <c r="P608" s="439" t="s">
        <v>27</v>
      </c>
      <c r="Q608" s="439" t="s">
        <v>28</v>
      </c>
      <c r="R608" s="439" t="s">
        <v>29</v>
      </c>
      <c r="S608" s="440" t="s">
        <v>123</v>
      </c>
      <c r="T608" s="440"/>
    </row>
    <row r="609" spans="1:20" ht="33.75" customHeight="1">
      <c r="A609" s="440"/>
      <c r="B609" s="440"/>
      <c r="C609" s="440"/>
      <c r="D609" s="440"/>
      <c r="E609" s="440"/>
      <c r="F609" s="440"/>
      <c r="G609" s="462"/>
      <c r="H609" s="440"/>
      <c r="I609" s="440"/>
      <c r="J609" s="440"/>
      <c r="K609" s="440"/>
      <c r="L609" s="440"/>
      <c r="M609" s="439"/>
      <c r="N609" s="439"/>
      <c r="O609" s="439"/>
      <c r="P609" s="439"/>
      <c r="Q609" s="439"/>
      <c r="R609" s="439"/>
      <c r="S609" s="84" t="s">
        <v>31</v>
      </c>
      <c r="T609" s="84" t="s">
        <v>32</v>
      </c>
    </row>
    <row r="610" spans="1:20" ht="187.5" customHeight="1">
      <c r="A610" s="589">
        <v>2</v>
      </c>
      <c r="B610" s="621"/>
      <c r="C610" s="599" t="s">
        <v>482</v>
      </c>
      <c r="D610" s="599" t="s">
        <v>483</v>
      </c>
      <c r="E610" s="599" t="s">
        <v>484</v>
      </c>
      <c r="F610" s="112" t="s">
        <v>485</v>
      </c>
      <c r="G610" s="112" t="s">
        <v>486</v>
      </c>
      <c r="H610" s="112" t="s">
        <v>487</v>
      </c>
      <c r="I610" s="112" t="s">
        <v>488</v>
      </c>
      <c r="J610" s="249">
        <v>4</v>
      </c>
      <c r="K610" s="250">
        <v>43102</v>
      </c>
      <c r="L610" s="129">
        <v>43465</v>
      </c>
      <c r="M610" s="251">
        <f>(L610-K610)/7</f>
        <v>51.857142857142854</v>
      </c>
      <c r="N610" s="212">
        <v>2</v>
      </c>
      <c r="O610" s="213">
        <v>0.5</v>
      </c>
      <c r="P610" s="212">
        <v>26</v>
      </c>
      <c r="Q610" s="212">
        <v>0</v>
      </c>
      <c r="R610" s="211">
        <v>0</v>
      </c>
      <c r="S610" s="116"/>
      <c r="T610" s="116"/>
    </row>
    <row r="611" spans="1:20" ht="219.75" customHeight="1" thickBot="1">
      <c r="A611" s="589"/>
      <c r="B611" s="621"/>
      <c r="C611" s="599"/>
      <c r="D611" s="599"/>
      <c r="E611" s="599"/>
      <c r="F611" s="112" t="s">
        <v>489</v>
      </c>
      <c r="G611" s="112" t="s">
        <v>490</v>
      </c>
      <c r="H611" s="112" t="s">
        <v>491</v>
      </c>
      <c r="I611" s="112" t="s">
        <v>488</v>
      </c>
      <c r="J611" s="112">
        <v>4</v>
      </c>
      <c r="K611" s="250">
        <v>43102</v>
      </c>
      <c r="L611" s="129">
        <v>43465</v>
      </c>
      <c r="M611" s="117">
        <v>52</v>
      </c>
      <c r="N611" s="212">
        <v>2</v>
      </c>
      <c r="O611" s="213">
        <v>0.4</v>
      </c>
      <c r="P611" s="212">
        <v>21</v>
      </c>
      <c r="Q611" s="212">
        <v>0</v>
      </c>
      <c r="R611" s="211">
        <v>0</v>
      </c>
      <c r="S611" s="88"/>
      <c r="T611" s="89">
        <v>0</v>
      </c>
    </row>
    <row r="612" spans="1:20" ht="150" customHeight="1" thickBot="1">
      <c r="A612" s="589"/>
      <c r="B612" s="621"/>
      <c r="C612" s="599"/>
      <c r="D612" s="599"/>
      <c r="E612" s="599"/>
      <c r="F612" s="189" t="s">
        <v>492</v>
      </c>
      <c r="G612" s="189" t="s">
        <v>493</v>
      </c>
      <c r="H612" s="189" t="s">
        <v>494</v>
      </c>
      <c r="I612" s="189" t="s">
        <v>488</v>
      </c>
      <c r="J612" s="189">
        <v>4</v>
      </c>
      <c r="K612" s="252">
        <v>43102</v>
      </c>
      <c r="L612" s="252">
        <v>43465</v>
      </c>
      <c r="M612" s="253">
        <f>(+L612-K612)/7</f>
        <v>51.857142857142854</v>
      </c>
      <c r="N612" s="212">
        <v>2</v>
      </c>
      <c r="O612" s="267">
        <v>0.5</v>
      </c>
      <c r="P612" s="212">
        <v>26</v>
      </c>
      <c r="Q612" s="212">
        <v>0</v>
      </c>
      <c r="R612" s="211">
        <v>0</v>
      </c>
      <c r="S612" s="88"/>
      <c r="T612" s="89"/>
    </row>
    <row r="613" spans="1:20" ht="13.5" customHeight="1" thickBot="1">
      <c r="A613" s="589"/>
      <c r="B613" s="621"/>
      <c r="C613" s="599"/>
      <c r="D613" s="599"/>
      <c r="E613" s="599"/>
      <c r="F613" s="189"/>
      <c r="G613" s="189"/>
      <c r="H613" s="254"/>
      <c r="I613" s="189"/>
      <c r="J613" s="189"/>
      <c r="K613" s="252"/>
      <c r="L613" s="252"/>
      <c r="M613"/>
      <c r="N613" s="90"/>
      <c r="O613" s="90"/>
      <c r="P613" s="90"/>
      <c r="Q613" s="90"/>
      <c r="R613" s="553" t="s">
        <v>88</v>
      </c>
      <c r="S613" s="553"/>
      <c r="T613" s="92">
        <v>232.285714285714</v>
      </c>
    </row>
    <row r="614" spans="1:20" ht="13.5" customHeight="1">
      <c r="A614" s="589"/>
      <c r="B614" s="621"/>
      <c r="C614" s="599"/>
      <c r="D614" s="599"/>
      <c r="E614" s="599"/>
      <c r="F614" s="189"/>
      <c r="G614" s="189"/>
      <c r="H614" s="254"/>
      <c r="I614" s="189"/>
      <c r="J614" s="189"/>
      <c r="K614" s="252"/>
      <c r="L614" s="252"/>
      <c r="M614" s="253"/>
      <c r="N614" s="93"/>
      <c r="O614" s="93"/>
      <c r="P614" s="93"/>
      <c r="Q614" s="93"/>
      <c r="R614" s="438" t="s">
        <v>90</v>
      </c>
      <c r="S614" s="438"/>
      <c r="T614" s="94">
        <v>0</v>
      </c>
    </row>
    <row r="615" spans="1:20" ht="13.5" customHeight="1">
      <c r="A615" s="479"/>
      <c r="B615" s="479"/>
      <c r="C615" s="445" t="s">
        <v>55</v>
      </c>
      <c r="D615" s="445"/>
      <c r="E615" s="445"/>
      <c r="F615" s="86"/>
      <c r="G615" s="446" t="s">
        <v>91</v>
      </c>
      <c r="H615" s="446"/>
      <c r="I615" s="446"/>
      <c r="J615" s="446"/>
      <c r="K615" s="446"/>
      <c r="L615" s="446"/>
      <c r="M615" s="446"/>
      <c r="N615" s="446"/>
      <c r="O615" s="446"/>
      <c r="P615" s="446"/>
      <c r="Q615" s="446"/>
      <c r="R615" s="438" t="s">
        <v>92</v>
      </c>
      <c r="S615" s="438"/>
      <c r="T615" s="94">
        <v>0.33487084870848705</v>
      </c>
    </row>
    <row r="618" spans="1:20" ht="30.75" customHeight="1">
      <c r="A618" s="622" t="s">
        <v>495</v>
      </c>
      <c r="B618" s="622"/>
      <c r="C618" s="622"/>
      <c r="D618" s="622"/>
      <c r="E618" s="622"/>
      <c r="F618" s="622"/>
      <c r="G618" s="622"/>
      <c r="H618" s="622"/>
      <c r="I618" s="622"/>
      <c r="J618" s="622"/>
      <c r="K618" s="622"/>
      <c r="L618" s="622"/>
      <c r="M618" s="622"/>
      <c r="N618" s="622"/>
      <c r="O618" s="622"/>
      <c r="P618" s="622"/>
      <c r="Q618" s="622"/>
      <c r="R618" s="622"/>
      <c r="S618" s="622"/>
      <c r="T618" s="622"/>
    </row>
    <row r="620" spans="1:8" ht="13.5" customHeight="1">
      <c r="A620" s="103" t="s">
        <v>4</v>
      </c>
      <c r="B620" s="464" t="s">
        <v>60</v>
      </c>
      <c r="C620" s="464"/>
      <c r="D620" s="464"/>
      <c r="E620" s="104"/>
      <c r="F620" s="104"/>
      <c r="G620" s="105"/>
      <c r="H620" s="105"/>
    </row>
    <row r="621" spans="1:6" ht="13.5" customHeight="1">
      <c r="A621" s="103" t="s">
        <v>61</v>
      </c>
      <c r="B621" s="103"/>
      <c r="C621" s="465" t="s">
        <v>800</v>
      </c>
      <c r="D621" s="465"/>
      <c r="E621" s="465"/>
      <c r="F621" s="465"/>
    </row>
    <row r="622" spans="1:8" ht="13.5" customHeight="1">
      <c r="A622" s="103" t="s">
        <v>6</v>
      </c>
      <c r="B622" s="103" t="s">
        <v>7</v>
      </c>
      <c r="C622" s="103"/>
      <c r="D622" s="106"/>
      <c r="E622" s="86"/>
      <c r="F622" s="86"/>
      <c r="G622" s="107"/>
      <c r="H622" s="107"/>
    </row>
    <row r="623" spans="1:8" ht="13.5" customHeight="1">
      <c r="A623" s="466" t="s">
        <v>62</v>
      </c>
      <c r="B623" s="466"/>
      <c r="C623" s="466"/>
      <c r="D623" s="108">
        <v>2017</v>
      </c>
      <c r="E623" s="86"/>
      <c r="F623" s="86"/>
      <c r="G623" s="109"/>
      <c r="H623" s="109"/>
    </row>
    <row r="624" spans="1:8" ht="13.5" customHeight="1" thickBot="1">
      <c r="A624" s="466" t="s">
        <v>114</v>
      </c>
      <c r="B624" s="466"/>
      <c r="C624" s="466"/>
      <c r="D624" s="466"/>
      <c r="E624" s="86"/>
      <c r="F624" s="86"/>
      <c r="G624" s="467" t="s">
        <v>496</v>
      </c>
      <c r="H624" s="467"/>
    </row>
    <row r="625" spans="1:8" ht="13.5" customHeight="1" thickBot="1">
      <c r="A625" s="468" t="s">
        <v>116</v>
      </c>
      <c r="B625" s="468"/>
      <c r="C625" s="468"/>
      <c r="D625" s="468"/>
      <c r="E625" s="86"/>
      <c r="F625" s="86"/>
      <c r="G625" s="469" t="s">
        <v>798</v>
      </c>
      <c r="H625" s="469"/>
    </row>
    <row r="626" spans="1:8" ht="13.5" customHeight="1">
      <c r="A626" s="470" t="s">
        <v>446</v>
      </c>
      <c r="B626" s="470"/>
      <c r="C626" s="148"/>
      <c r="D626" s="110"/>
      <c r="E626" s="110"/>
      <c r="F626" s="110"/>
      <c r="G626" s="111"/>
      <c r="H626" s="111"/>
    </row>
    <row r="629" spans="1:20" ht="13.5" customHeight="1">
      <c r="A629" s="440" t="s">
        <v>12</v>
      </c>
      <c r="B629" s="440" t="s">
        <v>13</v>
      </c>
      <c r="C629" s="440" t="s">
        <v>14</v>
      </c>
      <c r="D629" s="440" t="s">
        <v>118</v>
      </c>
      <c r="E629" s="440" t="s">
        <v>119</v>
      </c>
      <c r="F629" s="440" t="s">
        <v>17</v>
      </c>
      <c r="G629" s="462" t="s">
        <v>18</v>
      </c>
      <c r="H629" s="440" t="s">
        <v>19</v>
      </c>
      <c r="I629" s="440" t="s">
        <v>120</v>
      </c>
      <c r="J629" s="440" t="s">
        <v>121</v>
      </c>
      <c r="K629" s="440" t="s">
        <v>22</v>
      </c>
      <c r="L629" s="440" t="s">
        <v>23</v>
      </c>
      <c r="M629" s="439" t="s">
        <v>122</v>
      </c>
      <c r="N629" s="439" t="s">
        <v>25</v>
      </c>
      <c r="O629" s="439" t="s">
        <v>26</v>
      </c>
      <c r="P629" s="439" t="s">
        <v>27</v>
      </c>
      <c r="Q629" s="439" t="s">
        <v>28</v>
      </c>
      <c r="R629" s="439" t="s">
        <v>29</v>
      </c>
      <c r="S629" s="440" t="s">
        <v>123</v>
      </c>
      <c r="T629" s="440"/>
    </row>
    <row r="630" spans="1:20" ht="36" customHeight="1">
      <c r="A630" s="440"/>
      <c r="B630" s="440"/>
      <c r="C630" s="440"/>
      <c r="D630" s="440"/>
      <c r="E630" s="440"/>
      <c r="F630" s="440"/>
      <c r="G630" s="462"/>
      <c r="H630" s="440"/>
      <c r="I630" s="440"/>
      <c r="J630" s="440"/>
      <c r="K630" s="440"/>
      <c r="L630" s="440"/>
      <c r="M630" s="439"/>
      <c r="N630" s="439"/>
      <c r="O630" s="439"/>
      <c r="P630" s="439"/>
      <c r="Q630" s="439"/>
      <c r="R630" s="439"/>
      <c r="S630" s="84" t="s">
        <v>31</v>
      </c>
      <c r="T630" s="84" t="s">
        <v>32</v>
      </c>
    </row>
    <row r="631" spans="1:20" ht="162.75" customHeight="1">
      <c r="A631" s="623">
        <v>1</v>
      </c>
      <c r="B631" s="623">
        <v>1701003</v>
      </c>
      <c r="C631" s="624" t="s">
        <v>497</v>
      </c>
      <c r="D631" s="624" t="s">
        <v>498</v>
      </c>
      <c r="E631" s="624" t="s">
        <v>499</v>
      </c>
      <c r="F631" s="624" t="s">
        <v>500</v>
      </c>
      <c r="G631" s="624" t="s">
        <v>501</v>
      </c>
      <c r="H631" s="256" t="s">
        <v>502</v>
      </c>
      <c r="I631" s="257" t="s">
        <v>503</v>
      </c>
      <c r="J631" s="257">
        <v>1</v>
      </c>
      <c r="K631" s="258">
        <v>43116</v>
      </c>
      <c r="L631" s="259">
        <v>43281</v>
      </c>
      <c r="M631" s="260">
        <f>(L631-K631)/7</f>
        <v>23.571428571428573</v>
      </c>
      <c r="N631" s="212">
        <v>1</v>
      </c>
      <c r="O631" s="213">
        <v>1</v>
      </c>
      <c r="P631" s="212" t="s">
        <v>772</v>
      </c>
      <c r="Q631" s="212">
        <v>0</v>
      </c>
      <c r="R631" s="211">
        <v>0</v>
      </c>
      <c r="S631" s="116"/>
      <c r="T631" s="116"/>
    </row>
    <row r="632" spans="1:20" ht="203.25" customHeight="1">
      <c r="A632" s="623"/>
      <c r="B632" s="623"/>
      <c r="C632" s="624"/>
      <c r="D632" s="624"/>
      <c r="E632" s="624"/>
      <c r="F632" s="624"/>
      <c r="G632" s="624"/>
      <c r="H632" s="261" t="s">
        <v>504</v>
      </c>
      <c r="I632" s="255" t="s">
        <v>505</v>
      </c>
      <c r="J632" s="255">
        <v>1</v>
      </c>
      <c r="K632" s="258">
        <v>43282</v>
      </c>
      <c r="L632" s="259">
        <v>43313</v>
      </c>
      <c r="M632" s="260">
        <f>(L632-K632)/7</f>
        <v>4.428571428571429</v>
      </c>
      <c r="N632" s="212" t="s">
        <v>141</v>
      </c>
      <c r="O632" s="213">
        <v>0.5</v>
      </c>
      <c r="P632" s="212">
        <v>2</v>
      </c>
      <c r="Q632" s="212">
        <v>2</v>
      </c>
      <c r="R632" s="211" t="s">
        <v>773</v>
      </c>
      <c r="S632" s="88"/>
      <c r="T632" s="89">
        <v>0</v>
      </c>
    </row>
    <row r="633" spans="1:20" ht="13.5" customHeight="1">
      <c r="A633" s="479"/>
      <c r="B633" s="479"/>
      <c r="C633" s="445" t="s">
        <v>49</v>
      </c>
      <c r="D633" s="445"/>
      <c r="E633" s="445"/>
      <c r="F633" s="86"/>
      <c r="G633" s="552" t="s">
        <v>87</v>
      </c>
      <c r="H633" s="552"/>
      <c r="I633" s="552"/>
      <c r="J633" s="552"/>
      <c r="K633" s="552"/>
      <c r="L633" s="552"/>
      <c r="M633" s="552"/>
      <c r="N633" s="552"/>
      <c r="O633" s="552"/>
      <c r="P633" s="552"/>
      <c r="Q633" s="552"/>
      <c r="R633" s="553" t="s">
        <v>88</v>
      </c>
      <c r="S633" s="553"/>
      <c r="T633" s="92">
        <v>232.285714285714</v>
      </c>
    </row>
    <row r="634" spans="1:20" ht="13.5" customHeight="1">
      <c r="A634" s="479"/>
      <c r="B634" s="479"/>
      <c r="C634" s="445" t="s">
        <v>52</v>
      </c>
      <c r="D634" s="445"/>
      <c r="E634" s="445"/>
      <c r="F634" s="86"/>
      <c r="G634" s="446" t="s">
        <v>89</v>
      </c>
      <c r="H634" s="446"/>
      <c r="I634" s="446"/>
      <c r="J634" s="446"/>
      <c r="K634" s="446"/>
      <c r="L634" s="446"/>
      <c r="M634" s="446"/>
      <c r="N634" s="446"/>
      <c r="O634" s="446"/>
      <c r="P634" s="446"/>
      <c r="Q634" s="446"/>
      <c r="R634" s="438" t="s">
        <v>90</v>
      </c>
      <c r="S634" s="438"/>
      <c r="T634" s="94">
        <v>0</v>
      </c>
    </row>
    <row r="635" spans="1:20" ht="13.5" customHeight="1">
      <c r="A635" s="479"/>
      <c r="B635" s="479"/>
      <c r="C635" s="445" t="s">
        <v>55</v>
      </c>
      <c r="D635" s="445"/>
      <c r="E635" s="445"/>
      <c r="F635" s="86"/>
      <c r="G635" s="446" t="s">
        <v>91</v>
      </c>
      <c r="H635" s="446"/>
      <c r="I635" s="446"/>
      <c r="J635" s="446"/>
      <c r="K635" s="446"/>
      <c r="L635" s="446"/>
      <c r="M635" s="446"/>
      <c r="N635" s="446"/>
      <c r="O635" s="446"/>
      <c r="P635" s="446"/>
      <c r="Q635" s="446"/>
      <c r="R635" s="438" t="s">
        <v>92</v>
      </c>
      <c r="S635" s="438"/>
      <c r="T635" s="94">
        <v>0.33487084870848705</v>
      </c>
    </row>
    <row r="639" spans="1:20" ht="33.75" customHeight="1">
      <c r="A639" s="441" t="s">
        <v>506</v>
      </c>
      <c r="B639" s="441"/>
      <c r="C639" s="441"/>
      <c r="D639" s="441"/>
      <c r="E639" s="441"/>
      <c r="F639" s="441"/>
      <c r="G639" s="441"/>
      <c r="H639" s="441"/>
      <c r="I639" s="441"/>
      <c r="J639" s="441"/>
      <c r="K639" s="441"/>
      <c r="L639" s="441"/>
      <c r="M639" s="441"/>
      <c r="N639" s="441"/>
      <c r="O639" s="441"/>
      <c r="P639" s="441"/>
      <c r="Q639" s="441"/>
      <c r="R639" s="441"/>
      <c r="S639" s="441"/>
      <c r="T639" s="441"/>
    </row>
    <row r="643" spans="1:8" ht="13.5" customHeight="1">
      <c r="A643" s="103" t="s">
        <v>4</v>
      </c>
      <c r="B643" s="464" t="s">
        <v>60</v>
      </c>
      <c r="C643" s="464"/>
      <c r="D643" s="464"/>
      <c r="E643" s="104"/>
      <c r="F643" s="104"/>
      <c r="G643" s="105"/>
      <c r="H643" s="105"/>
    </row>
    <row r="644" spans="1:6" ht="13.5" customHeight="1">
      <c r="A644" s="103" t="s">
        <v>61</v>
      </c>
      <c r="B644" s="103"/>
      <c r="C644" s="465" t="s">
        <v>800</v>
      </c>
      <c r="D644" s="465"/>
      <c r="E644" s="465"/>
      <c r="F644" s="465"/>
    </row>
    <row r="645" spans="1:8" ht="13.5" customHeight="1">
      <c r="A645" s="103" t="s">
        <v>6</v>
      </c>
      <c r="B645" s="103" t="s">
        <v>7</v>
      </c>
      <c r="C645" s="103"/>
      <c r="D645" s="106"/>
      <c r="E645" s="86"/>
      <c r="F645" s="86"/>
      <c r="G645" s="107"/>
      <c r="H645" s="107"/>
    </row>
    <row r="646" spans="1:8" ht="13.5" customHeight="1">
      <c r="A646" s="466" t="s">
        <v>62</v>
      </c>
      <c r="B646" s="466"/>
      <c r="C646" s="466"/>
      <c r="D646" s="108">
        <v>2016</v>
      </c>
      <c r="E646" s="86"/>
      <c r="F646" s="86"/>
      <c r="G646" s="109"/>
      <c r="H646" s="109"/>
    </row>
    <row r="647" spans="1:8" ht="13.5" customHeight="1" thickBot="1">
      <c r="A647" s="466" t="s">
        <v>114</v>
      </c>
      <c r="B647" s="466"/>
      <c r="C647" s="466"/>
      <c r="D647" s="466"/>
      <c r="E647" s="86"/>
      <c r="F647" s="86"/>
      <c r="G647" s="467" t="s">
        <v>507</v>
      </c>
      <c r="H647" s="467"/>
    </row>
    <row r="648" spans="1:8" ht="13.5" customHeight="1" thickBot="1">
      <c r="A648" s="468" t="s">
        <v>116</v>
      </c>
      <c r="B648" s="468"/>
      <c r="C648" s="468"/>
      <c r="D648" s="468"/>
      <c r="E648" s="86"/>
      <c r="F648" s="86"/>
      <c r="G648" s="469" t="s">
        <v>798</v>
      </c>
      <c r="H648" s="469"/>
    </row>
    <row r="649" spans="1:8" ht="13.5" customHeight="1">
      <c r="A649" s="470" t="s">
        <v>201</v>
      </c>
      <c r="B649" s="470"/>
      <c r="C649" s="148"/>
      <c r="D649" s="110"/>
      <c r="E649" s="110"/>
      <c r="F649" s="110"/>
      <c r="G649" s="111"/>
      <c r="H649" s="111"/>
    </row>
    <row r="652" spans="1:20" ht="30" customHeight="1">
      <c r="A652" s="440" t="s">
        <v>12</v>
      </c>
      <c r="B652" s="440" t="s">
        <v>13</v>
      </c>
      <c r="C652" s="440" t="s">
        <v>14</v>
      </c>
      <c r="D652" s="440" t="s">
        <v>118</v>
      </c>
      <c r="E652" s="440" t="s">
        <v>119</v>
      </c>
      <c r="F652" s="440" t="s">
        <v>17</v>
      </c>
      <c r="G652" s="462" t="s">
        <v>18</v>
      </c>
      <c r="H652" s="440" t="s">
        <v>19</v>
      </c>
      <c r="I652" s="440" t="s">
        <v>120</v>
      </c>
      <c r="J652" s="440" t="s">
        <v>121</v>
      </c>
      <c r="K652" s="440" t="s">
        <v>22</v>
      </c>
      <c r="L652" s="440" t="s">
        <v>23</v>
      </c>
      <c r="M652" s="439" t="s">
        <v>122</v>
      </c>
      <c r="N652" s="439" t="s">
        <v>25</v>
      </c>
      <c r="O652" s="439" t="s">
        <v>26</v>
      </c>
      <c r="P652" s="439" t="s">
        <v>27</v>
      </c>
      <c r="Q652" s="439" t="s">
        <v>28</v>
      </c>
      <c r="R652" s="439" t="s">
        <v>29</v>
      </c>
      <c r="S652" s="440" t="s">
        <v>123</v>
      </c>
      <c r="T652" s="440"/>
    </row>
    <row r="653" spans="1:20" ht="28.5" customHeight="1">
      <c r="A653" s="440"/>
      <c r="B653" s="440"/>
      <c r="C653" s="440"/>
      <c r="D653" s="440"/>
      <c r="E653" s="440"/>
      <c r="F653" s="440"/>
      <c r="G653" s="462"/>
      <c r="H653" s="440"/>
      <c r="I653" s="440"/>
      <c r="J653" s="440"/>
      <c r="K653" s="440"/>
      <c r="L653" s="440"/>
      <c r="M653" s="439"/>
      <c r="N653" s="439"/>
      <c r="O653" s="439"/>
      <c r="P653" s="439"/>
      <c r="Q653" s="439"/>
      <c r="R653" s="439"/>
      <c r="S653" s="84" t="s">
        <v>31</v>
      </c>
      <c r="T653" s="84" t="s">
        <v>32</v>
      </c>
    </row>
    <row r="654" spans="1:20" ht="178.5" customHeight="1">
      <c r="A654" s="262">
        <v>1</v>
      </c>
      <c r="B654" s="262">
        <v>1802100</v>
      </c>
      <c r="C654" s="263" t="s">
        <v>508</v>
      </c>
      <c r="D654" s="262" t="s">
        <v>509</v>
      </c>
      <c r="E654" s="262" t="s">
        <v>510</v>
      </c>
      <c r="F654" s="262" t="s">
        <v>511</v>
      </c>
      <c r="G654" s="262" t="s">
        <v>512</v>
      </c>
      <c r="H654" s="262" t="s">
        <v>513</v>
      </c>
      <c r="I654" s="262" t="s">
        <v>202</v>
      </c>
      <c r="J654" s="262">
        <v>3</v>
      </c>
      <c r="K654" s="264">
        <v>43160</v>
      </c>
      <c r="L654" s="264">
        <v>43434</v>
      </c>
      <c r="M654" s="265">
        <f aca="true" t="shared" si="0" ref="M654:M663">(+L654-K654)/7</f>
        <v>39.142857142857146</v>
      </c>
      <c r="N654" s="209">
        <v>1</v>
      </c>
      <c r="O654" s="210">
        <v>0.5</v>
      </c>
      <c r="P654" s="209">
        <v>20</v>
      </c>
      <c r="Q654" s="209">
        <v>0</v>
      </c>
      <c r="R654" s="211">
        <v>0</v>
      </c>
      <c r="S654" s="116"/>
      <c r="T654" s="116"/>
    </row>
    <row r="655" spans="1:20" ht="210" customHeight="1">
      <c r="A655" s="262">
        <v>2</v>
      </c>
      <c r="B655" s="262">
        <v>1704002</v>
      </c>
      <c r="C655" s="263" t="s">
        <v>514</v>
      </c>
      <c r="D655" s="262" t="s">
        <v>515</v>
      </c>
      <c r="E655" s="262" t="s">
        <v>516</v>
      </c>
      <c r="F655" s="262" t="s">
        <v>517</v>
      </c>
      <c r="G655" s="262" t="s">
        <v>518</v>
      </c>
      <c r="H655" s="262" t="s">
        <v>519</v>
      </c>
      <c r="I655" s="262" t="s">
        <v>520</v>
      </c>
      <c r="J655" s="262">
        <v>1</v>
      </c>
      <c r="K655" s="264">
        <v>43160</v>
      </c>
      <c r="L655" s="264">
        <v>43434</v>
      </c>
      <c r="M655" s="265">
        <f t="shared" si="0"/>
        <v>39.142857142857146</v>
      </c>
      <c r="N655" s="209" t="s">
        <v>745</v>
      </c>
      <c r="O655" s="210">
        <v>0.7</v>
      </c>
      <c r="P655" s="209">
        <v>27</v>
      </c>
      <c r="Q655" s="209">
        <v>0</v>
      </c>
      <c r="R655" s="211">
        <v>0</v>
      </c>
      <c r="S655" s="266"/>
      <c r="T655" s="116"/>
    </row>
    <row r="656" spans="1:20" ht="210" customHeight="1">
      <c r="A656" s="262">
        <v>3</v>
      </c>
      <c r="B656" s="262">
        <v>1704002</v>
      </c>
      <c r="C656" s="263" t="s">
        <v>521</v>
      </c>
      <c r="D656" s="262" t="s">
        <v>522</v>
      </c>
      <c r="E656" s="262" t="s">
        <v>523</v>
      </c>
      <c r="F656" s="262" t="s">
        <v>524</v>
      </c>
      <c r="G656" s="262" t="s">
        <v>525</v>
      </c>
      <c r="H656" s="262" t="s">
        <v>526</v>
      </c>
      <c r="I656" s="262" t="s">
        <v>527</v>
      </c>
      <c r="J656" s="262">
        <v>1</v>
      </c>
      <c r="K656" s="264">
        <v>43160</v>
      </c>
      <c r="L656" s="264">
        <v>43434</v>
      </c>
      <c r="M656" s="265">
        <f t="shared" si="0"/>
        <v>39.142857142857146</v>
      </c>
      <c r="N656" s="209" t="s">
        <v>210</v>
      </c>
      <c r="O656" s="210">
        <v>0.6</v>
      </c>
      <c r="P656" s="209">
        <v>23</v>
      </c>
      <c r="Q656" s="209">
        <v>0</v>
      </c>
      <c r="R656" s="211">
        <v>0</v>
      </c>
      <c r="S656" s="266"/>
      <c r="T656" s="116"/>
    </row>
    <row r="657" spans="1:20" ht="210" customHeight="1">
      <c r="A657" s="262">
        <v>4</v>
      </c>
      <c r="B657" s="262">
        <v>1402016</v>
      </c>
      <c r="C657" s="263" t="s">
        <v>528</v>
      </c>
      <c r="D657" s="262" t="s">
        <v>529</v>
      </c>
      <c r="E657" s="262" t="s">
        <v>530</v>
      </c>
      <c r="F657" s="262" t="s">
        <v>531</v>
      </c>
      <c r="G657" s="262" t="s">
        <v>532</v>
      </c>
      <c r="H657" s="262" t="s">
        <v>533</v>
      </c>
      <c r="I657" s="262" t="s">
        <v>534</v>
      </c>
      <c r="J657" s="262">
        <v>3</v>
      </c>
      <c r="K657" s="264">
        <v>43160</v>
      </c>
      <c r="L657" s="264">
        <v>43434</v>
      </c>
      <c r="M657" s="265">
        <f t="shared" si="0"/>
        <v>39.142857142857146</v>
      </c>
      <c r="N657" s="209">
        <v>1</v>
      </c>
      <c r="O657" s="210">
        <v>0.4</v>
      </c>
      <c r="P657" s="209">
        <v>16</v>
      </c>
      <c r="Q657" s="209">
        <v>0</v>
      </c>
      <c r="R657" s="211">
        <v>0</v>
      </c>
      <c r="S657" s="266"/>
      <c r="T657" s="116"/>
    </row>
    <row r="658" spans="1:20" ht="210" customHeight="1">
      <c r="A658" s="262">
        <v>5</v>
      </c>
      <c r="B658" s="262">
        <v>1704003</v>
      </c>
      <c r="C658" s="263" t="s">
        <v>535</v>
      </c>
      <c r="D658" s="262" t="s">
        <v>536</v>
      </c>
      <c r="E658" s="262" t="s">
        <v>537</v>
      </c>
      <c r="F658" s="262" t="s">
        <v>538</v>
      </c>
      <c r="G658" s="262" t="s">
        <v>539</v>
      </c>
      <c r="H658" s="262" t="s">
        <v>540</v>
      </c>
      <c r="I658" s="262" t="s">
        <v>541</v>
      </c>
      <c r="J658" s="262">
        <v>10</v>
      </c>
      <c r="K658" s="264">
        <v>43160</v>
      </c>
      <c r="L658" s="264">
        <v>43434</v>
      </c>
      <c r="M658" s="265">
        <f t="shared" si="0"/>
        <v>39.142857142857146</v>
      </c>
      <c r="N658" s="209">
        <v>6</v>
      </c>
      <c r="O658" s="210">
        <v>0.6</v>
      </c>
      <c r="P658" s="209">
        <v>23</v>
      </c>
      <c r="Q658" s="209">
        <v>0</v>
      </c>
      <c r="R658" s="211">
        <v>0</v>
      </c>
      <c r="S658" s="266"/>
      <c r="T658" s="116"/>
    </row>
    <row r="659" spans="1:20" ht="210" customHeight="1">
      <c r="A659" s="262">
        <v>6</v>
      </c>
      <c r="B659" s="262">
        <v>1802100</v>
      </c>
      <c r="C659" s="263" t="s">
        <v>542</v>
      </c>
      <c r="D659" s="262" t="s">
        <v>543</v>
      </c>
      <c r="E659" s="262" t="s">
        <v>544</v>
      </c>
      <c r="F659" s="262" t="s">
        <v>545</v>
      </c>
      <c r="G659" s="262" t="s">
        <v>546</v>
      </c>
      <c r="H659" s="262" t="s">
        <v>547</v>
      </c>
      <c r="I659" s="262" t="s">
        <v>548</v>
      </c>
      <c r="J659" s="262">
        <v>1</v>
      </c>
      <c r="K659" s="264">
        <v>43160</v>
      </c>
      <c r="L659" s="264">
        <v>43521</v>
      </c>
      <c r="M659" s="265">
        <f t="shared" si="0"/>
        <v>51.57142857142857</v>
      </c>
      <c r="N659" s="209" t="s">
        <v>743</v>
      </c>
      <c r="O659" s="210">
        <v>0.45</v>
      </c>
      <c r="P659" s="209">
        <v>23</v>
      </c>
      <c r="Q659" s="209">
        <v>0</v>
      </c>
      <c r="R659" s="211">
        <v>0</v>
      </c>
      <c r="S659" s="266"/>
      <c r="T659" s="116"/>
    </row>
    <row r="660" spans="1:20" ht="210" customHeight="1">
      <c r="A660" s="625">
        <v>7</v>
      </c>
      <c r="B660" s="625">
        <v>1802100</v>
      </c>
      <c r="C660" s="625" t="s">
        <v>549</v>
      </c>
      <c r="D660" s="625" t="s">
        <v>550</v>
      </c>
      <c r="E660" s="625" t="s">
        <v>551</v>
      </c>
      <c r="F660" s="262" t="s">
        <v>552</v>
      </c>
      <c r="G660" s="262" t="s">
        <v>553</v>
      </c>
      <c r="H660" s="262" t="s">
        <v>554</v>
      </c>
      <c r="I660" s="262" t="s">
        <v>555</v>
      </c>
      <c r="J660" s="262">
        <v>3</v>
      </c>
      <c r="K660" s="264">
        <v>43160</v>
      </c>
      <c r="L660" s="264">
        <v>43434</v>
      </c>
      <c r="M660" s="265">
        <f t="shared" si="0"/>
        <v>39.142857142857146</v>
      </c>
      <c r="N660" s="209">
        <v>2</v>
      </c>
      <c r="O660" s="210">
        <v>0.7</v>
      </c>
      <c r="P660" s="209">
        <v>27</v>
      </c>
      <c r="Q660" s="209">
        <v>0</v>
      </c>
      <c r="R660" s="211">
        <v>0</v>
      </c>
      <c r="S660" s="266"/>
      <c r="T660" s="116"/>
    </row>
    <row r="661" spans="1:20" ht="210" customHeight="1">
      <c r="A661" s="625"/>
      <c r="B661" s="625"/>
      <c r="C661" s="625"/>
      <c r="D661" s="625"/>
      <c r="E661" s="625"/>
      <c r="F661" s="262" t="s">
        <v>556</v>
      </c>
      <c r="G661" s="262" t="s">
        <v>557</v>
      </c>
      <c r="H661" s="262" t="s">
        <v>558</v>
      </c>
      <c r="I661" s="262" t="s">
        <v>559</v>
      </c>
      <c r="J661" s="262">
        <v>1</v>
      </c>
      <c r="K661" s="264">
        <v>43160</v>
      </c>
      <c r="L661" s="264">
        <v>43521</v>
      </c>
      <c r="M661" s="265">
        <f t="shared" si="0"/>
        <v>51.57142857142857</v>
      </c>
      <c r="N661" s="209" t="s">
        <v>743</v>
      </c>
      <c r="O661" s="210">
        <v>0.45</v>
      </c>
      <c r="P661" s="209">
        <v>23</v>
      </c>
      <c r="Q661" s="209">
        <v>0</v>
      </c>
      <c r="R661" s="211">
        <v>0</v>
      </c>
      <c r="S661" s="266"/>
      <c r="T661" s="116"/>
    </row>
    <row r="662" spans="1:20" ht="210" customHeight="1">
      <c r="A662" s="262">
        <v>8</v>
      </c>
      <c r="B662" s="262">
        <v>1802100</v>
      </c>
      <c r="C662" s="263" t="s">
        <v>560</v>
      </c>
      <c r="D662" s="262" t="s">
        <v>561</v>
      </c>
      <c r="E662" s="262" t="s">
        <v>562</v>
      </c>
      <c r="F662" s="262" t="s">
        <v>563</v>
      </c>
      <c r="G662" s="262" t="s">
        <v>564</v>
      </c>
      <c r="H662" s="262" t="s">
        <v>565</v>
      </c>
      <c r="I662" s="262" t="s">
        <v>566</v>
      </c>
      <c r="J662" s="262">
        <v>1</v>
      </c>
      <c r="K662" s="264">
        <v>43160</v>
      </c>
      <c r="L662" s="264">
        <v>43521</v>
      </c>
      <c r="M662" s="265">
        <f t="shared" si="0"/>
        <v>51.57142857142857</v>
      </c>
      <c r="N662" s="209" t="s">
        <v>743</v>
      </c>
      <c r="O662" s="210">
        <v>0.45</v>
      </c>
      <c r="P662" s="209">
        <v>23</v>
      </c>
      <c r="Q662" s="209">
        <v>0</v>
      </c>
      <c r="R662" s="211">
        <v>0</v>
      </c>
      <c r="S662" s="266"/>
      <c r="T662" s="116"/>
    </row>
    <row r="663" spans="1:20" ht="245.25" customHeight="1">
      <c r="A663" s="262">
        <v>9</v>
      </c>
      <c r="B663" s="262">
        <v>1802002</v>
      </c>
      <c r="C663" s="263" t="s">
        <v>567</v>
      </c>
      <c r="D663" s="262" t="s">
        <v>568</v>
      </c>
      <c r="E663" s="262" t="s">
        <v>569</v>
      </c>
      <c r="F663" s="262" t="s">
        <v>570</v>
      </c>
      <c r="G663" s="262" t="s">
        <v>571</v>
      </c>
      <c r="H663" s="262" t="s">
        <v>572</v>
      </c>
      <c r="I663" s="262" t="s">
        <v>98</v>
      </c>
      <c r="J663" s="262">
        <v>3</v>
      </c>
      <c r="K663" s="264">
        <v>43160</v>
      </c>
      <c r="L663" s="264">
        <v>43434</v>
      </c>
      <c r="M663" s="265">
        <f t="shared" si="0"/>
        <v>39.142857142857146</v>
      </c>
      <c r="N663" s="209">
        <v>2</v>
      </c>
      <c r="O663" s="210">
        <v>0.7</v>
      </c>
      <c r="P663" s="209">
        <v>27</v>
      </c>
      <c r="Q663" s="209">
        <v>0</v>
      </c>
      <c r="R663" s="211">
        <v>0</v>
      </c>
      <c r="S663" s="91"/>
      <c r="T663" s="92">
        <v>232.285714285714</v>
      </c>
    </row>
    <row r="664" spans="1:20" ht="13.5" customHeight="1">
      <c r="A664" s="479"/>
      <c r="B664" s="479"/>
      <c r="C664" s="445" t="s">
        <v>52</v>
      </c>
      <c r="D664" s="445"/>
      <c r="E664" s="445"/>
      <c r="F664" s="86"/>
      <c r="G664" s="446" t="s">
        <v>89</v>
      </c>
      <c r="H664" s="446"/>
      <c r="I664" s="446"/>
      <c r="J664" s="446"/>
      <c r="K664" s="446"/>
      <c r="L664" s="446"/>
      <c r="M664" s="446"/>
      <c r="N664" s="446"/>
      <c r="O664" s="446"/>
      <c r="P664" s="446"/>
      <c r="Q664" s="446"/>
      <c r="R664" s="438" t="s">
        <v>90</v>
      </c>
      <c r="S664" s="438"/>
      <c r="T664" s="94">
        <v>0</v>
      </c>
    </row>
    <row r="665" spans="1:20" ht="13.5" customHeight="1">
      <c r="A665" s="479"/>
      <c r="B665" s="479"/>
      <c r="C665" s="445" t="s">
        <v>55</v>
      </c>
      <c r="D665" s="445"/>
      <c r="E665" s="445"/>
      <c r="F665" s="86"/>
      <c r="G665" s="446" t="s">
        <v>91</v>
      </c>
      <c r="H665" s="446"/>
      <c r="I665" s="446"/>
      <c r="J665" s="446"/>
      <c r="K665" s="446"/>
      <c r="L665" s="446"/>
      <c r="M665" s="446"/>
      <c r="N665" s="446"/>
      <c r="O665" s="446"/>
      <c r="P665" s="446"/>
      <c r="Q665" s="446"/>
      <c r="R665" s="438" t="s">
        <v>92</v>
      </c>
      <c r="S665" s="438"/>
      <c r="T665" s="94">
        <v>0.33487084870848705</v>
      </c>
    </row>
    <row r="668" spans="1:20" ht="32.25" customHeight="1">
      <c r="A668" s="441" t="s">
        <v>574</v>
      </c>
      <c r="B668" s="441"/>
      <c r="C668" s="441"/>
      <c r="D668" s="441"/>
      <c r="E668" s="441"/>
      <c r="F668" s="441"/>
      <c r="G668" s="441"/>
      <c r="H668" s="441"/>
      <c r="I668" s="441"/>
      <c r="J668" s="441"/>
      <c r="K668" s="441"/>
      <c r="L668" s="441"/>
      <c r="M668" s="441"/>
      <c r="N668" s="441"/>
      <c r="O668" s="441"/>
      <c r="P668" s="441"/>
      <c r="Q668" s="441"/>
      <c r="R668" s="441"/>
      <c r="S668" s="441"/>
      <c r="T668" s="441"/>
    </row>
    <row r="671" spans="1:8" ht="13.5" customHeight="1">
      <c r="A671" s="103" t="s">
        <v>4</v>
      </c>
      <c r="B671" s="464" t="s">
        <v>60</v>
      </c>
      <c r="C671" s="464"/>
      <c r="D671" s="464"/>
      <c r="E671" s="104"/>
      <c r="F671" s="104"/>
      <c r="G671" s="105"/>
      <c r="H671" s="105"/>
    </row>
    <row r="672" spans="1:6" ht="13.5" customHeight="1">
      <c r="A672" s="103" t="s">
        <v>61</v>
      </c>
      <c r="B672" s="103"/>
      <c r="C672" s="465" t="s">
        <v>800</v>
      </c>
      <c r="D672" s="465"/>
      <c r="E672" s="465"/>
      <c r="F672" s="465"/>
    </row>
    <row r="673" spans="1:8" ht="13.5" customHeight="1">
      <c r="A673" s="103" t="s">
        <v>6</v>
      </c>
      <c r="B673" s="103" t="s">
        <v>7</v>
      </c>
      <c r="C673" s="103"/>
      <c r="D673" s="106"/>
      <c r="E673" s="86"/>
      <c r="F673" s="86"/>
      <c r="G673" s="107"/>
      <c r="H673" s="107"/>
    </row>
    <row r="674" spans="1:8" ht="12" customHeight="1" thickBot="1">
      <c r="A674" s="466" t="s">
        <v>62</v>
      </c>
      <c r="B674" s="466"/>
      <c r="C674" s="466"/>
      <c r="D674" s="108">
        <v>2017</v>
      </c>
      <c r="E674" s="86"/>
      <c r="F674" s="86"/>
      <c r="G674" s="109"/>
      <c r="H674" s="109"/>
    </row>
    <row r="675" spans="1:8" ht="20.25" customHeight="1" thickBot="1">
      <c r="A675" s="466" t="s">
        <v>114</v>
      </c>
      <c r="B675" s="466"/>
      <c r="C675" s="466"/>
      <c r="D675" s="466"/>
      <c r="E675" s="86"/>
      <c r="F675" s="86"/>
      <c r="G675" s="467" t="s">
        <v>584</v>
      </c>
      <c r="H675" s="467"/>
    </row>
    <row r="676" spans="1:8" ht="20.25" customHeight="1" thickBot="1">
      <c r="A676" s="468" t="s">
        <v>116</v>
      </c>
      <c r="B676" s="468"/>
      <c r="C676" s="468"/>
      <c r="D676" s="468"/>
      <c r="E676" s="86"/>
      <c r="F676" s="86"/>
      <c r="G676" s="469" t="s">
        <v>798</v>
      </c>
      <c r="H676" s="469"/>
    </row>
    <row r="677" spans="1:8" ht="13.5" customHeight="1">
      <c r="A677" s="470" t="s">
        <v>583</v>
      </c>
      <c r="B677" s="470"/>
      <c r="C677" s="148"/>
      <c r="D677" s="110"/>
      <c r="E677" s="110"/>
      <c r="F677" s="110"/>
      <c r="G677" s="111"/>
      <c r="H677" s="111"/>
    </row>
    <row r="679" ht="13.5" customHeight="1" thickBot="1"/>
    <row r="680" spans="1:20" ht="13.5" customHeight="1" thickBot="1">
      <c r="A680" s="440" t="s">
        <v>12</v>
      </c>
      <c r="B680" s="440" t="s">
        <v>13</v>
      </c>
      <c r="C680" s="440" t="s">
        <v>14</v>
      </c>
      <c r="D680" s="440" t="s">
        <v>118</v>
      </c>
      <c r="E680" s="440" t="s">
        <v>119</v>
      </c>
      <c r="F680" s="440" t="s">
        <v>17</v>
      </c>
      <c r="G680" s="462" t="s">
        <v>18</v>
      </c>
      <c r="H680" s="440" t="s">
        <v>19</v>
      </c>
      <c r="I680" s="440" t="s">
        <v>120</v>
      </c>
      <c r="J680" s="440" t="s">
        <v>121</v>
      </c>
      <c r="K680" s="440" t="s">
        <v>22</v>
      </c>
      <c r="L680" s="440" t="s">
        <v>23</v>
      </c>
      <c r="M680" s="439" t="s">
        <v>122</v>
      </c>
      <c r="N680" s="439" t="s">
        <v>25</v>
      </c>
      <c r="O680" s="439" t="s">
        <v>26</v>
      </c>
      <c r="P680" s="439" t="s">
        <v>27</v>
      </c>
      <c r="Q680" s="439" t="s">
        <v>28</v>
      </c>
      <c r="R680" s="439" t="s">
        <v>29</v>
      </c>
      <c r="S680" s="440" t="s">
        <v>123</v>
      </c>
      <c r="T680" s="440"/>
    </row>
    <row r="681" spans="1:20" ht="13.5" customHeight="1" thickBot="1">
      <c r="A681" s="440"/>
      <c r="B681" s="440"/>
      <c r="C681" s="440"/>
      <c r="D681" s="440"/>
      <c r="E681" s="440"/>
      <c r="F681" s="440"/>
      <c r="G681" s="462"/>
      <c r="H681" s="440"/>
      <c r="I681" s="440"/>
      <c r="J681" s="440"/>
      <c r="K681" s="440"/>
      <c r="L681" s="440"/>
      <c r="M681" s="439"/>
      <c r="N681" s="439"/>
      <c r="O681" s="439"/>
      <c r="P681" s="439"/>
      <c r="Q681" s="439"/>
      <c r="R681" s="439"/>
      <c r="S681" s="84" t="s">
        <v>31</v>
      </c>
      <c r="T681" s="84" t="s">
        <v>32</v>
      </c>
    </row>
    <row r="682" spans="1:20" ht="251.25" customHeight="1" thickBot="1">
      <c r="A682" s="300">
        <v>1</v>
      </c>
      <c r="B682" s="301">
        <v>1404004</v>
      </c>
      <c r="C682" s="306" t="s">
        <v>575</v>
      </c>
      <c r="D682" s="307" t="s">
        <v>576</v>
      </c>
      <c r="E682" s="308" t="s">
        <v>577</v>
      </c>
      <c r="F682" s="309" t="s">
        <v>578</v>
      </c>
      <c r="G682" s="308" t="s">
        <v>579</v>
      </c>
      <c r="H682" s="310" t="s">
        <v>580</v>
      </c>
      <c r="I682" s="302" t="s">
        <v>581</v>
      </c>
      <c r="J682" s="303" t="s">
        <v>582</v>
      </c>
      <c r="K682" s="304">
        <v>43180</v>
      </c>
      <c r="L682" s="304">
        <v>43544</v>
      </c>
      <c r="M682" s="305">
        <f>(L682-K682)/7</f>
        <v>52</v>
      </c>
      <c r="N682" s="295" t="s">
        <v>210</v>
      </c>
      <c r="O682" s="296">
        <v>0.6</v>
      </c>
      <c r="P682" s="295">
        <v>31</v>
      </c>
      <c r="Q682" s="295">
        <v>0</v>
      </c>
      <c r="R682" s="297">
        <v>0</v>
      </c>
      <c r="S682" s="298"/>
      <c r="T682" s="299"/>
    </row>
    <row r="683" spans="1:20" ht="13.5" customHeight="1" thickBot="1">
      <c r="A683" s="479"/>
      <c r="B683" s="479"/>
      <c r="C683" s="445" t="s">
        <v>49</v>
      </c>
      <c r="D683" s="445"/>
      <c r="E683" s="445"/>
      <c r="F683" s="86"/>
      <c r="G683" s="552" t="s">
        <v>87</v>
      </c>
      <c r="H683" s="552"/>
      <c r="I683" s="552"/>
      <c r="J683" s="552"/>
      <c r="K683" s="552"/>
      <c r="L683" s="552"/>
      <c r="M683" s="552"/>
      <c r="N683" s="552"/>
      <c r="O683" s="552"/>
      <c r="P683" s="552"/>
      <c r="Q683" s="552"/>
      <c r="R683" s="553" t="s">
        <v>88</v>
      </c>
      <c r="S683" s="553"/>
      <c r="T683" s="92">
        <v>232.285714285714</v>
      </c>
    </row>
    <row r="684" spans="1:20" ht="13.5" customHeight="1" thickBot="1">
      <c r="A684" s="479"/>
      <c r="B684" s="479"/>
      <c r="C684" s="445" t="s">
        <v>52</v>
      </c>
      <c r="D684" s="445"/>
      <c r="E684" s="445"/>
      <c r="F684" s="86"/>
      <c r="G684" s="446" t="s">
        <v>89</v>
      </c>
      <c r="H684" s="446"/>
      <c r="I684" s="446"/>
      <c r="J684" s="446"/>
      <c r="K684" s="446"/>
      <c r="L684" s="446"/>
      <c r="M684" s="446"/>
      <c r="N684" s="446"/>
      <c r="O684" s="446"/>
      <c r="P684" s="446"/>
      <c r="Q684" s="446"/>
      <c r="R684" s="438" t="s">
        <v>90</v>
      </c>
      <c r="S684" s="438"/>
      <c r="T684" s="94">
        <v>0</v>
      </c>
    </row>
    <row r="685" spans="1:20" ht="13.5" customHeight="1" thickBot="1">
      <c r="A685" s="479"/>
      <c r="B685" s="479"/>
      <c r="C685" s="445" t="s">
        <v>55</v>
      </c>
      <c r="D685" s="445"/>
      <c r="E685" s="445"/>
      <c r="F685" s="86"/>
      <c r="G685" s="446" t="s">
        <v>91</v>
      </c>
      <c r="H685" s="446"/>
      <c r="I685" s="446"/>
      <c r="J685" s="446"/>
      <c r="K685" s="446"/>
      <c r="L685" s="446"/>
      <c r="M685" s="446"/>
      <c r="N685" s="446"/>
      <c r="O685" s="446"/>
      <c r="P685" s="446"/>
      <c r="Q685" s="446"/>
      <c r="R685" s="438" t="s">
        <v>92</v>
      </c>
      <c r="S685" s="438"/>
      <c r="T685" s="94">
        <v>0.33487084870848705</v>
      </c>
    </row>
    <row r="688" spans="1:20" ht="35.25" customHeight="1">
      <c r="A688" s="441" t="s">
        <v>598</v>
      </c>
      <c r="B688" s="441"/>
      <c r="C688" s="441"/>
      <c r="D688" s="441"/>
      <c r="E688" s="441"/>
      <c r="F688" s="441"/>
      <c r="G688" s="441"/>
      <c r="H688" s="441"/>
      <c r="I688" s="441"/>
      <c r="J688" s="441"/>
      <c r="K688" s="441"/>
      <c r="L688" s="441"/>
      <c r="M688" s="441"/>
      <c r="N688" s="441"/>
      <c r="O688" s="441"/>
      <c r="P688" s="441"/>
      <c r="Q688" s="441"/>
      <c r="R688" s="441"/>
      <c r="S688" s="441"/>
      <c r="T688" s="441"/>
    </row>
    <row r="690" spans="1:8" ht="13.5" customHeight="1">
      <c r="A690" s="103" t="s">
        <v>4</v>
      </c>
      <c r="B690" s="464" t="s">
        <v>60</v>
      </c>
      <c r="C690" s="464"/>
      <c r="D690" s="464"/>
      <c r="E690" s="104"/>
      <c r="F690" s="104"/>
      <c r="G690" s="105"/>
      <c r="H690" s="105"/>
    </row>
    <row r="691" spans="1:6" ht="13.5" customHeight="1">
      <c r="A691" s="103" t="s">
        <v>61</v>
      </c>
      <c r="B691" s="103"/>
      <c r="C691" s="465" t="s">
        <v>800</v>
      </c>
      <c r="D691" s="465"/>
      <c r="E691" s="465"/>
      <c r="F691" s="465"/>
    </row>
    <row r="692" spans="1:8" ht="13.5" customHeight="1">
      <c r="A692" s="103" t="s">
        <v>6</v>
      </c>
      <c r="B692" s="103" t="s">
        <v>7</v>
      </c>
      <c r="C692" s="103"/>
      <c r="D692" s="106"/>
      <c r="E692" s="86"/>
      <c r="F692" s="86"/>
      <c r="G692" s="107"/>
      <c r="H692" s="107"/>
    </row>
    <row r="693" spans="1:8" ht="13.5" customHeight="1" thickBot="1">
      <c r="A693" s="466" t="s">
        <v>62</v>
      </c>
      <c r="B693" s="466"/>
      <c r="C693" s="466"/>
      <c r="D693" s="108">
        <v>2017</v>
      </c>
      <c r="E693" s="86"/>
      <c r="F693" s="86"/>
      <c r="G693" s="109"/>
      <c r="H693" s="109"/>
    </row>
    <row r="694" spans="1:8" ht="13.5" customHeight="1" thickBot="1">
      <c r="A694" s="466" t="s">
        <v>114</v>
      </c>
      <c r="B694" s="466"/>
      <c r="C694" s="466"/>
      <c r="D694" s="466"/>
      <c r="E694" s="86"/>
      <c r="F694" s="86"/>
      <c r="G694" s="467" t="s">
        <v>600</v>
      </c>
      <c r="H694" s="467"/>
    </row>
    <row r="695" spans="1:8" ht="13.5" customHeight="1" thickBot="1">
      <c r="A695" s="468" t="s">
        <v>116</v>
      </c>
      <c r="B695" s="468"/>
      <c r="C695" s="468"/>
      <c r="D695" s="468"/>
      <c r="E695" s="86"/>
      <c r="F695" s="86"/>
      <c r="G695" s="469" t="s">
        <v>798</v>
      </c>
      <c r="H695" s="469"/>
    </row>
    <row r="696" spans="1:8" ht="13.5" customHeight="1">
      <c r="A696" s="470" t="s">
        <v>599</v>
      </c>
      <c r="B696" s="470"/>
      <c r="C696" s="148"/>
      <c r="D696" s="110"/>
      <c r="E696" s="110"/>
      <c r="F696" s="110"/>
      <c r="G696" s="111"/>
      <c r="H696" s="111"/>
    </row>
    <row r="698" ht="13.5" customHeight="1" thickBot="1"/>
    <row r="699" spans="1:20" ht="13.5" customHeight="1" thickBot="1">
      <c r="A699" s="440" t="s">
        <v>12</v>
      </c>
      <c r="B699" s="440" t="s">
        <v>13</v>
      </c>
      <c r="C699" s="440" t="s">
        <v>14</v>
      </c>
      <c r="D699" s="440" t="s">
        <v>118</v>
      </c>
      <c r="E699" s="440" t="s">
        <v>119</v>
      </c>
      <c r="F699" s="440" t="s">
        <v>17</v>
      </c>
      <c r="G699" s="462" t="s">
        <v>18</v>
      </c>
      <c r="H699" s="440" t="s">
        <v>19</v>
      </c>
      <c r="I699" s="440" t="s">
        <v>120</v>
      </c>
      <c r="J699" s="440" t="s">
        <v>121</v>
      </c>
      <c r="K699" s="440" t="s">
        <v>22</v>
      </c>
      <c r="L699" s="440" t="s">
        <v>23</v>
      </c>
      <c r="M699" s="439" t="s">
        <v>122</v>
      </c>
      <c r="N699" s="439" t="s">
        <v>25</v>
      </c>
      <c r="O699" s="439" t="s">
        <v>26</v>
      </c>
      <c r="P699" s="439" t="s">
        <v>27</v>
      </c>
      <c r="Q699" s="439" t="s">
        <v>28</v>
      </c>
      <c r="R699" s="439" t="s">
        <v>29</v>
      </c>
      <c r="S699" s="440" t="s">
        <v>123</v>
      </c>
      <c r="T699" s="440"/>
    </row>
    <row r="700" spans="1:20" ht="13.5" customHeight="1" thickBot="1">
      <c r="A700" s="461"/>
      <c r="B700" s="461"/>
      <c r="C700" s="461"/>
      <c r="D700" s="461"/>
      <c r="E700" s="461"/>
      <c r="F700" s="461"/>
      <c r="G700" s="463"/>
      <c r="H700" s="461"/>
      <c r="I700" s="461"/>
      <c r="J700" s="461"/>
      <c r="K700" s="461"/>
      <c r="L700" s="461"/>
      <c r="M700" s="456"/>
      <c r="N700" s="456"/>
      <c r="O700" s="456"/>
      <c r="P700" s="456"/>
      <c r="Q700" s="456"/>
      <c r="R700" s="456"/>
      <c r="S700" s="289" t="s">
        <v>31</v>
      </c>
      <c r="T700" s="84" t="s">
        <v>32</v>
      </c>
    </row>
    <row r="701" spans="1:20" ht="138" customHeight="1" thickBot="1">
      <c r="A701" s="471">
        <v>1</v>
      </c>
      <c r="B701" s="473">
        <v>1601002</v>
      </c>
      <c r="C701" s="475" t="s">
        <v>585</v>
      </c>
      <c r="D701" s="475" t="s">
        <v>586</v>
      </c>
      <c r="E701" s="475" t="s">
        <v>587</v>
      </c>
      <c r="F701" s="318" t="s">
        <v>588</v>
      </c>
      <c r="G701" s="477" t="s">
        <v>591</v>
      </c>
      <c r="H701" s="320" t="s">
        <v>592</v>
      </c>
      <c r="I701" s="321" t="s">
        <v>593</v>
      </c>
      <c r="J701" s="321">
        <v>3</v>
      </c>
      <c r="K701" s="322">
        <v>43206</v>
      </c>
      <c r="L701" s="322">
        <v>43553</v>
      </c>
      <c r="M701" s="326">
        <f>(L701-K701)/7</f>
        <v>49.57142857142857</v>
      </c>
      <c r="N701" s="313">
        <v>2</v>
      </c>
      <c r="O701" s="314">
        <v>0.5</v>
      </c>
      <c r="P701" s="313">
        <v>25</v>
      </c>
      <c r="Q701" s="313">
        <v>0</v>
      </c>
      <c r="R701" s="315">
        <v>0</v>
      </c>
      <c r="S701" s="316"/>
      <c r="T701" s="311"/>
    </row>
    <row r="702" spans="1:20" ht="138" customHeight="1" thickBot="1">
      <c r="A702" s="472"/>
      <c r="B702" s="474"/>
      <c r="C702" s="476"/>
      <c r="D702" s="476"/>
      <c r="E702" s="476"/>
      <c r="F702" s="319" t="s">
        <v>589</v>
      </c>
      <c r="G702" s="478"/>
      <c r="H702" s="320" t="s">
        <v>594</v>
      </c>
      <c r="I702" s="321" t="s">
        <v>595</v>
      </c>
      <c r="J702" s="323">
        <v>3</v>
      </c>
      <c r="K702" s="322">
        <v>43206</v>
      </c>
      <c r="L702" s="324">
        <v>43553</v>
      </c>
      <c r="M702" s="327">
        <f>(L702-K702)/7</f>
        <v>49.57142857142857</v>
      </c>
      <c r="N702" s="313">
        <v>2</v>
      </c>
      <c r="O702" s="314">
        <v>0.5</v>
      </c>
      <c r="P702" s="313">
        <v>25</v>
      </c>
      <c r="Q702" s="313">
        <v>0</v>
      </c>
      <c r="R702" s="315">
        <v>0</v>
      </c>
      <c r="S702" s="316"/>
      <c r="T702" s="311"/>
    </row>
    <row r="703" spans="1:20" ht="171.75" customHeight="1" thickBot="1">
      <c r="A703" s="579"/>
      <c r="B703" s="580"/>
      <c r="C703" s="489"/>
      <c r="D703" s="489"/>
      <c r="E703" s="489"/>
      <c r="F703" s="319" t="s">
        <v>590</v>
      </c>
      <c r="G703" s="581"/>
      <c r="H703" s="325" t="s">
        <v>596</v>
      </c>
      <c r="I703" s="323" t="s">
        <v>597</v>
      </c>
      <c r="J703" s="323">
        <v>3</v>
      </c>
      <c r="K703" s="322">
        <v>43206</v>
      </c>
      <c r="L703" s="324">
        <v>43553</v>
      </c>
      <c r="M703" s="327">
        <f>(L703-K703)/7</f>
        <v>49.57142857142857</v>
      </c>
      <c r="N703" s="313">
        <v>0</v>
      </c>
      <c r="O703" s="314">
        <v>0</v>
      </c>
      <c r="P703" s="313">
        <v>0</v>
      </c>
      <c r="Q703" s="313">
        <v>0</v>
      </c>
      <c r="R703" s="315">
        <v>0</v>
      </c>
      <c r="S703" s="317"/>
      <c r="T703" s="312"/>
    </row>
    <row r="704" spans="1:20" ht="13.5" customHeight="1" thickBot="1">
      <c r="A704" s="577"/>
      <c r="B704" s="577"/>
      <c r="C704" s="454" t="s">
        <v>49</v>
      </c>
      <c r="D704" s="454"/>
      <c r="E704" s="454"/>
      <c r="F704" s="86"/>
      <c r="G704" s="578" t="s">
        <v>87</v>
      </c>
      <c r="H704" s="578"/>
      <c r="I704" s="578"/>
      <c r="J704" s="578"/>
      <c r="K704" s="578"/>
      <c r="L704" s="578"/>
      <c r="M704" s="578"/>
      <c r="N704" s="578"/>
      <c r="O704" s="578"/>
      <c r="P704" s="578"/>
      <c r="Q704" s="578"/>
      <c r="R704" s="453" t="s">
        <v>88</v>
      </c>
      <c r="S704" s="453"/>
      <c r="T704" s="92">
        <v>232.285714285714</v>
      </c>
    </row>
    <row r="705" spans="1:20" ht="13.5" customHeight="1" thickBot="1">
      <c r="A705" s="479"/>
      <c r="B705" s="479"/>
      <c r="C705" s="445" t="s">
        <v>52</v>
      </c>
      <c r="D705" s="445"/>
      <c r="E705" s="445"/>
      <c r="F705" s="86"/>
      <c r="G705" s="446" t="s">
        <v>89</v>
      </c>
      <c r="H705" s="446"/>
      <c r="I705" s="446"/>
      <c r="J705" s="446"/>
      <c r="K705" s="446"/>
      <c r="L705" s="446"/>
      <c r="M705" s="446"/>
      <c r="N705" s="446"/>
      <c r="O705" s="446"/>
      <c r="P705" s="446"/>
      <c r="Q705" s="446"/>
      <c r="R705" s="438" t="s">
        <v>90</v>
      </c>
      <c r="S705" s="438"/>
      <c r="T705" s="94">
        <v>0</v>
      </c>
    </row>
    <row r="706" spans="1:20" ht="13.5" customHeight="1" thickBot="1">
      <c r="A706" s="479"/>
      <c r="B706" s="479"/>
      <c r="C706" s="445" t="s">
        <v>55</v>
      </c>
      <c r="D706" s="445"/>
      <c r="E706" s="445"/>
      <c r="F706" s="86"/>
      <c r="G706" s="446" t="s">
        <v>91</v>
      </c>
      <c r="H706" s="446"/>
      <c r="I706" s="446"/>
      <c r="J706" s="446"/>
      <c r="K706" s="446"/>
      <c r="L706" s="446"/>
      <c r="M706" s="446"/>
      <c r="N706" s="446"/>
      <c r="O706" s="446"/>
      <c r="P706" s="446"/>
      <c r="Q706" s="446"/>
      <c r="R706" s="438" t="s">
        <v>92</v>
      </c>
      <c r="S706" s="438"/>
      <c r="T706" s="94">
        <v>0.33487084870848705</v>
      </c>
    </row>
    <row r="709" spans="1:20" ht="33" customHeight="1">
      <c r="A709" s="441" t="s">
        <v>601</v>
      </c>
      <c r="B709" s="441"/>
      <c r="C709" s="441"/>
      <c r="D709" s="441"/>
      <c r="E709" s="441"/>
      <c r="F709" s="441"/>
      <c r="G709" s="441"/>
      <c r="H709" s="441"/>
      <c r="I709" s="441"/>
      <c r="J709" s="441"/>
      <c r="K709" s="441"/>
      <c r="L709" s="441"/>
      <c r="M709" s="441"/>
      <c r="N709" s="441"/>
      <c r="O709" s="441"/>
      <c r="P709" s="441"/>
      <c r="Q709" s="441"/>
      <c r="R709" s="441"/>
      <c r="S709" s="441"/>
      <c r="T709" s="441"/>
    </row>
    <row r="711" spans="1:8" ht="13.5" customHeight="1">
      <c r="A711" s="103" t="s">
        <v>4</v>
      </c>
      <c r="B711" s="464" t="s">
        <v>60</v>
      </c>
      <c r="C711" s="464"/>
      <c r="D711" s="464"/>
      <c r="E711" s="104"/>
      <c r="F711" s="104"/>
      <c r="G711" s="105"/>
      <c r="H711" s="105"/>
    </row>
    <row r="712" spans="1:6" ht="13.5" customHeight="1">
      <c r="A712" s="103" t="s">
        <v>61</v>
      </c>
      <c r="B712" s="103"/>
      <c r="C712" s="465" t="s">
        <v>800</v>
      </c>
      <c r="D712" s="465"/>
      <c r="E712" s="465"/>
      <c r="F712" s="465"/>
    </row>
    <row r="713" spans="1:8" ht="13.5" customHeight="1">
      <c r="A713" s="103" t="s">
        <v>6</v>
      </c>
      <c r="B713" s="103" t="s">
        <v>7</v>
      </c>
      <c r="C713" s="103"/>
      <c r="D713" s="106"/>
      <c r="E713" s="86"/>
      <c r="F713" s="86"/>
      <c r="G713" s="107"/>
      <c r="H713" s="107"/>
    </row>
    <row r="714" spans="1:8" ht="13.5" customHeight="1" thickBot="1">
      <c r="A714" s="466" t="s">
        <v>62</v>
      </c>
      <c r="B714" s="466"/>
      <c r="C714" s="466"/>
      <c r="D714" s="108">
        <v>2017</v>
      </c>
      <c r="E714" s="86"/>
      <c r="F714" s="86"/>
      <c r="G714" s="109"/>
      <c r="H714" s="109"/>
    </row>
    <row r="715" spans="1:8" ht="13.5" customHeight="1" thickBot="1">
      <c r="A715" s="466" t="s">
        <v>114</v>
      </c>
      <c r="B715" s="466"/>
      <c r="C715" s="466"/>
      <c r="D715" s="466"/>
      <c r="E715" s="86"/>
      <c r="F715" s="86"/>
      <c r="G715" s="467" t="s">
        <v>746</v>
      </c>
      <c r="H715" s="467"/>
    </row>
    <row r="716" spans="1:8" ht="13.5" customHeight="1" thickBot="1">
      <c r="A716" s="468" t="s">
        <v>116</v>
      </c>
      <c r="B716" s="468"/>
      <c r="C716" s="468"/>
      <c r="D716" s="468"/>
      <c r="E716" s="86"/>
      <c r="F716" s="86"/>
      <c r="G716" s="469" t="s">
        <v>798</v>
      </c>
      <c r="H716" s="469"/>
    </row>
    <row r="717" spans="1:8" ht="13.5" customHeight="1">
      <c r="A717" s="470" t="s">
        <v>616</v>
      </c>
      <c r="B717" s="470"/>
      <c r="C717" s="148"/>
      <c r="D717" s="110"/>
      <c r="E717" s="110"/>
      <c r="F717" s="110"/>
      <c r="G717" s="111"/>
      <c r="H717" s="111"/>
    </row>
    <row r="719" ht="13.5" customHeight="1" thickBot="1"/>
    <row r="720" spans="1:20" ht="57" customHeight="1" thickBot="1">
      <c r="A720" s="440" t="s">
        <v>12</v>
      </c>
      <c r="B720" s="440" t="s">
        <v>13</v>
      </c>
      <c r="C720" s="440" t="s">
        <v>14</v>
      </c>
      <c r="D720" s="440" t="s">
        <v>118</v>
      </c>
      <c r="E720" s="440" t="s">
        <v>119</v>
      </c>
      <c r="F720" s="440" t="s">
        <v>17</v>
      </c>
      <c r="G720" s="462" t="s">
        <v>18</v>
      </c>
      <c r="H720" s="440" t="s">
        <v>19</v>
      </c>
      <c r="I720" s="440" t="s">
        <v>120</v>
      </c>
      <c r="J720" s="440" t="s">
        <v>121</v>
      </c>
      <c r="K720" s="440" t="s">
        <v>22</v>
      </c>
      <c r="L720" s="440" t="s">
        <v>23</v>
      </c>
      <c r="M720" s="439" t="s">
        <v>122</v>
      </c>
      <c r="N720" s="439" t="s">
        <v>25</v>
      </c>
      <c r="O720" s="439" t="s">
        <v>26</v>
      </c>
      <c r="P720" s="439" t="s">
        <v>27</v>
      </c>
      <c r="Q720" s="439" t="s">
        <v>28</v>
      </c>
      <c r="R720" s="439" t="s">
        <v>29</v>
      </c>
      <c r="S720" s="440" t="s">
        <v>123</v>
      </c>
      <c r="T720" s="440"/>
    </row>
    <row r="721" spans="1:20" ht="48.75" customHeight="1">
      <c r="A721" s="461"/>
      <c r="B721" s="461"/>
      <c r="C721" s="461"/>
      <c r="D721" s="461"/>
      <c r="E721" s="461"/>
      <c r="F721" s="461"/>
      <c r="G721" s="463"/>
      <c r="H721" s="461"/>
      <c r="I721" s="461"/>
      <c r="J721" s="461"/>
      <c r="K721" s="461"/>
      <c r="L721" s="461"/>
      <c r="M721" s="456"/>
      <c r="N721" s="456"/>
      <c r="O721" s="456"/>
      <c r="P721" s="456"/>
      <c r="Q721" s="456"/>
      <c r="R721" s="456"/>
      <c r="S721" s="289" t="s">
        <v>31</v>
      </c>
      <c r="T721" s="289" t="s">
        <v>32</v>
      </c>
    </row>
    <row r="722" spans="1:20" ht="150.75" customHeight="1">
      <c r="A722" s="300">
        <v>1</v>
      </c>
      <c r="B722" s="301">
        <v>1405004</v>
      </c>
      <c r="C722" s="331" t="s">
        <v>602</v>
      </c>
      <c r="D722" s="332" t="s">
        <v>603</v>
      </c>
      <c r="E722" s="331" t="s">
        <v>604</v>
      </c>
      <c r="F722" s="332" t="s">
        <v>605</v>
      </c>
      <c r="G722" s="333" t="s">
        <v>606</v>
      </c>
      <c r="H722" s="331" t="s">
        <v>607</v>
      </c>
      <c r="I722" s="321" t="s">
        <v>608</v>
      </c>
      <c r="J722" s="334">
        <v>2</v>
      </c>
      <c r="K722" s="322">
        <v>43222</v>
      </c>
      <c r="L722" s="322">
        <v>43585</v>
      </c>
      <c r="M722" s="335">
        <f>(L722-K722)/7</f>
        <v>51.857142857142854</v>
      </c>
      <c r="N722" s="313">
        <v>1</v>
      </c>
      <c r="O722" s="314">
        <v>0.6</v>
      </c>
      <c r="P722" s="313">
        <v>31</v>
      </c>
      <c r="Q722" s="313">
        <v>0</v>
      </c>
      <c r="R722" s="315">
        <v>0</v>
      </c>
      <c r="S722" s="329"/>
      <c r="T722" s="330"/>
    </row>
    <row r="723" spans="1:20" ht="201" customHeight="1">
      <c r="A723" s="300">
        <v>2</v>
      </c>
      <c r="B723" s="301">
        <v>1405002</v>
      </c>
      <c r="C723" s="331" t="s">
        <v>609</v>
      </c>
      <c r="D723" s="332" t="s">
        <v>610</v>
      </c>
      <c r="E723" s="331" t="s">
        <v>611</v>
      </c>
      <c r="F723" s="332" t="s">
        <v>612</v>
      </c>
      <c r="G723" s="331" t="s">
        <v>613</v>
      </c>
      <c r="H723" s="331" t="s">
        <v>614</v>
      </c>
      <c r="I723" s="321" t="s">
        <v>615</v>
      </c>
      <c r="J723" s="334">
        <v>2</v>
      </c>
      <c r="K723" s="322">
        <v>43222</v>
      </c>
      <c r="L723" s="322">
        <v>43585</v>
      </c>
      <c r="M723" s="335">
        <f>(L723-K723)/7</f>
        <v>51.857142857142854</v>
      </c>
      <c r="N723" s="313">
        <v>1</v>
      </c>
      <c r="O723" s="314">
        <v>0.7</v>
      </c>
      <c r="P723" s="313">
        <v>36</v>
      </c>
      <c r="Q723" s="313">
        <v>0</v>
      </c>
      <c r="R723" s="315">
        <v>0</v>
      </c>
      <c r="S723" s="329"/>
      <c r="T723" s="330"/>
    </row>
    <row r="724" spans="1:20" ht="13.5" customHeight="1" thickBot="1">
      <c r="A724" s="577"/>
      <c r="B724" s="577"/>
      <c r="C724" s="454" t="s">
        <v>49</v>
      </c>
      <c r="D724" s="454"/>
      <c r="E724" s="454"/>
      <c r="F724" s="86"/>
      <c r="G724" s="578" t="s">
        <v>87</v>
      </c>
      <c r="H724" s="578"/>
      <c r="I724" s="578"/>
      <c r="J724" s="578"/>
      <c r="K724" s="578"/>
      <c r="L724" s="578"/>
      <c r="M724" s="578"/>
      <c r="N724" s="578"/>
      <c r="O724" s="578"/>
      <c r="P724" s="578"/>
      <c r="Q724" s="578"/>
      <c r="R724" s="453" t="s">
        <v>88</v>
      </c>
      <c r="S724" s="453"/>
      <c r="T724" s="328">
        <v>232.285714285714</v>
      </c>
    </row>
    <row r="725" spans="1:20" ht="13.5" customHeight="1" thickBot="1">
      <c r="A725" s="479"/>
      <c r="B725" s="479"/>
      <c r="C725" s="445" t="s">
        <v>52</v>
      </c>
      <c r="D725" s="445"/>
      <c r="E725" s="445"/>
      <c r="F725" s="86"/>
      <c r="G725" s="446" t="s">
        <v>89</v>
      </c>
      <c r="H725" s="446"/>
      <c r="I725" s="446"/>
      <c r="J725" s="446"/>
      <c r="K725" s="446"/>
      <c r="L725" s="446"/>
      <c r="M725" s="446"/>
      <c r="N725" s="446"/>
      <c r="O725" s="446"/>
      <c r="P725" s="446"/>
      <c r="Q725" s="446"/>
      <c r="R725" s="438" t="s">
        <v>90</v>
      </c>
      <c r="S725" s="438"/>
      <c r="T725" s="94">
        <v>0</v>
      </c>
    </row>
    <row r="726" spans="1:20" ht="13.5" customHeight="1" thickBot="1">
      <c r="A726" s="479"/>
      <c r="B726" s="479"/>
      <c r="C726" s="445" t="s">
        <v>55</v>
      </c>
      <c r="D726" s="445"/>
      <c r="E726" s="445"/>
      <c r="F726" s="86"/>
      <c r="G726" s="446" t="s">
        <v>91</v>
      </c>
      <c r="H726" s="446"/>
      <c r="I726" s="446"/>
      <c r="J726" s="446"/>
      <c r="K726" s="446"/>
      <c r="L726" s="446"/>
      <c r="M726" s="446"/>
      <c r="N726" s="446"/>
      <c r="O726" s="446"/>
      <c r="P726" s="446"/>
      <c r="Q726" s="446"/>
      <c r="R726" s="438" t="s">
        <v>92</v>
      </c>
      <c r="S726" s="438"/>
      <c r="T726" s="94">
        <v>0.33487084870848705</v>
      </c>
    </row>
    <row r="728" ht="14.25" customHeight="1"/>
    <row r="729" spans="1:20" ht="34.5" customHeight="1">
      <c r="A729" s="441" t="s">
        <v>617</v>
      </c>
      <c r="B729" s="441"/>
      <c r="C729" s="441"/>
      <c r="D729" s="441"/>
      <c r="E729" s="441"/>
      <c r="F729" s="441"/>
      <c r="G729" s="441"/>
      <c r="H729" s="441"/>
      <c r="I729" s="441"/>
      <c r="J729" s="441"/>
      <c r="K729" s="441"/>
      <c r="L729" s="441"/>
      <c r="M729" s="441"/>
      <c r="N729" s="441"/>
      <c r="O729" s="441"/>
      <c r="P729" s="441"/>
      <c r="Q729" s="441"/>
      <c r="R729" s="441"/>
      <c r="S729" s="441"/>
      <c r="T729" s="441"/>
    </row>
    <row r="732" spans="1:8" ht="13.5" customHeight="1">
      <c r="A732" s="103" t="s">
        <v>4</v>
      </c>
      <c r="B732" s="464" t="s">
        <v>60</v>
      </c>
      <c r="C732" s="464"/>
      <c r="D732" s="464"/>
      <c r="E732" s="104"/>
      <c r="F732" s="104"/>
      <c r="G732" s="105"/>
      <c r="H732" s="105"/>
    </row>
    <row r="733" spans="1:6" ht="13.5" customHeight="1">
      <c r="A733" s="103" t="s">
        <v>61</v>
      </c>
      <c r="B733" s="103"/>
      <c r="C733" s="465" t="s">
        <v>800</v>
      </c>
      <c r="D733" s="465"/>
      <c r="E733" s="465"/>
      <c r="F733" s="465"/>
    </row>
    <row r="734" spans="1:8" ht="13.5" customHeight="1">
      <c r="A734" s="103" t="s">
        <v>6</v>
      </c>
      <c r="B734" s="103" t="s">
        <v>7</v>
      </c>
      <c r="C734" s="103"/>
      <c r="D734" s="106"/>
      <c r="E734" s="86"/>
      <c r="F734" s="86"/>
      <c r="G734" s="107"/>
      <c r="H734" s="107"/>
    </row>
    <row r="735" spans="1:8" ht="13.5" customHeight="1" thickBot="1">
      <c r="A735" s="466" t="s">
        <v>62</v>
      </c>
      <c r="B735" s="466"/>
      <c r="C735" s="466"/>
      <c r="D735" s="108">
        <v>2017</v>
      </c>
      <c r="E735" s="86"/>
      <c r="F735" s="86"/>
      <c r="G735" s="109"/>
      <c r="H735" s="109"/>
    </row>
    <row r="736" spans="1:8" ht="13.5" customHeight="1" thickBot="1">
      <c r="A736" s="466" t="s">
        <v>114</v>
      </c>
      <c r="B736" s="466"/>
      <c r="C736" s="466"/>
      <c r="D736" s="466"/>
      <c r="E736" s="86"/>
      <c r="F736" s="86"/>
      <c r="G736" s="467" t="s">
        <v>625</v>
      </c>
      <c r="H736" s="467"/>
    </row>
    <row r="737" spans="1:8" ht="13.5" customHeight="1" thickBot="1">
      <c r="A737" s="468" t="s">
        <v>116</v>
      </c>
      <c r="B737" s="468"/>
      <c r="C737" s="468"/>
      <c r="D737" s="468"/>
      <c r="E737" s="86"/>
      <c r="F737" s="86"/>
      <c r="G737" s="469" t="s">
        <v>798</v>
      </c>
      <c r="H737" s="469"/>
    </row>
    <row r="738" spans="1:8" ht="13.5" customHeight="1">
      <c r="A738" s="470" t="s">
        <v>626</v>
      </c>
      <c r="B738" s="470"/>
      <c r="C738" s="148"/>
      <c r="D738" s="110"/>
      <c r="E738" s="110"/>
      <c r="F738" s="110"/>
      <c r="G738" s="111"/>
      <c r="H738" s="111"/>
    </row>
    <row r="740" ht="13.5" customHeight="1" thickBot="1"/>
    <row r="741" spans="1:20" ht="56.25" customHeight="1" thickBot="1">
      <c r="A741" s="440" t="s">
        <v>12</v>
      </c>
      <c r="B741" s="440" t="s">
        <v>13</v>
      </c>
      <c r="C741" s="440" t="s">
        <v>14</v>
      </c>
      <c r="D741" s="440" t="s">
        <v>118</v>
      </c>
      <c r="E741" s="440" t="s">
        <v>119</v>
      </c>
      <c r="F741" s="440" t="s">
        <v>17</v>
      </c>
      <c r="G741" s="462" t="s">
        <v>18</v>
      </c>
      <c r="H741" s="440" t="s">
        <v>19</v>
      </c>
      <c r="I741" s="440" t="s">
        <v>120</v>
      </c>
      <c r="J741" s="440" t="s">
        <v>121</v>
      </c>
      <c r="K741" s="440" t="s">
        <v>22</v>
      </c>
      <c r="L741" s="440" t="s">
        <v>23</v>
      </c>
      <c r="M741" s="439" t="s">
        <v>122</v>
      </c>
      <c r="N741" s="439" t="s">
        <v>25</v>
      </c>
      <c r="O741" s="439" t="s">
        <v>26</v>
      </c>
      <c r="P741" s="439" t="s">
        <v>27</v>
      </c>
      <c r="Q741" s="439" t="s">
        <v>28</v>
      </c>
      <c r="R741" s="439" t="s">
        <v>29</v>
      </c>
      <c r="S741" s="440" t="s">
        <v>123</v>
      </c>
      <c r="T741" s="440"/>
    </row>
    <row r="742" spans="1:20" ht="30" customHeight="1">
      <c r="A742" s="461"/>
      <c r="B742" s="461"/>
      <c r="C742" s="461"/>
      <c r="D742" s="461"/>
      <c r="E742" s="461"/>
      <c r="F742" s="461"/>
      <c r="G742" s="463"/>
      <c r="H742" s="461"/>
      <c r="I742" s="461"/>
      <c r="J742" s="461"/>
      <c r="K742" s="461"/>
      <c r="L742" s="461"/>
      <c r="M742" s="456"/>
      <c r="N742" s="456"/>
      <c r="O742" s="456"/>
      <c r="P742" s="456"/>
      <c r="Q742" s="456"/>
      <c r="R742" s="456"/>
      <c r="S742" s="289" t="s">
        <v>31</v>
      </c>
      <c r="T742" s="289" t="s">
        <v>32</v>
      </c>
    </row>
    <row r="743" spans="1:20" ht="322.5" customHeight="1">
      <c r="A743" s="336">
        <v>1</v>
      </c>
      <c r="B743" s="337">
        <v>1802100</v>
      </c>
      <c r="C743" s="338" t="s">
        <v>618</v>
      </c>
      <c r="D743" s="338" t="s">
        <v>619</v>
      </c>
      <c r="E743" s="338" t="s">
        <v>620</v>
      </c>
      <c r="F743" s="338" t="s">
        <v>621</v>
      </c>
      <c r="G743" s="338" t="s">
        <v>622</v>
      </c>
      <c r="H743" s="338" t="s">
        <v>623</v>
      </c>
      <c r="I743" s="338" t="s">
        <v>624</v>
      </c>
      <c r="J743" s="339">
        <v>4</v>
      </c>
      <c r="K743" s="340">
        <v>43252</v>
      </c>
      <c r="L743" s="341">
        <v>43615</v>
      </c>
      <c r="M743" s="339">
        <f>(L743-K743)/7</f>
        <v>51.857142857142854</v>
      </c>
      <c r="N743" s="313">
        <v>1</v>
      </c>
      <c r="O743" s="314">
        <v>0.25</v>
      </c>
      <c r="P743" s="313">
        <v>13</v>
      </c>
      <c r="Q743" s="313">
        <v>0</v>
      </c>
      <c r="R743" s="315">
        <v>0</v>
      </c>
      <c r="S743" s="329"/>
      <c r="T743" s="330"/>
    </row>
    <row r="744" spans="1:20" ht="22.5" customHeight="1" thickBot="1">
      <c r="A744" s="577"/>
      <c r="B744" s="577"/>
      <c r="C744" s="454" t="s">
        <v>49</v>
      </c>
      <c r="D744" s="454"/>
      <c r="E744" s="454"/>
      <c r="F744" s="86"/>
      <c r="G744" s="578" t="s">
        <v>87</v>
      </c>
      <c r="H744" s="578"/>
      <c r="I744" s="578"/>
      <c r="J744" s="578"/>
      <c r="K744" s="578"/>
      <c r="L744" s="578"/>
      <c r="M744" s="578"/>
      <c r="N744" s="578"/>
      <c r="O744" s="578"/>
      <c r="P744" s="578"/>
      <c r="Q744" s="578"/>
      <c r="R744" s="453" t="s">
        <v>88</v>
      </c>
      <c r="S744" s="453"/>
      <c r="T744" s="328">
        <v>232.285714285714</v>
      </c>
    </row>
    <row r="745" spans="1:20" ht="13.5" customHeight="1" thickBot="1">
      <c r="A745" s="479"/>
      <c r="B745" s="479"/>
      <c r="C745" s="445" t="s">
        <v>52</v>
      </c>
      <c r="D745" s="445"/>
      <c r="E745" s="445"/>
      <c r="F745" s="86"/>
      <c r="G745" s="446" t="s">
        <v>89</v>
      </c>
      <c r="H745" s="446"/>
      <c r="I745" s="446"/>
      <c r="J745" s="446"/>
      <c r="K745" s="446"/>
      <c r="L745" s="446"/>
      <c r="M745" s="446"/>
      <c r="N745" s="446"/>
      <c r="O745" s="446"/>
      <c r="P745" s="446"/>
      <c r="Q745" s="446"/>
      <c r="R745" s="438" t="s">
        <v>90</v>
      </c>
      <c r="S745" s="438"/>
      <c r="T745" s="94">
        <v>0</v>
      </c>
    </row>
    <row r="746" spans="1:20" ht="13.5" customHeight="1" thickBot="1">
      <c r="A746" s="479"/>
      <c r="B746" s="479"/>
      <c r="C746" s="445" t="s">
        <v>55</v>
      </c>
      <c r="D746" s="445"/>
      <c r="E746" s="445"/>
      <c r="F746" s="86"/>
      <c r="G746" s="446" t="s">
        <v>91</v>
      </c>
      <c r="H746" s="446"/>
      <c r="I746" s="446"/>
      <c r="J746" s="446"/>
      <c r="K746" s="446"/>
      <c r="L746" s="446"/>
      <c r="M746" s="446"/>
      <c r="N746" s="446"/>
      <c r="O746" s="446"/>
      <c r="P746" s="446"/>
      <c r="Q746" s="446"/>
      <c r="R746" s="438" t="s">
        <v>92</v>
      </c>
      <c r="S746" s="438"/>
      <c r="T746" s="94">
        <v>0.33487084870848705</v>
      </c>
    </row>
    <row r="749" spans="1:20" ht="26.25" customHeight="1">
      <c r="A749" s="441" t="s">
        <v>627</v>
      </c>
      <c r="B749" s="441"/>
      <c r="C749" s="441"/>
      <c r="D749" s="441"/>
      <c r="E749" s="441"/>
      <c r="F749" s="441"/>
      <c r="G749" s="441"/>
      <c r="H749" s="441"/>
      <c r="I749" s="441"/>
      <c r="J749" s="441"/>
      <c r="K749" s="441"/>
      <c r="L749" s="441"/>
      <c r="M749" s="441"/>
      <c r="N749" s="441"/>
      <c r="O749" s="441"/>
      <c r="P749" s="441"/>
      <c r="Q749" s="441"/>
      <c r="R749" s="441"/>
      <c r="S749" s="441"/>
      <c r="T749" s="441"/>
    </row>
    <row r="752" spans="1:8" ht="13.5" customHeight="1">
      <c r="A752" s="103" t="s">
        <v>4</v>
      </c>
      <c r="B752" s="464" t="s">
        <v>60</v>
      </c>
      <c r="C752" s="464"/>
      <c r="D752" s="464"/>
      <c r="E752" s="104"/>
      <c r="F752" s="104"/>
      <c r="G752" s="105"/>
      <c r="H752" s="105"/>
    </row>
    <row r="753" spans="1:6" ht="13.5" customHeight="1">
      <c r="A753" s="103" t="s">
        <v>61</v>
      </c>
      <c r="B753" s="103"/>
      <c r="C753" s="465" t="s">
        <v>800</v>
      </c>
      <c r="D753" s="465"/>
      <c r="E753" s="465"/>
      <c r="F753" s="465"/>
    </row>
    <row r="754" spans="1:8" ht="13.5" customHeight="1">
      <c r="A754" s="103" t="s">
        <v>6</v>
      </c>
      <c r="B754" s="103" t="s">
        <v>7</v>
      </c>
      <c r="C754" s="103"/>
      <c r="D754" s="106"/>
      <c r="E754" s="86"/>
      <c r="F754" s="86"/>
      <c r="G754" s="107"/>
      <c r="H754" s="107"/>
    </row>
    <row r="755" spans="1:8" ht="13.5" customHeight="1" thickBot="1">
      <c r="A755" s="466" t="s">
        <v>62</v>
      </c>
      <c r="B755" s="466"/>
      <c r="C755" s="466"/>
      <c r="D755" s="108">
        <v>2017</v>
      </c>
      <c r="E755" s="86"/>
      <c r="F755" s="86"/>
      <c r="G755" s="109"/>
      <c r="H755" s="109"/>
    </row>
    <row r="756" spans="1:8" ht="13.5" customHeight="1" thickBot="1">
      <c r="A756" s="466" t="s">
        <v>114</v>
      </c>
      <c r="B756" s="466"/>
      <c r="C756" s="466"/>
      <c r="D756" s="466"/>
      <c r="E756" s="86"/>
      <c r="F756" s="86"/>
      <c r="G756" s="467" t="s">
        <v>628</v>
      </c>
      <c r="H756" s="467"/>
    </row>
    <row r="757" spans="1:8" ht="13.5" customHeight="1" thickBot="1">
      <c r="A757" s="468" t="s">
        <v>116</v>
      </c>
      <c r="B757" s="468"/>
      <c r="C757" s="468"/>
      <c r="D757" s="468"/>
      <c r="E757" s="86"/>
      <c r="F757" s="86"/>
      <c r="G757" s="469" t="s">
        <v>798</v>
      </c>
      <c r="H757" s="469"/>
    </row>
    <row r="758" spans="1:8" ht="13.5" customHeight="1">
      <c r="A758" s="470" t="s">
        <v>117</v>
      </c>
      <c r="B758" s="470"/>
      <c r="C758" s="148"/>
      <c r="D758" s="110"/>
      <c r="E758" s="110"/>
      <c r="F758" s="110"/>
      <c r="G758" s="111"/>
      <c r="H758" s="111"/>
    </row>
    <row r="760" ht="13.5" customHeight="1" thickBot="1"/>
    <row r="761" spans="1:20" ht="42" customHeight="1" thickBot="1">
      <c r="A761" s="440" t="s">
        <v>12</v>
      </c>
      <c r="B761" s="440" t="s">
        <v>13</v>
      </c>
      <c r="C761" s="440" t="s">
        <v>14</v>
      </c>
      <c r="D761" s="440" t="s">
        <v>118</v>
      </c>
      <c r="E761" s="440" t="s">
        <v>119</v>
      </c>
      <c r="F761" s="440" t="s">
        <v>17</v>
      </c>
      <c r="G761" s="462" t="s">
        <v>18</v>
      </c>
      <c r="H761" s="440" t="s">
        <v>19</v>
      </c>
      <c r="I761" s="440" t="s">
        <v>120</v>
      </c>
      <c r="J761" s="440" t="s">
        <v>121</v>
      </c>
      <c r="K761" s="440" t="s">
        <v>22</v>
      </c>
      <c r="L761" s="440" t="s">
        <v>23</v>
      </c>
      <c r="M761" s="439" t="s">
        <v>122</v>
      </c>
      <c r="N761" s="439" t="s">
        <v>25</v>
      </c>
      <c r="O761" s="439" t="s">
        <v>26</v>
      </c>
      <c r="P761" s="439" t="s">
        <v>27</v>
      </c>
      <c r="Q761" s="439" t="s">
        <v>28</v>
      </c>
      <c r="R761" s="439" t="s">
        <v>29</v>
      </c>
      <c r="S761" s="440" t="s">
        <v>123</v>
      </c>
      <c r="T761" s="440"/>
    </row>
    <row r="762" spans="1:20" ht="34.5" customHeight="1" thickBot="1">
      <c r="A762" s="440"/>
      <c r="B762" s="440"/>
      <c r="C762" s="440"/>
      <c r="D762" s="440"/>
      <c r="E762" s="440"/>
      <c r="F762" s="440"/>
      <c r="G762" s="462"/>
      <c r="H762" s="440"/>
      <c r="I762" s="440"/>
      <c r="J762" s="440"/>
      <c r="K762" s="440"/>
      <c r="L762" s="440"/>
      <c r="M762" s="439"/>
      <c r="N762" s="439"/>
      <c r="O762" s="439"/>
      <c r="P762" s="439"/>
      <c r="Q762" s="439"/>
      <c r="R762" s="439"/>
      <c r="S762" s="84" t="s">
        <v>31</v>
      </c>
      <c r="T762" s="84" t="s">
        <v>32</v>
      </c>
    </row>
    <row r="763" spans="1:20" ht="152.25" customHeight="1" thickBot="1">
      <c r="A763" s="342">
        <v>1</v>
      </c>
      <c r="B763" s="360">
        <v>1801004</v>
      </c>
      <c r="C763" s="361" t="s">
        <v>629</v>
      </c>
      <c r="D763" s="362" t="s">
        <v>630</v>
      </c>
      <c r="E763" s="363" t="s">
        <v>432</v>
      </c>
      <c r="F763" s="343" t="s">
        <v>631</v>
      </c>
      <c r="G763" s="343" t="s">
        <v>632</v>
      </c>
      <c r="H763" s="343" t="s">
        <v>633</v>
      </c>
      <c r="I763" s="343" t="s">
        <v>634</v>
      </c>
      <c r="J763" s="343">
        <v>1</v>
      </c>
      <c r="K763" s="344">
        <v>43258</v>
      </c>
      <c r="L763" s="344">
        <v>43621</v>
      </c>
      <c r="M763" s="356">
        <f>(L763-K763)/7</f>
        <v>51.857142857142854</v>
      </c>
      <c r="N763" s="209">
        <v>0</v>
      </c>
      <c r="O763" s="210">
        <v>0</v>
      </c>
      <c r="P763" s="209">
        <v>0</v>
      </c>
      <c r="Q763" s="209">
        <v>0</v>
      </c>
      <c r="R763" s="211">
        <v>0</v>
      </c>
      <c r="S763" s="116"/>
      <c r="T763" s="116"/>
    </row>
    <row r="764" spans="1:20" ht="151.5" customHeight="1" thickBot="1">
      <c r="A764" s="345">
        <v>2</v>
      </c>
      <c r="B764" s="364">
        <v>1801004</v>
      </c>
      <c r="C764" s="365" t="s">
        <v>635</v>
      </c>
      <c r="D764" s="349" t="s">
        <v>636</v>
      </c>
      <c r="E764" s="366" t="s">
        <v>637</v>
      </c>
      <c r="F764" s="346" t="s">
        <v>638</v>
      </c>
      <c r="G764" s="346" t="s">
        <v>639</v>
      </c>
      <c r="H764" s="347" t="s">
        <v>640</v>
      </c>
      <c r="I764" s="343" t="s">
        <v>641</v>
      </c>
      <c r="J764" s="343">
        <v>12</v>
      </c>
      <c r="K764" s="348">
        <v>43258</v>
      </c>
      <c r="L764" s="348">
        <v>43621</v>
      </c>
      <c r="M764" s="356">
        <f>(L764-K764)/7</f>
        <v>51.857142857142854</v>
      </c>
      <c r="N764" s="209">
        <v>4</v>
      </c>
      <c r="O764" s="210">
        <v>0.3</v>
      </c>
      <c r="P764" s="209">
        <v>16</v>
      </c>
      <c r="Q764" s="209">
        <v>0</v>
      </c>
      <c r="R764" s="211">
        <v>0</v>
      </c>
      <c r="S764" s="266"/>
      <c r="T764" s="116"/>
    </row>
    <row r="765" spans="1:20" ht="165.75" customHeight="1" thickBot="1">
      <c r="A765" s="345">
        <v>3</v>
      </c>
      <c r="B765" s="364">
        <v>1801004</v>
      </c>
      <c r="C765" s="349" t="s">
        <v>642</v>
      </c>
      <c r="D765" s="349" t="s">
        <v>643</v>
      </c>
      <c r="E765" s="366" t="s">
        <v>637</v>
      </c>
      <c r="F765" s="349" t="s">
        <v>638</v>
      </c>
      <c r="G765" s="349" t="s">
        <v>644</v>
      </c>
      <c r="H765" s="350" t="s">
        <v>645</v>
      </c>
      <c r="I765" s="351" t="s">
        <v>646</v>
      </c>
      <c r="J765" s="351">
        <v>12</v>
      </c>
      <c r="K765" s="352">
        <v>43258</v>
      </c>
      <c r="L765" s="352">
        <v>43621</v>
      </c>
      <c r="M765" s="357">
        <f>(L765-K765)/7</f>
        <v>51.857142857142854</v>
      </c>
      <c r="N765" s="209">
        <v>4</v>
      </c>
      <c r="O765" s="210">
        <v>0.3</v>
      </c>
      <c r="P765" s="209">
        <v>16</v>
      </c>
      <c r="Q765" s="209">
        <v>0</v>
      </c>
      <c r="R765" s="211">
        <v>0</v>
      </c>
      <c r="S765" s="266"/>
      <c r="T765" s="116"/>
    </row>
    <row r="766" spans="1:20" ht="198" customHeight="1" thickBot="1">
      <c r="A766" s="345">
        <v>4</v>
      </c>
      <c r="B766" s="364">
        <v>1801002</v>
      </c>
      <c r="C766" s="367" t="s">
        <v>647</v>
      </c>
      <c r="D766" s="367" t="s">
        <v>648</v>
      </c>
      <c r="E766" s="367" t="s">
        <v>649</v>
      </c>
      <c r="F766" s="353" t="s">
        <v>650</v>
      </c>
      <c r="G766" s="353" t="s">
        <v>651</v>
      </c>
      <c r="H766" s="353" t="s">
        <v>652</v>
      </c>
      <c r="I766" s="353" t="s">
        <v>653</v>
      </c>
      <c r="J766" s="354">
        <v>1</v>
      </c>
      <c r="K766" s="355">
        <v>43258</v>
      </c>
      <c r="L766" s="355">
        <v>43622</v>
      </c>
      <c r="M766" s="357">
        <f>(L766-K766)/7</f>
        <v>52</v>
      </c>
      <c r="N766" s="209">
        <v>1</v>
      </c>
      <c r="O766" s="210">
        <v>1</v>
      </c>
      <c r="P766" s="209">
        <v>52</v>
      </c>
      <c r="Q766" s="209">
        <v>0</v>
      </c>
      <c r="R766" s="211">
        <v>0</v>
      </c>
      <c r="S766" s="266"/>
      <c r="T766" s="116"/>
    </row>
    <row r="767" spans="1:20" ht="215.25" customHeight="1" thickBot="1">
      <c r="A767" s="345">
        <v>7</v>
      </c>
      <c r="B767" s="364">
        <v>1703100</v>
      </c>
      <c r="C767" s="368" t="s">
        <v>654</v>
      </c>
      <c r="D767" s="369" t="s">
        <v>655</v>
      </c>
      <c r="E767" s="369" t="s">
        <v>656</v>
      </c>
      <c r="F767" s="319" t="s">
        <v>657</v>
      </c>
      <c r="G767" s="358" t="s">
        <v>658</v>
      </c>
      <c r="H767" s="358" t="s">
        <v>659</v>
      </c>
      <c r="I767" s="358" t="s">
        <v>660</v>
      </c>
      <c r="J767" s="353">
        <v>4</v>
      </c>
      <c r="K767" s="359" t="s">
        <v>661</v>
      </c>
      <c r="L767" s="358" t="s">
        <v>662</v>
      </c>
      <c r="M767" s="265">
        <v>52</v>
      </c>
      <c r="N767" s="209">
        <v>2</v>
      </c>
      <c r="O767" s="210">
        <v>0.7</v>
      </c>
      <c r="P767" s="209">
        <v>36</v>
      </c>
      <c r="Q767" s="209">
        <v>0</v>
      </c>
      <c r="R767" s="211">
        <v>0</v>
      </c>
      <c r="S767" s="266"/>
      <c r="T767" s="116"/>
    </row>
    <row r="768" spans="1:20" ht="13.5" customHeight="1" thickBot="1">
      <c r="A768" s="479"/>
      <c r="B768" s="479"/>
      <c r="C768" s="445" t="s">
        <v>52</v>
      </c>
      <c r="D768" s="445"/>
      <c r="E768" s="445"/>
      <c r="F768" s="86"/>
      <c r="G768" s="446" t="s">
        <v>89</v>
      </c>
      <c r="H768" s="446"/>
      <c r="I768" s="446"/>
      <c r="J768" s="446"/>
      <c r="K768" s="446"/>
      <c r="L768" s="446"/>
      <c r="M768" s="446"/>
      <c r="N768" s="446"/>
      <c r="O768" s="446"/>
      <c r="P768" s="446"/>
      <c r="Q768" s="446"/>
      <c r="R768" s="438" t="s">
        <v>90</v>
      </c>
      <c r="S768" s="438"/>
      <c r="T768" s="94">
        <v>0</v>
      </c>
    </row>
    <row r="769" spans="1:20" ht="13.5" customHeight="1" thickBot="1">
      <c r="A769" s="479"/>
      <c r="B769" s="479"/>
      <c r="C769" s="445" t="s">
        <v>55</v>
      </c>
      <c r="D769" s="445"/>
      <c r="E769" s="445"/>
      <c r="F769" s="86"/>
      <c r="G769" s="446" t="s">
        <v>91</v>
      </c>
      <c r="H769" s="446"/>
      <c r="I769" s="446"/>
      <c r="J769" s="446"/>
      <c r="K769" s="446"/>
      <c r="L769" s="446"/>
      <c r="M769" s="446"/>
      <c r="N769" s="446"/>
      <c r="O769" s="446"/>
      <c r="P769" s="446"/>
      <c r="Q769" s="446"/>
      <c r="R769" s="438" t="s">
        <v>92</v>
      </c>
      <c r="S769" s="438"/>
      <c r="T769" s="94">
        <v>0.33487084870848705</v>
      </c>
    </row>
    <row r="772" spans="1:8" ht="13.5" customHeight="1">
      <c r="A772" s="103" t="s">
        <v>4</v>
      </c>
      <c r="B772" s="464" t="s">
        <v>60</v>
      </c>
      <c r="C772" s="464"/>
      <c r="D772" s="464"/>
      <c r="E772" s="104"/>
      <c r="F772" s="104"/>
      <c r="G772" s="105"/>
      <c r="H772" s="105"/>
    </row>
    <row r="773" spans="1:6" ht="13.5" customHeight="1">
      <c r="A773" s="103" t="s">
        <v>61</v>
      </c>
      <c r="B773" s="103"/>
      <c r="C773" s="465" t="s">
        <v>800</v>
      </c>
      <c r="D773" s="465"/>
      <c r="E773" s="465"/>
      <c r="F773" s="465"/>
    </row>
    <row r="774" spans="1:8" ht="13.5" customHeight="1">
      <c r="A774" s="103" t="s">
        <v>6</v>
      </c>
      <c r="B774" s="103" t="s">
        <v>7</v>
      </c>
      <c r="C774" s="103"/>
      <c r="D774" s="106"/>
      <c r="E774" s="86"/>
      <c r="F774" s="86"/>
      <c r="G774" s="107"/>
      <c r="H774" s="107"/>
    </row>
    <row r="775" spans="1:8" ht="13.5" customHeight="1" thickBot="1">
      <c r="A775" s="466" t="s">
        <v>62</v>
      </c>
      <c r="B775" s="466"/>
      <c r="C775" s="466"/>
      <c r="D775" s="108">
        <v>2017</v>
      </c>
      <c r="E775" s="86"/>
      <c r="F775" s="86"/>
      <c r="G775" s="109"/>
      <c r="H775" s="109"/>
    </row>
    <row r="776" spans="1:8" ht="13.5" customHeight="1" thickBot="1">
      <c r="A776" s="466" t="s">
        <v>114</v>
      </c>
      <c r="B776" s="466"/>
      <c r="C776" s="466"/>
      <c r="D776" s="466"/>
      <c r="E776" s="86"/>
      <c r="F776" s="86"/>
      <c r="G776" s="467" t="s">
        <v>628</v>
      </c>
      <c r="H776" s="467"/>
    </row>
    <row r="777" spans="1:8" ht="13.5" customHeight="1" thickBot="1">
      <c r="A777" s="468" t="s">
        <v>116</v>
      </c>
      <c r="B777" s="468"/>
      <c r="C777" s="468"/>
      <c r="D777" s="468"/>
      <c r="E777" s="86"/>
      <c r="F777" s="86"/>
      <c r="G777" s="469" t="s">
        <v>798</v>
      </c>
      <c r="H777" s="469"/>
    </row>
    <row r="778" spans="1:8" ht="13.5" customHeight="1">
      <c r="A778" s="470" t="s">
        <v>701</v>
      </c>
      <c r="B778" s="470"/>
      <c r="C778" s="148"/>
      <c r="D778" s="110"/>
      <c r="E778" s="110"/>
      <c r="F778" s="110"/>
      <c r="G778" s="111"/>
      <c r="H778" s="111"/>
    </row>
    <row r="780" ht="13.5" customHeight="1" thickBot="1"/>
    <row r="781" spans="1:20" ht="41.25" customHeight="1" thickBot="1">
      <c r="A781" s="440" t="s">
        <v>12</v>
      </c>
      <c r="B781" s="440" t="s">
        <v>13</v>
      </c>
      <c r="C781" s="440" t="s">
        <v>14</v>
      </c>
      <c r="D781" s="440" t="s">
        <v>118</v>
      </c>
      <c r="E781" s="440" t="s">
        <v>119</v>
      </c>
      <c r="F781" s="440" t="s">
        <v>17</v>
      </c>
      <c r="G781" s="462" t="s">
        <v>18</v>
      </c>
      <c r="H781" s="440" t="s">
        <v>19</v>
      </c>
      <c r="I781" s="440" t="s">
        <v>120</v>
      </c>
      <c r="J781" s="440" t="s">
        <v>121</v>
      </c>
      <c r="K781" s="440" t="s">
        <v>22</v>
      </c>
      <c r="L781" s="440" t="s">
        <v>23</v>
      </c>
      <c r="M781" s="439" t="s">
        <v>122</v>
      </c>
      <c r="N781" s="439" t="s">
        <v>25</v>
      </c>
      <c r="O781" s="439" t="s">
        <v>26</v>
      </c>
      <c r="P781" s="439" t="s">
        <v>27</v>
      </c>
      <c r="Q781" s="439" t="s">
        <v>28</v>
      </c>
      <c r="R781" s="439" t="s">
        <v>29</v>
      </c>
      <c r="S781" s="440" t="s">
        <v>123</v>
      </c>
      <c r="T781" s="440"/>
    </row>
    <row r="782" spans="1:20" ht="37.5" customHeight="1" thickBot="1">
      <c r="A782" s="461"/>
      <c r="B782" s="461"/>
      <c r="C782" s="461"/>
      <c r="D782" s="461"/>
      <c r="E782" s="461"/>
      <c r="F782" s="461"/>
      <c r="G782" s="463"/>
      <c r="H782" s="461"/>
      <c r="I782" s="461"/>
      <c r="J782" s="461"/>
      <c r="K782" s="461"/>
      <c r="L782" s="461"/>
      <c r="M782" s="456"/>
      <c r="N782" s="456"/>
      <c r="O782" s="456"/>
      <c r="P782" s="456"/>
      <c r="Q782" s="456"/>
      <c r="R782" s="456"/>
      <c r="S782" s="289" t="s">
        <v>31</v>
      </c>
      <c r="T782" s="84" t="s">
        <v>32</v>
      </c>
    </row>
    <row r="783" spans="1:20" ht="163.5" customHeight="1" thickBot="1">
      <c r="A783" s="480">
        <v>5</v>
      </c>
      <c r="B783" s="483">
        <v>1103001</v>
      </c>
      <c r="C783" s="490" t="s">
        <v>663</v>
      </c>
      <c r="D783" s="475" t="s">
        <v>664</v>
      </c>
      <c r="E783" s="475" t="s">
        <v>665</v>
      </c>
      <c r="F783" s="331" t="s">
        <v>666</v>
      </c>
      <c r="G783" s="331" t="s">
        <v>667</v>
      </c>
      <c r="H783" s="331" t="s">
        <v>668</v>
      </c>
      <c r="I783" s="321" t="s">
        <v>669</v>
      </c>
      <c r="J783" s="321">
        <v>2</v>
      </c>
      <c r="K783" s="322">
        <v>43258</v>
      </c>
      <c r="L783" s="322">
        <v>43622</v>
      </c>
      <c r="M783" s="357">
        <f aca="true" t="shared" si="1" ref="M783:M790">(L783-K783)/7</f>
        <v>52</v>
      </c>
      <c r="N783" s="387">
        <v>1</v>
      </c>
      <c r="O783" s="388">
        <v>0.1</v>
      </c>
      <c r="P783" s="387">
        <v>5</v>
      </c>
      <c r="Q783" s="387">
        <v>0</v>
      </c>
      <c r="R783" s="389">
        <v>0</v>
      </c>
      <c r="S783" s="316"/>
      <c r="T783" s="311"/>
    </row>
    <row r="784" spans="1:20" ht="163.5" customHeight="1" thickBot="1">
      <c r="A784" s="481"/>
      <c r="B784" s="484"/>
      <c r="C784" s="491"/>
      <c r="D784" s="476"/>
      <c r="E784" s="476"/>
      <c r="F784" s="331" t="s">
        <v>670</v>
      </c>
      <c r="G784" s="331" t="s">
        <v>671</v>
      </c>
      <c r="H784" s="331" t="s">
        <v>672</v>
      </c>
      <c r="I784" s="321" t="s">
        <v>673</v>
      </c>
      <c r="J784" s="321">
        <v>11</v>
      </c>
      <c r="K784" s="322">
        <v>43288</v>
      </c>
      <c r="L784" s="322">
        <v>43652</v>
      </c>
      <c r="M784" s="357">
        <f t="shared" si="1"/>
        <v>52</v>
      </c>
      <c r="N784" s="387">
        <v>1</v>
      </c>
      <c r="O784" s="388">
        <v>0.1</v>
      </c>
      <c r="P784" s="387">
        <v>5</v>
      </c>
      <c r="Q784" s="387">
        <v>0</v>
      </c>
      <c r="R784" s="389">
        <v>0</v>
      </c>
      <c r="S784" s="316"/>
      <c r="T784" s="311"/>
    </row>
    <row r="785" spans="1:20" ht="214.5" customHeight="1">
      <c r="A785" s="481"/>
      <c r="B785" s="484"/>
      <c r="C785" s="491"/>
      <c r="D785" s="476"/>
      <c r="E785" s="476"/>
      <c r="F785" s="331" t="s">
        <v>674</v>
      </c>
      <c r="G785" s="331" t="s">
        <v>675</v>
      </c>
      <c r="H785" s="331" t="s">
        <v>676</v>
      </c>
      <c r="I785" s="321" t="s">
        <v>677</v>
      </c>
      <c r="J785" s="321">
        <v>1</v>
      </c>
      <c r="K785" s="322">
        <v>43282</v>
      </c>
      <c r="L785" s="322">
        <v>43464</v>
      </c>
      <c r="M785" s="357">
        <f t="shared" si="1"/>
        <v>26</v>
      </c>
      <c r="N785" s="390">
        <v>1</v>
      </c>
      <c r="O785" s="391">
        <v>0.1</v>
      </c>
      <c r="P785" s="390">
        <v>2</v>
      </c>
      <c r="Q785" s="390">
        <v>0</v>
      </c>
      <c r="R785" s="392">
        <v>0</v>
      </c>
      <c r="S785" s="376"/>
      <c r="T785" s="370"/>
    </row>
    <row r="786" spans="1:20" ht="305.25" customHeight="1">
      <c r="A786" s="482"/>
      <c r="B786" s="485"/>
      <c r="C786" s="492"/>
      <c r="D786" s="489"/>
      <c r="E786" s="489"/>
      <c r="F786" s="331" t="s">
        <v>678</v>
      </c>
      <c r="G786" s="331" t="s">
        <v>679</v>
      </c>
      <c r="H786" s="331" t="s">
        <v>680</v>
      </c>
      <c r="I786" s="380" t="s">
        <v>681</v>
      </c>
      <c r="J786" s="381" t="s">
        <v>682</v>
      </c>
      <c r="K786" s="382">
        <v>43466</v>
      </c>
      <c r="L786" s="382">
        <v>43554</v>
      </c>
      <c r="M786" s="357">
        <f t="shared" si="1"/>
        <v>12.571428571428571</v>
      </c>
      <c r="N786" s="387">
        <v>1</v>
      </c>
      <c r="O786" s="388">
        <v>0.1</v>
      </c>
      <c r="P786" s="387">
        <v>1</v>
      </c>
      <c r="Q786" s="387">
        <v>0</v>
      </c>
      <c r="R786" s="389">
        <v>0</v>
      </c>
      <c r="S786" s="317"/>
      <c r="T786" s="377"/>
    </row>
    <row r="787" spans="1:20" ht="177.75" customHeight="1">
      <c r="A787" s="480">
        <v>6</v>
      </c>
      <c r="B787" s="483">
        <v>1603002</v>
      </c>
      <c r="C787" s="486" t="s">
        <v>683</v>
      </c>
      <c r="D787" s="475" t="s">
        <v>684</v>
      </c>
      <c r="E787" s="475" t="s">
        <v>685</v>
      </c>
      <c r="F787" s="383" t="s">
        <v>686</v>
      </c>
      <c r="G787" s="384" t="s">
        <v>687</v>
      </c>
      <c r="H787" s="384" t="s">
        <v>688</v>
      </c>
      <c r="I787" s="321" t="s">
        <v>689</v>
      </c>
      <c r="J787" s="334">
        <v>1</v>
      </c>
      <c r="K787" s="322">
        <v>43258</v>
      </c>
      <c r="L787" s="322">
        <v>43440</v>
      </c>
      <c r="M787" s="357">
        <f t="shared" si="1"/>
        <v>26</v>
      </c>
      <c r="N787" s="393">
        <v>1</v>
      </c>
      <c r="O787" s="388">
        <v>0.1</v>
      </c>
      <c r="P787" s="393">
        <v>2</v>
      </c>
      <c r="Q787" s="393">
        <v>0</v>
      </c>
      <c r="R787" s="393">
        <v>0</v>
      </c>
      <c r="S787" s="386"/>
      <c r="T787" s="386"/>
    </row>
    <row r="788" spans="1:20" ht="140.25" customHeight="1">
      <c r="A788" s="481"/>
      <c r="B788" s="484"/>
      <c r="C788" s="487"/>
      <c r="D788" s="476"/>
      <c r="E788" s="476"/>
      <c r="F788" s="383" t="s">
        <v>690</v>
      </c>
      <c r="G788" s="384" t="s">
        <v>691</v>
      </c>
      <c r="H788" s="384" t="s">
        <v>692</v>
      </c>
      <c r="I788" s="321" t="s">
        <v>693</v>
      </c>
      <c r="J788" s="385">
        <v>259</v>
      </c>
      <c r="K788" s="322">
        <v>43258</v>
      </c>
      <c r="L788" s="322">
        <v>43621</v>
      </c>
      <c r="M788" s="357">
        <f t="shared" si="1"/>
        <v>51.857142857142854</v>
      </c>
      <c r="N788" s="394">
        <v>25</v>
      </c>
      <c r="O788" s="388">
        <v>0.1</v>
      </c>
      <c r="P788" s="394">
        <v>5</v>
      </c>
      <c r="Q788" s="394">
        <v>0</v>
      </c>
      <c r="R788" s="394">
        <v>0</v>
      </c>
      <c r="S788" s="386"/>
      <c r="T788" s="386"/>
    </row>
    <row r="789" spans="1:20" ht="147" customHeight="1">
      <c r="A789" s="481"/>
      <c r="B789" s="484"/>
      <c r="C789" s="487"/>
      <c r="D789" s="476"/>
      <c r="E789" s="476"/>
      <c r="F789" s="383" t="s">
        <v>694</v>
      </c>
      <c r="G789" s="384" t="s">
        <v>695</v>
      </c>
      <c r="H789" s="383" t="s">
        <v>696</v>
      </c>
      <c r="I789" s="321" t="s">
        <v>697</v>
      </c>
      <c r="J789" s="334">
        <v>1</v>
      </c>
      <c r="K789" s="322">
        <v>43258</v>
      </c>
      <c r="L789" s="322">
        <v>43622</v>
      </c>
      <c r="M789" s="357">
        <f t="shared" si="1"/>
        <v>52</v>
      </c>
      <c r="N789" s="394" t="s">
        <v>774</v>
      </c>
      <c r="O789" s="388">
        <v>0.1</v>
      </c>
      <c r="P789" s="394">
        <v>5</v>
      </c>
      <c r="Q789" s="394">
        <v>0</v>
      </c>
      <c r="R789" s="394">
        <v>0</v>
      </c>
      <c r="S789" s="386"/>
      <c r="T789" s="386"/>
    </row>
    <row r="790" spans="1:20" ht="159" customHeight="1">
      <c r="A790" s="482"/>
      <c r="B790" s="485"/>
      <c r="C790" s="488"/>
      <c r="D790" s="489"/>
      <c r="E790" s="489"/>
      <c r="F790" s="383" t="s">
        <v>698</v>
      </c>
      <c r="G790" s="384" t="s">
        <v>699</v>
      </c>
      <c r="H790" s="384" t="s">
        <v>700</v>
      </c>
      <c r="I790" s="321" t="s">
        <v>98</v>
      </c>
      <c r="J790" s="334">
        <v>4</v>
      </c>
      <c r="K790" s="382">
        <v>43258</v>
      </c>
      <c r="L790" s="382">
        <v>43622</v>
      </c>
      <c r="M790" s="357">
        <f t="shared" si="1"/>
        <v>52</v>
      </c>
      <c r="N790" s="394">
        <v>1</v>
      </c>
      <c r="O790" s="388">
        <v>0.1</v>
      </c>
      <c r="P790" s="394">
        <v>5</v>
      </c>
      <c r="Q790" s="394">
        <v>0</v>
      </c>
      <c r="R790" s="394">
        <v>0</v>
      </c>
      <c r="S790" s="386"/>
      <c r="T790" s="386"/>
    </row>
    <row r="794" spans="1:8" ht="13.5" customHeight="1">
      <c r="A794" s="103" t="s">
        <v>4</v>
      </c>
      <c r="B794" s="464" t="s">
        <v>60</v>
      </c>
      <c r="C794" s="464"/>
      <c r="D794" s="464"/>
      <c r="E794" s="104"/>
      <c r="F794" s="104"/>
      <c r="G794" s="105"/>
      <c r="H794" s="105"/>
    </row>
    <row r="795" spans="1:6" ht="13.5" customHeight="1">
      <c r="A795" s="103" t="s">
        <v>61</v>
      </c>
      <c r="B795" s="103"/>
      <c r="C795" s="465" t="s">
        <v>800</v>
      </c>
      <c r="D795" s="465"/>
      <c r="E795" s="465"/>
      <c r="F795" s="465"/>
    </row>
    <row r="796" spans="1:8" ht="13.5" customHeight="1">
      <c r="A796" s="103" t="s">
        <v>6</v>
      </c>
      <c r="B796" s="103" t="s">
        <v>7</v>
      </c>
      <c r="C796" s="103"/>
      <c r="D796" s="106"/>
      <c r="E796" s="86"/>
      <c r="F796" s="86"/>
      <c r="G796" s="107"/>
      <c r="H796" s="107"/>
    </row>
    <row r="797" spans="1:8" ht="13.5" customHeight="1" thickBot="1">
      <c r="A797" s="466" t="s">
        <v>62</v>
      </c>
      <c r="B797" s="466"/>
      <c r="C797" s="466"/>
      <c r="D797" s="108">
        <v>2017</v>
      </c>
      <c r="E797" s="86"/>
      <c r="F797" s="86"/>
      <c r="G797" s="109"/>
      <c r="H797" s="109"/>
    </row>
    <row r="798" spans="1:8" ht="13.5" customHeight="1" thickBot="1">
      <c r="A798" s="466" t="s">
        <v>114</v>
      </c>
      <c r="B798" s="466"/>
      <c r="C798" s="466"/>
      <c r="D798" s="466"/>
      <c r="E798" s="86"/>
      <c r="F798" s="86"/>
      <c r="G798" s="467" t="s">
        <v>628</v>
      </c>
      <c r="H798" s="467"/>
    </row>
    <row r="799" spans="1:8" ht="13.5" customHeight="1" thickBot="1">
      <c r="A799" s="468" t="s">
        <v>116</v>
      </c>
      <c r="B799" s="468"/>
      <c r="C799" s="468"/>
      <c r="D799" s="468"/>
      <c r="E799" s="86"/>
      <c r="F799" s="86"/>
      <c r="G799" s="469" t="s">
        <v>798</v>
      </c>
      <c r="H799" s="469"/>
    </row>
    <row r="800" spans="1:8" ht="13.5" customHeight="1">
      <c r="A800" s="470" t="s">
        <v>702</v>
      </c>
      <c r="B800" s="470"/>
      <c r="C800" s="148"/>
      <c r="D800" s="110"/>
      <c r="E800" s="110"/>
      <c r="F800" s="110"/>
      <c r="G800" s="111"/>
      <c r="H800" s="111"/>
    </row>
    <row r="802" ht="13.5" customHeight="1" thickBot="1"/>
    <row r="803" spans="1:20" ht="13.5" customHeight="1" thickBot="1">
      <c r="A803" s="440" t="s">
        <v>12</v>
      </c>
      <c r="B803" s="440" t="s">
        <v>13</v>
      </c>
      <c r="C803" s="440" t="s">
        <v>14</v>
      </c>
      <c r="D803" s="440" t="s">
        <v>118</v>
      </c>
      <c r="E803" s="440" t="s">
        <v>119</v>
      </c>
      <c r="F803" s="440" t="s">
        <v>17</v>
      </c>
      <c r="G803" s="462" t="s">
        <v>18</v>
      </c>
      <c r="H803" s="440" t="s">
        <v>19</v>
      </c>
      <c r="I803" s="440" t="s">
        <v>120</v>
      </c>
      <c r="J803" s="440" t="s">
        <v>121</v>
      </c>
      <c r="K803" s="440" t="s">
        <v>22</v>
      </c>
      <c r="L803" s="440" t="s">
        <v>23</v>
      </c>
      <c r="M803" s="439" t="s">
        <v>122</v>
      </c>
      <c r="N803" s="439" t="s">
        <v>25</v>
      </c>
      <c r="O803" s="439" t="s">
        <v>26</v>
      </c>
      <c r="P803" s="439" t="s">
        <v>27</v>
      </c>
      <c r="Q803" s="439" t="s">
        <v>28</v>
      </c>
      <c r="R803" s="439" t="s">
        <v>29</v>
      </c>
      <c r="S803" s="440" t="s">
        <v>123</v>
      </c>
      <c r="T803" s="440"/>
    </row>
    <row r="804" spans="1:20" ht="13.5" customHeight="1" thickBot="1">
      <c r="A804" s="461"/>
      <c r="B804" s="461"/>
      <c r="C804" s="461"/>
      <c r="D804" s="461"/>
      <c r="E804" s="461"/>
      <c r="F804" s="461"/>
      <c r="G804" s="463"/>
      <c r="H804" s="461"/>
      <c r="I804" s="461"/>
      <c r="J804" s="461"/>
      <c r="K804" s="461"/>
      <c r="L804" s="461"/>
      <c r="M804" s="456"/>
      <c r="N804" s="456"/>
      <c r="O804" s="456"/>
      <c r="P804" s="456"/>
      <c r="Q804" s="456"/>
      <c r="R804" s="456"/>
      <c r="S804" s="289" t="s">
        <v>31</v>
      </c>
      <c r="T804" s="84" t="s">
        <v>32</v>
      </c>
    </row>
    <row r="805" spans="1:20" ht="198" customHeight="1" thickBot="1">
      <c r="A805" s="471">
        <f>'[1]PLAN MEJORAM RES 5872 07'!A25</f>
        <v>6</v>
      </c>
      <c r="B805" s="473">
        <f>'[1]PLAN MEJORAM RES 5872 07'!B25</f>
        <v>1603002</v>
      </c>
      <c r="C805" s="475" t="str">
        <f>'[1]PLAN MEJORAM RES 5872 07'!C25</f>
        <v>En este aspecto es preciso mencionar que estos bienes llevan en promedio 12 meses desde su pérdida o su reporte y aún manifiestan estar en proceso de recolección  de  información. Finalmente  se concluye que los dineros derivados de la pérdidia de los bie</v>
      </c>
      <c r="D805" s="475" t="str">
        <f>'[1]PLAN MEJORAM RES 5872 07'!D25</f>
        <v>Pérdida de elementos entregados  en Comodato de algunas Comunas  </v>
      </c>
      <c r="E805" s="475" t="str">
        <f>'[1]PLAN MEJORAM RES 5872 07'!E25</f>
        <v>Sanciones Disciplinarias y Fiscales  </v>
      </c>
      <c r="F805" s="318" t="str">
        <f>'[1]PLAN MEJORAM RES 5872 07'!F25</f>
        <v>Elaborar instructivo debidamente aprobado  que determine  el proceso de gestión de cobro ante las Compañias Aseguradoras  por siniestro y hurtos de elementos entregados  de algunas comunas </v>
      </c>
      <c r="G805" s="477" t="str">
        <f>'[1]PLAN MEJORAM RES 5872 07'!G25</f>
        <v>Dar aplicabilidad  al instructivo que establezca el  trámite a seguir  para  Reclamaciones ante Compañias Aseguradoras.</v>
      </c>
      <c r="H805" s="320" t="str">
        <f>'[1]PLAN MEJORAM RES 5872 07'!H25</f>
        <v>Adoptar  y socializar   Instructivo que contiene  el Proceso de Gestion de cobro ante Compañias aseguradoras, por siniestros y hurto de elementos.
</v>
      </c>
      <c r="I805" s="321" t="str">
        <f>'[1]PLAN MEJORAM RES 5872 07'!I25</f>
        <v> Instructivo Definitivo debidamente Normalizado y Socializado </v>
      </c>
      <c r="J805" s="321">
        <f>'[1]PLAN MEJORAM RES 5872 07'!J25</f>
        <v>1</v>
      </c>
      <c r="K805" s="322">
        <f>'[1]PLAN MEJORAM RES 5872 07'!K25</f>
        <v>43258</v>
      </c>
      <c r="L805" s="322">
        <f>'[1]PLAN MEJORAM RES 5872 07'!L25</f>
        <v>43319</v>
      </c>
      <c r="M805" s="395">
        <v>9</v>
      </c>
      <c r="N805" s="313">
        <v>1</v>
      </c>
      <c r="O805" s="314">
        <v>1</v>
      </c>
      <c r="P805" s="313">
        <v>9</v>
      </c>
      <c r="Q805" s="313">
        <v>0</v>
      </c>
      <c r="R805" s="315">
        <v>0</v>
      </c>
      <c r="S805" s="316"/>
      <c r="T805" s="311"/>
    </row>
    <row r="806" spans="1:20" ht="173.25" customHeight="1">
      <c r="A806" s="472"/>
      <c r="B806" s="474"/>
      <c r="C806" s="476"/>
      <c r="D806" s="476"/>
      <c r="E806" s="476"/>
      <c r="F806" s="371" t="str">
        <f>'[1]PLAN MEJORAM RES 5872 07'!F26</f>
        <v>Realizar acciones de cobro eficaces y efectivas por los siniestros presentados ante Compañías Aseguradoras </v>
      </c>
      <c r="G806" s="478"/>
      <c r="H806" s="396" t="str">
        <f>'[1]PLAN MEJORAM RES 5872 07'!H26</f>
        <v>Enviar  Circular a las diferentes Dependencias de la Administracion Municipal  que tengan elementos en Comodato, donde se  solicite  designar  un responsable para suministrar al Departamento de Bienes y Suministros la informacion y soportes  requeridos en</v>
      </c>
      <c r="I806" s="378" t="str">
        <f>'[1]PLAN MEJORAM RES 5872 07'!I26</f>
        <v>Circular </v>
      </c>
      <c r="J806" s="378">
        <f>'[1]PLAN MEJORAM RES 5872 07'!J26</f>
        <v>1</v>
      </c>
      <c r="K806" s="372">
        <f>'[1]PLAN MEJORAM RES 5872 07'!K26</f>
        <v>43320</v>
      </c>
      <c r="L806" s="379">
        <f>'[1]PLAN MEJORAM RES 5872 07'!L26</f>
        <v>43351</v>
      </c>
      <c r="M806" s="397">
        <v>4</v>
      </c>
      <c r="N806" s="373" t="s">
        <v>141</v>
      </c>
      <c r="O806" s="374">
        <v>0.5</v>
      </c>
      <c r="P806" s="373">
        <v>2</v>
      </c>
      <c r="Q806" s="373">
        <v>0</v>
      </c>
      <c r="R806" s="375">
        <v>0</v>
      </c>
      <c r="S806" s="399"/>
      <c r="T806" s="398"/>
    </row>
    <row r="807" spans="1:20" ht="173.25" customHeight="1">
      <c r="A807" s="400">
        <v>10</v>
      </c>
      <c r="B807" s="402">
        <v>1401001</v>
      </c>
      <c r="C807" s="403" t="s">
        <v>703</v>
      </c>
      <c r="D807" s="403" t="s">
        <v>704</v>
      </c>
      <c r="E807" s="403" t="s">
        <v>705</v>
      </c>
      <c r="F807" s="353" t="s">
        <v>706</v>
      </c>
      <c r="G807" s="358" t="s">
        <v>707</v>
      </c>
      <c r="H807" s="353" t="s">
        <v>708</v>
      </c>
      <c r="I807" s="353" t="s">
        <v>709</v>
      </c>
      <c r="J807" s="401">
        <v>1</v>
      </c>
      <c r="K807" s="355">
        <v>43252</v>
      </c>
      <c r="L807" s="355">
        <v>43615</v>
      </c>
      <c r="M807" s="357">
        <f>(L807-K807)/7</f>
        <v>51.857142857142854</v>
      </c>
      <c r="N807" s="313" t="s">
        <v>141</v>
      </c>
      <c r="O807" s="314">
        <v>0.5</v>
      </c>
      <c r="P807" s="313">
        <v>26</v>
      </c>
      <c r="Q807" s="313">
        <v>0</v>
      </c>
      <c r="R807" s="315">
        <v>0</v>
      </c>
      <c r="S807" s="316"/>
      <c r="T807" s="316"/>
    </row>
    <row r="808" spans="1:20" ht="13.5" customHeight="1" thickBot="1">
      <c r="A808" s="448"/>
      <c r="B808" s="449"/>
      <c r="C808" s="450" t="s">
        <v>49</v>
      </c>
      <c r="D808" s="450"/>
      <c r="E808" s="450"/>
      <c r="F808" s="86"/>
      <c r="G808" s="451" t="s">
        <v>87</v>
      </c>
      <c r="H808" s="451"/>
      <c r="I808" s="451"/>
      <c r="J808" s="451"/>
      <c r="K808" s="451"/>
      <c r="L808" s="451"/>
      <c r="M808" s="451"/>
      <c r="N808" s="451"/>
      <c r="O808" s="451"/>
      <c r="P808" s="451"/>
      <c r="Q808" s="451"/>
      <c r="R808" s="452" t="s">
        <v>88</v>
      </c>
      <c r="S808" s="453"/>
      <c r="T808" s="328">
        <v>232.285714285714</v>
      </c>
    </row>
    <row r="809" spans="1:20" ht="13.5" customHeight="1" thickBot="1">
      <c r="A809" s="443"/>
      <c r="B809" s="444"/>
      <c r="C809" s="454" t="s">
        <v>52</v>
      </c>
      <c r="D809" s="454"/>
      <c r="E809" s="454"/>
      <c r="F809" s="86"/>
      <c r="G809" s="455" t="s">
        <v>89</v>
      </c>
      <c r="H809" s="455"/>
      <c r="I809" s="455"/>
      <c r="J809" s="455"/>
      <c r="K809" s="455"/>
      <c r="L809" s="455"/>
      <c r="M809" s="455"/>
      <c r="N809" s="455"/>
      <c r="O809" s="455"/>
      <c r="P809" s="455"/>
      <c r="Q809" s="455"/>
      <c r="R809" s="438" t="s">
        <v>90</v>
      </c>
      <c r="S809" s="438"/>
      <c r="T809" s="94">
        <v>0</v>
      </c>
    </row>
    <row r="810" spans="1:20" ht="13.5" customHeight="1" thickBot="1">
      <c r="A810" s="443"/>
      <c r="B810" s="444"/>
      <c r="C810" s="445" t="s">
        <v>55</v>
      </c>
      <c r="D810" s="445"/>
      <c r="E810" s="445"/>
      <c r="F810" s="86"/>
      <c r="G810" s="446" t="s">
        <v>91</v>
      </c>
      <c r="H810" s="446"/>
      <c r="I810" s="446"/>
      <c r="J810" s="446"/>
      <c r="K810" s="446"/>
      <c r="L810" s="446"/>
      <c r="M810" s="446"/>
      <c r="N810" s="446"/>
      <c r="O810" s="446"/>
      <c r="P810" s="446"/>
      <c r="Q810" s="446"/>
      <c r="R810" s="438" t="s">
        <v>92</v>
      </c>
      <c r="S810" s="438"/>
      <c r="T810" s="94">
        <v>0.33487084870848705</v>
      </c>
    </row>
    <row r="815" spans="1:8" ht="13.5" customHeight="1">
      <c r="A815" s="103" t="s">
        <v>4</v>
      </c>
      <c r="B815" s="464" t="s">
        <v>60</v>
      </c>
      <c r="C815" s="464"/>
      <c r="D815" s="464"/>
      <c r="E815" s="104"/>
      <c r="F815" s="104"/>
      <c r="G815" s="105"/>
      <c r="H815" s="105"/>
    </row>
    <row r="816" spans="1:6" ht="13.5" customHeight="1">
      <c r="A816" s="103" t="s">
        <v>61</v>
      </c>
      <c r="B816" s="103"/>
      <c r="C816" s="465" t="s">
        <v>800</v>
      </c>
      <c r="D816" s="465"/>
      <c r="E816" s="465"/>
      <c r="F816" s="465"/>
    </row>
    <row r="817" spans="1:8" ht="13.5" customHeight="1">
      <c r="A817" s="103" t="s">
        <v>6</v>
      </c>
      <c r="B817" s="103" t="s">
        <v>7</v>
      </c>
      <c r="C817" s="103"/>
      <c r="D817" s="106"/>
      <c r="E817" s="86"/>
      <c r="F817" s="86"/>
      <c r="G817" s="107"/>
      <c r="H817" s="107"/>
    </row>
    <row r="818" spans="1:8" ht="13.5" customHeight="1" thickBot="1">
      <c r="A818" s="466" t="s">
        <v>62</v>
      </c>
      <c r="B818" s="466"/>
      <c r="C818" s="466"/>
      <c r="D818" s="108">
        <v>2017</v>
      </c>
      <c r="E818" s="86"/>
      <c r="F818" s="86"/>
      <c r="G818" s="109"/>
      <c r="H818" s="109"/>
    </row>
    <row r="819" spans="1:8" ht="13.5" customHeight="1" thickBot="1">
      <c r="A819" s="466" t="s">
        <v>114</v>
      </c>
      <c r="B819" s="466"/>
      <c r="C819" s="466"/>
      <c r="D819" s="466"/>
      <c r="E819" s="86"/>
      <c r="F819" s="86"/>
      <c r="G819" s="467" t="s">
        <v>628</v>
      </c>
      <c r="H819" s="467"/>
    </row>
    <row r="820" spans="1:8" ht="13.5" customHeight="1" thickBot="1">
      <c r="A820" s="468" t="s">
        <v>116</v>
      </c>
      <c r="B820" s="468"/>
      <c r="C820" s="468"/>
      <c r="D820" s="468"/>
      <c r="E820" s="86"/>
      <c r="F820" s="86"/>
      <c r="G820" s="469" t="s">
        <v>798</v>
      </c>
      <c r="H820" s="469"/>
    </row>
    <row r="821" spans="1:8" ht="13.5" customHeight="1">
      <c r="A821" s="470" t="s">
        <v>720</v>
      </c>
      <c r="B821" s="470"/>
      <c r="C821" s="148"/>
      <c r="D821" s="110"/>
      <c r="E821" s="110"/>
      <c r="F821" s="110"/>
      <c r="G821" s="111"/>
      <c r="H821" s="111"/>
    </row>
    <row r="823" ht="13.5" customHeight="1" thickBot="1"/>
    <row r="824" spans="1:20" ht="30" customHeight="1" thickBot="1">
      <c r="A824" s="440" t="s">
        <v>12</v>
      </c>
      <c r="B824" s="440" t="s">
        <v>13</v>
      </c>
      <c r="C824" s="440" t="s">
        <v>14</v>
      </c>
      <c r="D824" s="440" t="s">
        <v>118</v>
      </c>
      <c r="E824" s="440" t="s">
        <v>119</v>
      </c>
      <c r="F824" s="440" t="s">
        <v>17</v>
      </c>
      <c r="G824" s="462" t="s">
        <v>18</v>
      </c>
      <c r="H824" s="440" t="s">
        <v>19</v>
      </c>
      <c r="I824" s="440" t="s">
        <v>120</v>
      </c>
      <c r="J824" s="440" t="s">
        <v>121</v>
      </c>
      <c r="K824" s="440" t="s">
        <v>22</v>
      </c>
      <c r="L824" s="440" t="s">
        <v>23</v>
      </c>
      <c r="M824" s="439" t="s">
        <v>122</v>
      </c>
      <c r="N824" s="439" t="s">
        <v>25</v>
      </c>
      <c r="O824" s="439" t="s">
        <v>26</v>
      </c>
      <c r="P824" s="439" t="s">
        <v>27</v>
      </c>
      <c r="Q824" s="439" t="s">
        <v>28</v>
      </c>
      <c r="R824" s="439" t="s">
        <v>29</v>
      </c>
      <c r="S824" s="440" t="s">
        <v>123</v>
      </c>
      <c r="T824" s="440"/>
    </row>
    <row r="825" spans="1:20" ht="34.5" customHeight="1">
      <c r="A825" s="461"/>
      <c r="B825" s="461"/>
      <c r="C825" s="461"/>
      <c r="D825" s="461"/>
      <c r="E825" s="461"/>
      <c r="F825" s="461"/>
      <c r="G825" s="463"/>
      <c r="H825" s="461"/>
      <c r="I825" s="461"/>
      <c r="J825" s="461"/>
      <c r="K825" s="461"/>
      <c r="L825" s="461"/>
      <c r="M825" s="456"/>
      <c r="N825" s="456"/>
      <c r="O825" s="456"/>
      <c r="P825" s="456"/>
      <c r="Q825" s="456"/>
      <c r="R825" s="456"/>
      <c r="S825" s="289" t="s">
        <v>31</v>
      </c>
      <c r="T825" s="289" t="s">
        <v>32</v>
      </c>
    </row>
    <row r="826" spans="1:20" ht="224.25" customHeight="1">
      <c r="A826" s="457">
        <v>8</v>
      </c>
      <c r="B826" s="458">
        <v>1404001</v>
      </c>
      <c r="C826" s="459" t="s">
        <v>710</v>
      </c>
      <c r="D826" s="460" t="s">
        <v>711</v>
      </c>
      <c r="E826" s="460" t="s">
        <v>712</v>
      </c>
      <c r="F826" s="447" t="s">
        <v>713</v>
      </c>
      <c r="G826" s="447" t="s">
        <v>714</v>
      </c>
      <c r="H826" s="447" t="s">
        <v>715</v>
      </c>
      <c r="I826" s="353" t="s">
        <v>716</v>
      </c>
      <c r="J826" s="353" t="s">
        <v>717</v>
      </c>
      <c r="K826" s="355">
        <v>43258</v>
      </c>
      <c r="L826" s="355">
        <v>43319</v>
      </c>
      <c r="M826" s="357">
        <f aca="true" t="shared" si="2" ref="M826:M831">(L826-K826)/7</f>
        <v>8.714285714285714</v>
      </c>
      <c r="N826" s="313">
        <v>1</v>
      </c>
      <c r="O826" s="314">
        <v>1</v>
      </c>
      <c r="P826" s="313">
        <v>9</v>
      </c>
      <c r="Q826" s="313">
        <v>0</v>
      </c>
      <c r="R826" s="315">
        <v>0</v>
      </c>
      <c r="S826" s="316"/>
      <c r="T826" s="316"/>
    </row>
    <row r="827" spans="1:20" ht="169.5" customHeight="1">
      <c r="A827" s="457"/>
      <c r="B827" s="458"/>
      <c r="C827" s="459"/>
      <c r="D827" s="460"/>
      <c r="E827" s="460"/>
      <c r="F827" s="447"/>
      <c r="G827" s="447"/>
      <c r="H827" s="447"/>
      <c r="I827" s="353" t="s">
        <v>718</v>
      </c>
      <c r="J827" s="353" t="s">
        <v>719</v>
      </c>
      <c r="K827" s="355">
        <v>43319</v>
      </c>
      <c r="L827" s="355">
        <v>43350</v>
      </c>
      <c r="M827" s="357">
        <f t="shared" si="2"/>
        <v>4.428571428571429</v>
      </c>
      <c r="N827" s="313">
        <v>1</v>
      </c>
      <c r="O827" s="314">
        <v>1</v>
      </c>
      <c r="P827" s="313">
        <v>4</v>
      </c>
      <c r="Q827" s="313">
        <v>0</v>
      </c>
      <c r="R827" s="315">
        <v>0</v>
      </c>
      <c r="S827" s="316"/>
      <c r="T827" s="316"/>
    </row>
    <row r="828" spans="1:20" ht="154.5" customHeight="1">
      <c r="A828" s="400">
        <v>9</v>
      </c>
      <c r="B828" s="402">
        <v>1101001</v>
      </c>
      <c r="C828" s="403" t="s">
        <v>721</v>
      </c>
      <c r="D828" s="403" t="s">
        <v>722</v>
      </c>
      <c r="E828" s="403" t="s">
        <v>723</v>
      </c>
      <c r="F828" s="353" t="s">
        <v>724</v>
      </c>
      <c r="G828" s="358" t="s">
        <v>725</v>
      </c>
      <c r="H828" s="353" t="s">
        <v>726</v>
      </c>
      <c r="I828" s="353" t="s">
        <v>727</v>
      </c>
      <c r="J828" s="353" t="s">
        <v>728</v>
      </c>
      <c r="K828" s="355">
        <v>43313</v>
      </c>
      <c r="L828" s="355">
        <v>43677</v>
      </c>
      <c r="M828" s="357">
        <f t="shared" si="2"/>
        <v>52</v>
      </c>
      <c r="N828" s="313">
        <v>1</v>
      </c>
      <c r="O828" s="314">
        <v>0.25</v>
      </c>
      <c r="P828" s="313">
        <v>13</v>
      </c>
      <c r="Q828" s="313">
        <v>0</v>
      </c>
      <c r="R828" s="315">
        <v>0</v>
      </c>
      <c r="S828" s="316"/>
      <c r="T828" s="316"/>
    </row>
    <row r="829" spans="1:20" ht="154.5" customHeight="1">
      <c r="A829" s="400">
        <v>10</v>
      </c>
      <c r="B829" s="402">
        <v>1401001</v>
      </c>
      <c r="C829" s="403" t="s">
        <v>703</v>
      </c>
      <c r="D829" s="403" t="s">
        <v>704</v>
      </c>
      <c r="E829" s="403" t="s">
        <v>705</v>
      </c>
      <c r="F829" s="353" t="s">
        <v>706</v>
      </c>
      <c r="G829" s="358" t="s">
        <v>707</v>
      </c>
      <c r="H829" s="353" t="s">
        <v>708</v>
      </c>
      <c r="I829" s="353" t="s">
        <v>709</v>
      </c>
      <c r="J829" s="401">
        <v>1</v>
      </c>
      <c r="K829" s="355">
        <v>43252</v>
      </c>
      <c r="L829" s="355">
        <v>43615</v>
      </c>
      <c r="M829" s="357">
        <f t="shared" si="2"/>
        <v>51.857142857142854</v>
      </c>
      <c r="N829" s="313" t="s">
        <v>774</v>
      </c>
      <c r="O829" s="314">
        <v>0.1</v>
      </c>
      <c r="P829" s="313">
        <v>5</v>
      </c>
      <c r="Q829" s="313">
        <v>0</v>
      </c>
      <c r="R829" s="315">
        <v>0</v>
      </c>
      <c r="S829" s="316"/>
      <c r="T829" s="316"/>
    </row>
    <row r="830" spans="1:20" ht="154.5" customHeight="1">
      <c r="A830" s="400">
        <v>11</v>
      </c>
      <c r="B830" s="402">
        <v>1802100</v>
      </c>
      <c r="C830" s="403" t="s">
        <v>729</v>
      </c>
      <c r="D830" s="403" t="s">
        <v>730</v>
      </c>
      <c r="E830" s="403" t="s">
        <v>731</v>
      </c>
      <c r="F830" s="353" t="s">
        <v>732</v>
      </c>
      <c r="G830" s="358" t="s">
        <v>733</v>
      </c>
      <c r="H830" s="353" t="s">
        <v>734</v>
      </c>
      <c r="I830" s="353" t="s">
        <v>735</v>
      </c>
      <c r="J830" s="401">
        <v>1</v>
      </c>
      <c r="K830" s="355">
        <v>43258</v>
      </c>
      <c r="L830" s="355">
        <v>43616</v>
      </c>
      <c r="M830" s="357">
        <f t="shared" si="2"/>
        <v>51.142857142857146</v>
      </c>
      <c r="N830" s="313">
        <v>0</v>
      </c>
      <c r="O830" s="314">
        <v>0</v>
      </c>
      <c r="P830" s="313">
        <v>0</v>
      </c>
      <c r="Q830" s="313">
        <v>0</v>
      </c>
      <c r="R830" s="315">
        <v>0</v>
      </c>
      <c r="S830" s="316"/>
      <c r="T830" s="316"/>
    </row>
    <row r="831" spans="1:20" ht="159.75" customHeight="1">
      <c r="A831" s="400">
        <v>12</v>
      </c>
      <c r="B831" s="402">
        <v>1802100</v>
      </c>
      <c r="C831" s="403" t="s">
        <v>736</v>
      </c>
      <c r="D831" s="403" t="s">
        <v>737</v>
      </c>
      <c r="E831" s="403" t="s">
        <v>738</v>
      </c>
      <c r="F831" s="358" t="s">
        <v>739</v>
      </c>
      <c r="G831" s="358" t="s">
        <v>740</v>
      </c>
      <c r="H831" s="358" t="s">
        <v>741</v>
      </c>
      <c r="I831" s="358" t="s">
        <v>742</v>
      </c>
      <c r="J831" s="353">
        <v>4</v>
      </c>
      <c r="K831" s="355">
        <v>43258</v>
      </c>
      <c r="L831" s="355">
        <v>43616</v>
      </c>
      <c r="M831" s="357">
        <f t="shared" si="2"/>
        <v>51.142857142857146</v>
      </c>
      <c r="N831" s="313">
        <v>0</v>
      </c>
      <c r="O831" s="314">
        <v>0</v>
      </c>
      <c r="P831" s="313">
        <v>0</v>
      </c>
      <c r="Q831" s="313">
        <v>0</v>
      </c>
      <c r="R831" s="315">
        <v>0</v>
      </c>
      <c r="S831" s="316"/>
      <c r="T831" s="316"/>
    </row>
    <row r="832" spans="1:20" ht="13.5" customHeight="1" thickBot="1">
      <c r="A832" s="448"/>
      <c r="B832" s="449"/>
      <c r="C832" s="450" t="s">
        <v>49</v>
      </c>
      <c r="D832" s="450"/>
      <c r="E832" s="450"/>
      <c r="F832" s="86"/>
      <c r="G832" s="451" t="s">
        <v>87</v>
      </c>
      <c r="H832" s="451"/>
      <c r="I832" s="451"/>
      <c r="J832" s="451"/>
      <c r="K832" s="451"/>
      <c r="L832" s="451"/>
      <c r="M832" s="451"/>
      <c r="N832" s="451"/>
      <c r="O832" s="451"/>
      <c r="P832" s="451"/>
      <c r="Q832" s="451"/>
      <c r="R832" s="452" t="s">
        <v>88</v>
      </c>
      <c r="S832" s="453"/>
      <c r="T832" s="328">
        <v>232.285714285714</v>
      </c>
    </row>
    <row r="833" spans="1:20" ht="13.5" customHeight="1" thickBot="1">
      <c r="A833" s="443"/>
      <c r="B833" s="444"/>
      <c r="C833" s="454" t="s">
        <v>52</v>
      </c>
      <c r="D833" s="454"/>
      <c r="E833" s="454"/>
      <c r="F833" s="86"/>
      <c r="G833" s="455" t="s">
        <v>89</v>
      </c>
      <c r="H833" s="455"/>
      <c r="I833" s="455"/>
      <c r="J833" s="455"/>
      <c r="K833" s="455"/>
      <c r="L833" s="455"/>
      <c r="M833" s="455"/>
      <c r="N833" s="455"/>
      <c r="O833" s="455"/>
      <c r="P833" s="455"/>
      <c r="Q833" s="455"/>
      <c r="R833" s="438" t="s">
        <v>90</v>
      </c>
      <c r="S833" s="438"/>
      <c r="T833" s="94">
        <v>0</v>
      </c>
    </row>
    <row r="834" spans="1:20" ht="13.5" customHeight="1" thickBot="1">
      <c r="A834" s="443"/>
      <c r="B834" s="444"/>
      <c r="C834" s="445" t="s">
        <v>55</v>
      </c>
      <c r="D834" s="445"/>
      <c r="E834" s="445"/>
      <c r="F834" s="86"/>
      <c r="G834" s="446" t="s">
        <v>91</v>
      </c>
      <c r="H834" s="446"/>
      <c r="I834" s="446"/>
      <c r="J834" s="446"/>
      <c r="K834" s="446"/>
      <c r="L834" s="446"/>
      <c r="M834" s="446"/>
      <c r="N834" s="446"/>
      <c r="O834" s="446"/>
      <c r="P834" s="446"/>
      <c r="Q834" s="446"/>
      <c r="R834" s="438" t="s">
        <v>92</v>
      </c>
      <c r="S834" s="438"/>
      <c r="T834" s="94">
        <v>0.33487084870848705</v>
      </c>
    </row>
    <row r="837" spans="1:20" ht="24.75" customHeight="1">
      <c r="A837" s="441" t="s">
        <v>775</v>
      </c>
      <c r="B837" s="441"/>
      <c r="C837" s="441"/>
      <c r="D837" s="441"/>
      <c r="E837" s="441"/>
      <c r="F837" s="441"/>
      <c r="G837" s="441"/>
      <c r="H837" s="441"/>
      <c r="I837" s="441"/>
      <c r="J837" s="441"/>
      <c r="K837" s="441"/>
      <c r="L837" s="441"/>
      <c r="M837" s="441"/>
      <c r="N837" s="441"/>
      <c r="O837" s="441"/>
      <c r="P837" s="441"/>
      <c r="Q837" s="441"/>
      <c r="R837" s="441"/>
      <c r="S837" s="441"/>
      <c r="T837" s="441"/>
    </row>
    <row r="839" spans="1:8" ht="13.5" customHeight="1">
      <c r="A839" s="103" t="s">
        <v>4</v>
      </c>
      <c r="B839" s="409" t="s">
        <v>60</v>
      </c>
      <c r="C839" s="409"/>
      <c r="D839" s="409"/>
      <c r="E839" s="104"/>
      <c r="F839" s="104"/>
      <c r="G839" s="105"/>
      <c r="H839" s="105"/>
    </row>
    <row r="840" spans="1:6" ht="13.5" customHeight="1">
      <c r="A840" s="103" t="s">
        <v>61</v>
      </c>
      <c r="B840" s="103"/>
      <c r="C840" s="412" t="s">
        <v>800</v>
      </c>
      <c r="D840" s="412"/>
      <c r="E840" s="412"/>
      <c r="F840" s="412"/>
    </row>
    <row r="841" spans="1:8" ht="13.5" customHeight="1">
      <c r="A841" s="103" t="s">
        <v>6</v>
      </c>
      <c r="B841" s="103" t="s">
        <v>7</v>
      </c>
      <c r="C841" s="103"/>
      <c r="D841" s="106"/>
      <c r="E841" s="86"/>
      <c r="F841" s="86"/>
      <c r="G841" s="107"/>
      <c r="H841" s="107"/>
    </row>
    <row r="842" spans="1:8" ht="13.5" customHeight="1" thickBot="1">
      <c r="A842" s="410" t="s">
        <v>62</v>
      </c>
      <c r="B842" s="410"/>
      <c r="C842" s="410"/>
      <c r="D842" s="108">
        <v>2017</v>
      </c>
      <c r="E842" s="86"/>
      <c r="F842" s="86"/>
      <c r="G842" s="109"/>
      <c r="H842" s="109"/>
    </row>
    <row r="843" spans="1:8" ht="13.5" customHeight="1" thickBot="1">
      <c r="A843" s="410" t="s">
        <v>114</v>
      </c>
      <c r="B843" s="410"/>
      <c r="C843" s="410"/>
      <c r="D843" s="410"/>
      <c r="E843" s="86"/>
      <c r="F843" s="86"/>
      <c r="G843" s="427" t="s">
        <v>776</v>
      </c>
      <c r="H843" s="428"/>
    </row>
    <row r="844" spans="1:8" ht="13.5" customHeight="1" thickBot="1">
      <c r="A844" s="110" t="s">
        <v>116</v>
      </c>
      <c r="B844" s="110"/>
      <c r="C844" s="110"/>
      <c r="D844" s="110"/>
      <c r="E844" s="86"/>
      <c r="F844" s="86"/>
      <c r="G844" s="429" t="s">
        <v>798</v>
      </c>
      <c r="H844" s="430"/>
    </row>
    <row r="845" spans="1:8" ht="13.5" customHeight="1">
      <c r="A845" s="411" t="s">
        <v>201</v>
      </c>
      <c r="B845" s="411"/>
      <c r="C845" s="148"/>
      <c r="D845" s="110"/>
      <c r="E845" s="110"/>
      <c r="F845" s="110"/>
      <c r="G845" s="111"/>
      <c r="H845" s="111"/>
    </row>
    <row r="847" ht="13.5" customHeight="1" thickBot="1"/>
    <row r="848" spans="1:20" ht="63.75" customHeight="1" thickBot="1">
      <c r="A848" s="407" t="s">
        <v>12</v>
      </c>
      <c r="B848" s="407" t="s">
        <v>13</v>
      </c>
      <c r="C848" s="407" t="s">
        <v>14</v>
      </c>
      <c r="D848" s="407" t="s">
        <v>118</v>
      </c>
      <c r="E848" s="407" t="s">
        <v>119</v>
      </c>
      <c r="F848" s="407" t="s">
        <v>17</v>
      </c>
      <c r="G848" s="408" t="s">
        <v>18</v>
      </c>
      <c r="H848" s="407" t="s">
        <v>19</v>
      </c>
      <c r="I848" s="407" t="s">
        <v>120</v>
      </c>
      <c r="J848" s="407" t="s">
        <v>121</v>
      </c>
      <c r="K848" s="407" t="s">
        <v>22</v>
      </c>
      <c r="L848" s="407" t="s">
        <v>23</v>
      </c>
      <c r="M848" s="406" t="s">
        <v>122</v>
      </c>
      <c r="N848" s="406" t="s">
        <v>25</v>
      </c>
      <c r="O848" s="406" t="s">
        <v>26</v>
      </c>
      <c r="P848" s="406" t="s">
        <v>27</v>
      </c>
      <c r="Q848" s="406" t="s">
        <v>28</v>
      </c>
      <c r="R848" s="439" t="s">
        <v>29</v>
      </c>
      <c r="S848" s="440" t="s">
        <v>123</v>
      </c>
      <c r="T848" s="440"/>
    </row>
    <row r="849" spans="1:20" ht="24.75" customHeight="1" thickBot="1">
      <c r="A849" s="431"/>
      <c r="B849" s="431"/>
      <c r="C849" s="431"/>
      <c r="D849" s="431"/>
      <c r="E849" s="431"/>
      <c r="F849" s="431"/>
      <c r="G849" s="432"/>
      <c r="H849" s="431"/>
      <c r="I849" s="431"/>
      <c r="J849" s="431"/>
      <c r="K849" s="431"/>
      <c r="L849" s="431"/>
      <c r="M849" s="433"/>
      <c r="N849" s="433"/>
      <c r="O849" s="433"/>
      <c r="P849" s="433"/>
      <c r="Q849" s="433"/>
      <c r="R849" s="439"/>
      <c r="S849" s="84" t="s">
        <v>31</v>
      </c>
      <c r="T849" s="84" t="s">
        <v>32</v>
      </c>
    </row>
    <row r="850" spans="1:20" ht="360" customHeight="1" thickBot="1">
      <c r="A850" s="420">
        <v>1</v>
      </c>
      <c r="B850" s="421">
        <v>1401011</v>
      </c>
      <c r="C850" s="426" t="s">
        <v>795</v>
      </c>
      <c r="D850" s="422" t="s">
        <v>777</v>
      </c>
      <c r="E850" s="422" t="s">
        <v>778</v>
      </c>
      <c r="F850" s="422" t="s">
        <v>779</v>
      </c>
      <c r="G850" s="422" t="s">
        <v>780</v>
      </c>
      <c r="H850" s="423" t="s">
        <v>781</v>
      </c>
      <c r="I850" s="422" t="s">
        <v>782</v>
      </c>
      <c r="J850" s="422">
        <v>4</v>
      </c>
      <c r="K850" s="424">
        <v>43297</v>
      </c>
      <c r="L850" s="424">
        <v>43646</v>
      </c>
      <c r="M850" s="425">
        <f>(L850-K850)/7</f>
        <v>49.857142857142854</v>
      </c>
      <c r="N850" s="209">
        <v>0</v>
      </c>
      <c r="O850" s="210">
        <v>0</v>
      </c>
      <c r="P850" s="209">
        <v>0</v>
      </c>
      <c r="Q850" s="209">
        <v>0</v>
      </c>
      <c r="R850" s="211">
        <v>0</v>
      </c>
      <c r="S850" s="116"/>
      <c r="T850" s="116"/>
    </row>
    <row r="851" spans="1:20" ht="262.5" customHeight="1" thickBot="1">
      <c r="A851" s="420">
        <v>2</v>
      </c>
      <c r="B851" s="421">
        <v>1401011</v>
      </c>
      <c r="C851" s="426" t="s">
        <v>796</v>
      </c>
      <c r="D851" s="422" t="s">
        <v>783</v>
      </c>
      <c r="E851" s="422" t="s">
        <v>784</v>
      </c>
      <c r="F851" s="422" t="s">
        <v>785</v>
      </c>
      <c r="G851" s="422" t="s">
        <v>786</v>
      </c>
      <c r="H851" s="423" t="s">
        <v>787</v>
      </c>
      <c r="I851" s="422" t="s">
        <v>788</v>
      </c>
      <c r="J851" s="422">
        <v>4</v>
      </c>
      <c r="K851" s="424">
        <v>43297</v>
      </c>
      <c r="L851" s="424">
        <v>43646</v>
      </c>
      <c r="M851" s="425">
        <f>(L851-K851)/7</f>
        <v>49.857142857142854</v>
      </c>
      <c r="N851" s="209">
        <v>0</v>
      </c>
      <c r="O851" s="210">
        <v>0</v>
      </c>
      <c r="P851" s="209">
        <v>0</v>
      </c>
      <c r="Q851" s="209">
        <v>0</v>
      </c>
      <c r="R851" s="211">
        <v>0</v>
      </c>
      <c r="S851" s="266"/>
      <c r="T851" s="116"/>
    </row>
    <row r="852" spans="1:20" ht="366" customHeight="1" thickBot="1">
      <c r="A852" s="420">
        <v>3</v>
      </c>
      <c r="B852" s="421">
        <v>1401011</v>
      </c>
      <c r="C852" s="426" t="s">
        <v>797</v>
      </c>
      <c r="D852" s="422" t="s">
        <v>789</v>
      </c>
      <c r="E852" s="422" t="s">
        <v>790</v>
      </c>
      <c r="F852" s="422" t="s">
        <v>791</v>
      </c>
      <c r="G852" s="422" t="s">
        <v>792</v>
      </c>
      <c r="H852" s="423" t="s">
        <v>793</v>
      </c>
      <c r="I852" s="422" t="s">
        <v>794</v>
      </c>
      <c r="J852" s="422">
        <v>4</v>
      </c>
      <c r="K852" s="424">
        <v>43297</v>
      </c>
      <c r="L852" s="424">
        <v>43646</v>
      </c>
      <c r="M852" s="425">
        <f>(L852-K852)/7</f>
        <v>49.857142857142854</v>
      </c>
      <c r="N852" s="209">
        <v>0</v>
      </c>
      <c r="O852" s="210">
        <v>0</v>
      </c>
      <c r="P852" s="209">
        <v>0</v>
      </c>
      <c r="Q852" s="209">
        <v>0</v>
      </c>
      <c r="R852" s="211">
        <v>0</v>
      </c>
      <c r="S852" s="266"/>
      <c r="T852" s="116"/>
    </row>
    <row r="853" spans="1:20" ht="32.25" customHeight="1" thickBot="1">
      <c r="A853" s="404"/>
      <c r="B853" s="405"/>
      <c r="C853" s="434" t="s">
        <v>52</v>
      </c>
      <c r="D853" s="435"/>
      <c r="E853" s="413"/>
      <c r="F853" s="86"/>
      <c r="G853" s="414" t="s">
        <v>89</v>
      </c>
      <c r="H853" s="436"/>
      <c r="I853" s="436"/>
      <c r="J853" s="436"/>
      <c r="K853" s="436"/>
      <c r="L853" s="436"/>
      <c r="M853" s="436"/>
      <c r="N853" s="436"/>
      <c r="O853" s="436"/>
      <c r="P853" s="436"/>
      <c r="Q853" s="437"/>
      <c r="R853" s="438" t="s">
        <v>90</v>
      </c>
      <c r="S853" s="438"/>
      <c r="T853" s="94">
        <v>0</v>
      </c>
    </row>
    <row r="854" spans="1:20" ht="27" customHeight="1" thickBot="1">
      <c r="A854" s="404"/>
      <c r="B854" s="405"/>
      <c r="C854" s="434" t="s">
        <v>55</v>
      </c>
      <c r="D854" s="435"/>
      <c r="E854" s="413"/>
      <c r="F854" s="86"/>
      <c r="G854" s="414" t="s">
        <v>91</v>
      </c>
      <c r="H854" s="436"/>
      <c r="I854" s="436"/>
      <c r="J854" s="436"/>
      <c r="K854" s="436"/>
      <c r="L854" s="436"/>
      <c r="M854" s="436"/>
      <c r="N854" s="436"/>
      <c r="O854" s="436"/>
      <c r="P854" s="436"/>
      <c r="Q854" s="437"/>
      <c r="R854" s="438" t="s">
        <v>92</v>
      </c>
      <c r="S854" s="438"/>
      <c r="T854" s="94">
        <v>0.33487084870848705</v>
      </c>
    </row>
    <row r="855" spans="13:23" ht="13.5" customHeight="1">
      <c r="M855"/>
      <c r="P855" s="1"/>
      <c r="U855"/>
      <c r="V855"/>
      <c r="W855"/>
    </row>
    <row r="859" ht="13.5" customHeight="1"/>
    <row r="860" ht="17.25" customHeight="1"/>
    <row r="862" spans="1:20" ht="26.25" customHeight="1">
      <c r="A862" s="441" t="s">
        <v>747</v>
      </c>
      <c r="B862" s="441"/>
      <c r="C862" s="441"/>
      <c r="D862" s="441"/>
      <c r="E862" s="441"/>
      <c r="F862" s="441"/>
      <c r="G862" s="441"/>
      <c r="H862" s="441"/>
      <c r="I862" s="441"/>
      <c r="J862" s="441"/>
      <c r="K862" s="441"/>
      <c r="L862" s="441"/>
      <c r="M862" s="441"/>
      <c r="N862" s="441"/>
      <c r="O862" s="441"/>
      <c r="P862" s="441"/>
      <c r="Q862" s="441"/>
      <c r="R862" s="441"/>
      <c r="S862" s="441"/>
      <c r="T862" s="441"/>
    </row>
    <row r="865" spans="1:8" ht="13.5" customHeight="1">
      <c r="A865" s="103" t="s">
        <v>4</v>
      </c>
      <c r="B865" s="464" t="s">
        <v>60</v>
      </c>
      <c r="C865" s="464"/>
      <c r="D865" s="464"/>
      <c r="E865" s="104"/>
      <c r="F865" s="104"/>
      <c r="G865" s="105"/>
      <c r="H865" s="105"/>
    </row>
    <row r="866" spans="1:6" ht="13.5" customHeight="1">
      <c r="A866" s="103" t="s">
        <v>61</v>
      </c>
      <c r="B866" s="103"/>
      <c r="C866" s="635" t="s">
        <v>800</v>
      </c>
      <c r="D866" s="635"/>
      <c r="E866" s="635"/>
      <c r="F866" s="635"/>
    </row>
    <row r="867" spans="1:8" ht="13.5" customHeight="1">
      <c r="A867" s="103" t="s">
        <v>6</v>
      </c>
      <c r="B867" s="103" t="s">
        <v>7</v>
      </c>
      <c r="C867" s="103"/>
      <c r="D867" s="106"/>
      <c r="E867" s="86"/>
      <c r="F867" s="86"/>
      <c r="G867" s="107"/>
      <c r="H867" s="107"/>
    </row>
    <row r="868" spans="1:8" ht="13.5" customHeight="1" thickBot="1">
      <c r="A868" s="466" t="s">
        <v>62</v>
      </c>
      <c r="B868" s="466"/>
      <c r="C868" s="466"/>
      <c r="D868" s="108">
        <v>2018</v>
      </c>
      <c r="E868" s="86"/>
      <c r="F868" s="86"/>
      <c r="G868" s="109"/>
      <c r="H868" s="109"/>
    </row>
    <row r="869" spans="1:8" ht="13.5" customHeight="1" thickBot="1">
      <c r="A869" s="466" t="s">
        <v>114</v>
      </c>
      <c r="B869" s="466"/>
      <c r="C869" s="466"/>
      <c r="D869" s="466"/>
      <c r="E869" s="86"/>
      <c r="F869" s="86"/>
      <c r="G869" s="467" t="s">
        <v>749</v>
      </c>
      <c r="H869" s="467"/>
    </row>
    <row r="870" spans="1:8" ht="13.5" customHeight="1" thickBot="1">
      <c r="A870" s="468" t="s">
        <v>116</v>
      </c>
      <c r="B870" s="468"/>
      <c r="C870" s="468"/>
      <c r="D870" s="468"/>
      <c r="E870" s="86"/>
      <c r="F870" s="86"/>
      <c r="G870" s="469" t="s">
        <v>798</v>
      </c>
      <c r="H870" s="469"/>
    </row>
    <row r="871" spans="1:8" ht="13.5" customHeight="1">
      <c r="A871" s="470" t="s">
        <v>748</v>
      </c>
      <c r="B871" s="470"/>
      <c r="C871" s="148"/>
      <c r="D871" s="110"/>
      <c r="E871" s="110"/>
      <c r="F871" s="110"/>
      <c r="G871" s="111"/>
      <c r="H871" s="111"/>
    </row>
    <row r="873" ht="13.5" customHeight="1" thickBot="1"/>
    <row r="874" spans="1:20" ht="34.5" customHeight="1" thickBot="1">
      <c r="A874" s="440" t="s">
        <v>12</v>
      </c>
      <c r="B874" s="440" t="s">
        <v>13</v>
      </c>
      <c r="C874" s="440" t="s">
        <v>14</v>
      </c>
      <c r="D874" s="440" t="s">
        <v>118</v>
      </c>
      <c r="E874" s="440" t="s">
        <v>119</v>
      </c>
      <c r="F874" s="440" t="s">
        <v>17</v>
      </c>
      <c r="G874" s="462" t="s">
        <v>18</v>
      </c>
      <c r="H874" s="440" t="s">
        <v>19</v>
      </c>
      <c r="I874" s="440" t="s">
        <v>120</v>
      </c>
      <c r="J874" s="440" t="s">
        <v>121</v>
      </c>
      <c r="K874" s="440" t="s">
        <v>22</v>
      </c>
      <c r="L874" s="440" t="s">
        <v>23</v>
      </c>
      <c r="M874" s="439" t="s">
        <v>122</v>
      </c>
      <c r="N874" s="439" t="s">
        <v>25</v>
      </c>
      <c r="O874" s="439" t="s">
        <v>26</v>
      </c>
      <c r="P874" s="439" t="s">
        <v>27</v>
      </c>
      <c r="Q874" s="439" t="s">
        <v>28</v>
      </c>
      <c r="R874" s="439" t="s">
        <v>29</v>
      </c>
      <c r="S874" s="440" t="s">
        <v>123</v>
      </c>
      <c r="T874" s="440"/>
    </row>
    <row r="875" spans="1:20" ht="36.75" customHeight="1">
      <c r="A875" s="461"/>
      <c r="B875" s="461"/>
      <c r="C875" s="461"/>
      <c r="D875" s="461"/>
      <c r="E875" s="461"/>
      <c r="F875" s="461"/>
      <c r="G875" s="463"/>
      <c r="H875" s="461"/>
      <c r="I875" s="461"/>
      <c r="J875" s="461"/>
      <c r="K875" s="461"/>
      <c r="L875" s="461"/>
      <c r="M875" s="456"/>
      <c r="N875" s="456"/>
      <c r="O875" s="456"/>
      <c r="P875" s="456"/>
      <c r="Q875" s="456"/>
      <c r="R875" s="456"/>
      <c r="S875" s="289" t="s">
        <v>31</v>
      </c>
      <c r="T875" s="289" t="s">
        <v>32</v>
      </c>
    </row>
    <row r="876" spans="1:20" ht="166.5" customHeight="1">
      <c r="A876" s="636">
        <v>1</v>
      </c>
      <c r="B876" s="637"/>
      <c r="C876" s="637" t="s">
        <v>750</v>
      </c>
      <c r="D876" s="637" t="s">
        <v>751</v>
      </c>
      <c r="E876" s="637" t="s">
        <v>752</v>
      </c>
      <c r="F876" s="321" t="s">
        <v>753</v>
      </c>
      <c r="G876" s="319" t="s">
        <v>754</v>
      </c>
      <c r="H876" s="321" t="s">
        <v>755</v>
      </c>
      <c r="I876" s="321" t="s">
        <v>756</v>
      </c>
      <c r="J876" s="415">
        <v>1</v>
      </c>
      <c r="K876" s="322">
        <v>43333</v>
      </c>
      <c r="L876" s="322">
        <v>43646</v>
      </c>
      <c r="M876" s="326">
        <f>(L876-K876)/7</f>
        <v>44.714285714285715</v>
      </c>
      <c r="N876" s="313">
        <v>0</v>
      </c>
      <c r="O876" s="314">
        <v>0</v>
      </c>
      <c r="P876" s="313">
        <v>0</v>
      </c>
      <c r="Q876" s="313">
        <v>0</v>
      </c>
      <c r="R876" s="315">
        <v>0</v>
      </c>
      <c r="S876" s="316"/>
      <c r="T876" s="316"/>
    </row>
    <row r="877" spans="1:20" ht="195" customHeight="1">
      <c r="A877" s="636"/>
      <c r="B877" s="637"/>
      <c r="C877" s="637"/>
      <c r="D877" s="637"/>
      <c r="E877" s="637"/>
      <c r="F877" s="321" t="s">
        <v>757</v>
      </c>
      <c r="G877" s="321" t="s">
        <v>758</v>
      </c>
      <c r="H877" s="321" t="s">
        <v>759</v>
      </c>
      <c r="I877" s="321" t="s">
        <v>760</v>
      </c>
      <c r="J877" s="321">
        <v>2</v>
      </c>
      <c r="K877" s="322">
        <v>43333</v>
      </c>
      <c r="L877" s="322">
        <v>43646</v>
      </c>
      <c r="M877" s="326">
        <f>(L877-K877)/7</f>
        <v>44.714285714285715</v>
      </c>
      <c r="N877" s="313">
        <v>0</v>
      </c>
      <c r="O877" s="314">
        <v>0</v>
      </c>
      <c r="P877" s="313">
        <v>0</v>
      </c>
      <c r="Q877" s="313">
        <v>0</v>
      </c>
      <c r="R877" s="315">
        <v>0</v>
      </c>
      <c r="S877" s="316"/>
      <c r="T877" s="316"/>
    </row>
    <row r="878" spans="1:20" ht="13.5" customHeight="1" thickBot="1">
      <c r="A878" s="448"/>
      <c r="B878" s="449"/>
      <c r="C878" s="450" t="s">
        <v>49</v>
      </c>
      <c r="D878" s="450"/>
      <c r="E878" s="450"/>
      <c r="F878" s="86"/>
      <c r="G878" s="451" t="s">
        <v>87</v>
      </c>
      <c r="H878" s="451"/>
      <c r="I878" s="451"/>
      <c r="J878" s="451"/>
      <c r="K878" s="451"/>
      <c r="L878" s="451"/>
      <c r="M878" s="451"/>
      <c r="N878" s="451"/>
      <c r="O878" s="451"/>
      <c r="P878" s="451"/>
      <c r="Q878" s="451"/>
      <c r="R878" s="452" t="s">
        <v>88</v>
      </c>
      <c r="S878" s="453"/>
      <c r="T878" s="328">
        <v>232.285714285714</v>
      </c>
    </row>
    <row r="879" spans="1:20" ht="13.5" customHeight="1" thickBot="1">
      <c r="A879" s="443"/>
      <c r="B879" s="444"/>
      <c r="C879" s="454" t="s">
        <v>52</v>
      </c>
      <c r="D879" s="454"/>
      <c r="E879" s="454"/>
      <c r="F879" s="86"/>
      <c r="G879" s="455" t="s">
        <v>89</v>
      </c>
      <c r="H879" s="455"/>
      <c r="I879" s="455"/>
      <c r="J879" s="455"/>
      <c r="K879" s="455"/>
      <c r="L879" s="455"/>
      <c r="M879" s="455"/>
      <c r="N879" s="455"/>
      <c r="O879" s="455"/>
      <c r="P879" s="455"/>
      <c r="Q879" s="455"/>
      <c r="R879" s="438" t="s">
        <v>90</v>
      </c>
      <c r="S879" s="438"/>
      <c r="T879" s="94">
        <v>0</v>
      </c>
    </row>
    <row r="880" spans="1:20" ht="13.5" customHeight="1" thickBot="1">
      <c r="A880" s="443"/>
      <c r="B880" s="444"/>
      <c r="C880" s="445" t="s">
        <v>55</v>
      </c>
      <c r="D880" s="445"/>
      <c r="E880" s="445"/>
      <c r="F880" s="86"/>
      <c r="G880" s="446" t="s">
        <v>91</v>
      </c>
      <c r="H880" s="446"/>
      <c r="I880" s="446"/>
      <c r="J880" s="446"/>
      <c r="K880" s="446"/>
      <c r="L880" s="446"/>
      <c r="M880" s="446"/>
      <c r="N880" s="446"/>
      <c r="O880" s="446"/>
      <c r="P880" s="446"/>
      <c r="Q880" s="446"/>
      <c r="R880" s="438" t="s">
        <v>92</v>
      </c>
      <c r="S880" s="438"/>
      <c r="T880" s="94">
        <v>0.33487084870848705</v>
      </c>
    </row>
    <row r="885" spans="1:8" ht="13.5" customHeight="1">
      <c r="A885" s="103" t="s">
        <v>4</v>
      </c>
      <c r="B885" s="464" t="s">
        <v>60</v>
      </c>
      <c r="C885" s="464"/>
      <c r="D885" s="464"/>
      <c r="E885" s="104"/>
      <c r="F885" s="104"/>
      <c r="G885" s="105"/>
      <c r="H885" s="105"/>
    </row>
    <row r="886" spans="1:6" ht="13.5" customHeight="1">
      <c r="A886" s="103" t="s">
        <v>61</v>
      </c>
      <c r="B886" s="103"/>
      <c r="C886" s="635" t="s">
        <v>800</v>
      </c>
      <c r="D886" s="635"/>
      <c r="E886" s="635"/>
      <c r="F886" s="635"/>
    </row>
    <row r="887" spans="1:8" ht="13.5" customHeight="1">
      <c r="A887" s="103" t="s">
        <v>6</v>
      </c>
      <c r="B887" s="103" t="s">
        <v>7</v>
      </c>
      <c r="C887" s="103"/>
      <c r="D887" s="106"/>
      <c r="E887" s="86"/>
      <c r="F887" s="86"/>
      <c r="G887" s="107"/>
      <c r="H887" s="107"/>
    </row>
    <row r="888" spans="1:8" ht="13.5" customHeight="1" thickBot="1">
      <c r="A888" s="466" t="s">
        <v>62</v>
      </c>
      <c r="B888" s="466"/>
      <c r="C888" s="466"/>
      <c r="D888" s="108">
        <v>2018</v>
      </c>
      <c r="E888" s="86"/>
      <c r="F888" s="86"/>
      <c r="G888" s="109"/>
      <c r="H888" s="109"/>
    </row>
    <row r="889" spans="1:8" ht="13.5" customHeight="1" thickBot="1">
      <c r="A889" s="466" t="s">
        <v>114</v>
      </c>
      <c r="B889" s="466"/>
      <c r="C889" s="466"/>
      <c r="D889" s="466"/>
      <c r="E889" s="86"/>
      <c r="F889" s="86"/>
      <c r="G889" s="467" t="s">
        <v>749</v>
      </c>
      <c r="H889" s="467"/>
    </row>
    <row r="890" spans="1:8" ht="13.5" customHeight="1" thickBot="1">
      <c r="A890" s="468" t="s">
        <v>116</v>
      </c>
      <c r="B890" s="468"/>
      <c r="C890" s="468"/>
      <c r="D890" s="468"/>
      <c r="E890" s="86"/>
      <c r="F890" s="86"/>
      <c r="G890" s="469" t="s">
        <v>798</v>
      </c>
      <c r="H890" s="469"/>
    </row>
    <row r="891" spans="1:8" ht="13.5" customHeight="1">
      <c r="A891" s="470" t="s">
        <v>761</v>
      </c>
      <c r="B891" s="470"/>
      <c r="C891" s="148"/>
      <c r="D891" s="110"/>
      <c r="E891" s="110"/>
      <c r="F891" s="110"/>
      <c r="G891" s="111"/>
      <c r="H891" s="111"/>
    </row>
    <row r="893" ht="13.5" customHeight="1" thickBot="1"/>
    <row r="894" spans="1:20" ht="22.5" customHeight="1" thickBot="1">
      <c r="A894" s="440" t="s">
        <v>12</v>
      </c>
      <c r="B894" s="440" t="s">
        <v>13</v>
      </c>
      <c r="C894" s="440" t="s">
        <v>14</v>
      </c>
      <c r="D894" s="440" t="s">
        <v>118</v>
      </c>
      <c r="E894" s="440" t="s">
        <v>119</v>
      </c>
      <c r="F894" s="440" t="s">
        <v>17</v>
      </c>
      <c r="G894" s="462" t="s">
        <v>18</v>
      </c>
      <c r="H894" s="440" t="s">
        <v>19</v>
      </c>
      <c r="I894" s="440" t="s">
        <v>120</v>
      </c>
      <c r="J894" s="440" t="s">
        <v>121</v>
      </c>
      <c r="K894" s="440" t="s">
        <v>22</v>
      </c>
      <c r="L894" s="440" t="s">
        <v>23</v>
      </c>
      <c r="M894" s="439" t="s">
        <v>122</v>
      </c>
      <c r="N894" s="439" t="s">
        <v>25</v>
      </c>
      <c r="O894" s="439" t="s">
        <v>26</v>
      </c>
      <c r="P894" s="439" t="s">
        <v>27</v>
      </c>
      <c r="Q894" s="439" t="s">
        <v>28</v>
      </c>
      <c r="R894" s="439" t="s">
        <v>29</v>
      </c>
      <c r="S894" s="440" t="s">
        <v>123</v>
      </c>
      <c r="T894" s="440"/>
    </row>
    <row r="895" spans="1:20" ht="28.5" customHeight="1">
      <c r="A895" s="461"/>
      <c r="B895" s="461"/>
      <c r="C895" s="461"/>
      <c r="D895" s="461"/>
      <c r="E895" s="461"/>
      <c r="F895" s="461"/>
      <c r="G895" s="463"/>
      <c r="H895" s="461"/>
      <c r="I895" s="461"/>
      <c r="J895" s="461"/>
      <c r="K895" s="461"/>
      <c r="L895" s="461"/>
      <c r="M895" s="456"/>
      <c r="N895" s="456"/>
      <c r="O895" s="456"/>
      <c r="P895" s="456"/>
      <c r="Q895" s="456"/>
      <c r="R895" s="456"/>
      <c r="S895" s="289" t="s">
        <v>31</v>
      </c>
      <c r="T895" s="289" t="s">
        <v>32</v>
      </c>
    </row>
    <row r="896" spans="1:20" ht="135" customHeight="1">
      <c r="A896" s="639">
        <v>2</v>
      </c>
      <c r="B896" s="641"/>
      <c r="C896" s="643" t="s">
        <v>762</v>
      </c>
      <c r="D896" s="637" t="s">
        <v>763</v>
      </c>
      <c r="E896" s="637" t="s">
        <v>764</v>
      </c>
      <c r="F896" s="645" t="s">
        <v>765</v>
      </c>
      <c r="G896" s="645" t="s">
        <v>766</v>
      </c>
      <c r="H896" s="353" t="s">
        <v>767</v>
      </c>
      <c r="I896" s="353" t="s">
        <v>768</v>
      </c>
      <c r="J896" s="353">
        <v>2</v>
      </c>
      <c r="K896" s="355">
        <v>43335</v>
      </c>
      <c r="L896" s="355">
        <v>43465</v>
      </c>
      <c r="M896" s="326">
        <f>(L896-K896)/7</f>
        <v>18.571428571428573</v>
      </c>
      <c r="N896" s="313">
        <v>0</v>
      </c>
      <c r="O896" s="314">
        <v>0</v>
      </c>
      <c r="P896" s="313">
        <v>0</v>
      </c>
      <c r="Q896" s="313">
        <v>0</v>
      </c>
      <c r="R896" s="315">
        <v>0</v>
      </c>
      <c r="S896" s="316"/>
      <c r="T896" s="316"/>
    </row>
    <row r="897" spans="1:20" ht="159" customHeight="1" thickBot="1">
      <c r="A897" s="640"/>
      <c r="B897" s="642"/>
      <c r="C897" s="644"/>
      <c r="D897" s="638"/>
      <c r="E897" s="638"/>
      <c r="F897" s="646"/>
      <c r="G897" s="646"/>
      <c r="H897" s="417" t="s">
        <v>769</v>
      </c>
      <c r="I897" s="416" t="s">
        <v>770</v>
      </c>
      <c r="J897" s="416">
        <v>2</v>
      </c>
      <c r="K897" s="418">
        <v>43467</v>
      </c>
      <c r="L897" s="418">
        <v>43616</v>
      </c>
      <c r="M897" s="419">
        <v>21.285714285714285</v>
      </c>
      <c r="N897" s="313">
        <v>0</v>
      </c>
      <c r="O897" s="314">
        <v>0</v>
      </c>
      <c r="P897" s="313">
        <v>0</v>
      </c>
      <c r="Q897" s="313">
        <v>0</v>
      </c>
      <c r="R897" s="315">
        <v>0</v>
      </c>
      <c r="S897" s="316"/>
      <c r="T897" s="316"/>
    </row>
    <row r="898" spans="1:20" ht="13.5" customHeight="1" thickBot="1">
      <c r="A898" s="448"/>
      <c r="B898" s="449"/>
      <c r="C898" s="450" t="s">
        <v>49</v>
      </c>
      <c r="D898" s="450"/>
      <c r="E898" s="450"/>
      <c r="F898" s="86"/>
      <c r="G898" s="451" t="s">
        <v>87</v>
      </c>
      <c r="H898" s="451"/>
      <c r="I898" s="451"/>
      <c r="J898" s="451"/>
      <c r="K898" s="451"/>
      <c r="L898" s="451"/>
      <c r="M898" s="451"/>
      <c r="N898" s="451"/>
      <c r="O898" s="451"/>
      <c r="P898" s="451"/>
      <c r="Q898" s="451"/>
      <c r="R898" s="452" t="s">
        <v>88</v>
      </c>
      <c r="S898" s="453"/>
      <c r="T898" s="328">
        <v>232.285714285714</v>
      </c>
    </row>
    <row r="899" spans="1:20" ht="13.5" customHeight="1" thickBot="1">
      <c r="A899" s="443"/>
      <c r="B899" s="444"/>
      <c r="C899" s="454" t="s">
        <v>52</v>
      </c>
      <c r="D899" s="454"/>
      <c r="E899" s="454"/>
      <c r="F899" s="86"/>
      <c r="G899" s="455" t="s">
        <v>89</v>
      </c>
      <c r="H899" s="455"/>
      <c r="I899" s="455"/>
      <c r="J899" s="455"/>
      <c r="K899" s="455"/>
      <c r="L899" s="455"/>
      <c r="M899" s="455"/>
      <c r="N899" s="455"/>
      <c r="O899" s="455"/>
      <c r="P899" s="455"/>
      <c r="Q899" s="455"/>
      <c r="R899" s="438" t="s">
        <v>90</v>
      </c>
      <c r="S899" s="438"/>
      <c r="T899" s="94">
        <v>0</v>
      </c>
    </row>
    <row r="900" spans="1:20" ht="13.5" customHeight="1" thickBot="1">
      <c r="A900" s="443"/>
      <c r="B900" s="444"/>
      <c r="C900" s="445" t="s">
        <v>55</v>
      </c>
      <c r="D900" s="445"/>
      <c r="E900" s="445"/>
      <c r="F900" s="86"/>
      <c r="G900" s="446" t="s">
        <v>91</v>
      </c>
      <c r="H900" s="446"/>
      <c r="I900" s="446"/>
      <c r="J900" s="446"/>
      <c r="K900" s="446"/>
      <c r="L900" s="446"/>
      <c r="M900" s="446"/>
      <c r="N900" s="446"/>
      <c r="O900" s="446"/>
      <c r="P900" s="446"/>
      <c r="Q900" s="446"/>
      <c r="R900" s="438" t="s">
        <v>92</v>
      </c>
      <c r="S900" s="438"/>
      <c r="T900" s="94">
        <v>0.33487084870848705</v>
      </c>
    </row>
    <row r="63869" ht="12.75" customHeight="1"/>
    <row r="63870" ht="12.75" customHeight="1"/>
    <row r="63871" ht="12.75" customHeight="1"/>
    <row r="63872" ht="12.75" customHeight="1"/>
    <row r="63873" ht="12.75" customHeight="1"/>
    <row r="63874" ht="12.75" customHeight="1"/>
    <row r="63875" ht="12.75" customHeight="1"/>
    <row r="63876" ht="12.75" customHeight="1"/>
    <row r="63877" ht="12.75" customHeight="1"/>
    <row r="63878" ht="12.75" customHeight="1"/>
    <row r="63879" ht="12.75" customHeight="1"/>
    <row r="63880" ht="12.75" customHeight="1"/>
    <row r="63881" ht="12.75" customHeight="1"/>
    <row r="63882" ht="12.75" customHeight="1"/>
    <row r="63883" ht="12.75" customHeight="1"/>
    <row r="63884" ht="12.75" customHeight="1"/>
    <row r="63885" ht="12.75" customHeight="1"/>
    <row r="63886" ht="12.75" customHeight="1"/>
    <row r="63887" ht="12.75" customHeight="1"/>
    <row r="63888" ht="12.75" customHeight="1"/>
    <row r="63889" ht="12.75" customHeight="1"/>
    <row r="63890" ht="12.75" customHeight="1"/>
    <row r="63891" ht="12.75" customHeight="1"/>
    <row r="63892" ht="12.75" customHeight="1"/>
    <row r="63893" ht="12.75" customHeight="1"/>
    <row r="63894" ht="12.75" customHeight="1"/>
    <row r="63895" ht="12.75" customHeight="1"/>
    <row r="63896" ht="12.75" customHeight="1"/>
    <row r="63897" ht="12.75" customHeight="1"/>
    <row r="63898" ht="12.75" customHeight="1"/>
    <row r="63899" ht="12.75" customHeight="1"/>
    <row r="63900" ht="12.75" customHeight="1"/>
    <row r="63901" ht="12.75" customHeight="1"/>
    <row r="63902" ht="12.75" customHeight="1"/>
    <row r="63903" ht="12.75" customHeight="1"/>
    <row r="63904" ht="12.75" customHeight="1"/>
    <row r="63905" ht="12.75" customHeight="1"/>
    <row r="63906" ht="12.75" customHeight="1"/>
    <row r="63907" ht="12.75" customHeight="1"/>
    <row r="63908" ht="12.75" customHeight="1"/>
    <row r="63909" ht="12.75" customHeight="1"/>
    <row r="63910" ht="12.75" customHeight="1"/>
    <row r="63911" ht="12.75" customHeight="1"/>
    <row r="63912" ht="12.75" customHeight="1"/>
    <row r="63913" ht="12.75" customHeight="1"/>
    <row r="63914" ht="12.75" customHeight="1"/>
    <row r="63915" ht="12.75" customHeight="1"/>
    <row r="63916" ht="12.75" customHeight="1"/>
    <row r="63917" ht="12.75" customHeight="1"/>
    <row r="63918" ht="12.75" customHeight="1"/>
    <row r="63919" ht="12.75" customHeight="1"/>
    <row r="63920" ht="12.75" customHeight="1"/>
    <row r="63921" ht="12.75" customHeight="1"/>
    <row r="63922" ht="12.75" customHeight="1"/>
    <row r="63923" ht="12.75" customHeight="1"/>
    <row r="63924" ht="12.75" customHeight="1"/>
    <row r="63925" ht="12.75" customHeight="1"/>
    <row r="63926" ht="12.75" customHeight="1"/>
    <row r="63927" ht="12.75" customHeight="1"/>
    <row r="63928" ht="12.75" customHeight="1"/>
    <row r="63929" ht="12.75" customHeight="1"/>
    <row r="63930" ht="12.75" customHeight="1"/>
    <row r="63931" ht="12.75" customHeight="1"/>
    <row r="63932" ht="12.75" customHeight="1"/>
    <row r="63933" ht="12.75" customHeight="1"/>
    <row r="63934" ht="12.75" customHeight="1"/>
    <row r="63935" ht="12.75" customHeight="1"/>
    <row r="63936" ht="12.75" customHeight="1"/>
    <row r="63937" ht="12.75" customHeight="1"/>
    <row r="63938" ht="12.75" customHeight="1"/>
    <row r="63939" ht="12.75" customHeight="1"/>
    <row r="63940" ht="12.75" customHeight="1"/>
    <row r="63941" ht="12.75" customHeight="1"/>
    <row r="63942" ht="12.75" customHeight="1"/>
    <row r="63943" ht="12.75" customHeight="1"/>
    <row r="63944" ht="12.75" customHeight="1"/>
    <row r="63945" ht="12.75" customHeight="1"/>
    <row r="63946" ht="12.75" customHeight="1"/>
    <row r="63947" ht="12.75" customHeight="1"/>
    <row r="63948" ht="12.75" customHeight="1"/>
    <row r="63949" ht="12.75" customHeight="1"/>
    <row r="63950" ht="12.75" customHeight="1"/>
    <row r="63951" ht="12.75" customHeight="1"/>
    <row r="63952" ht="12.75" customHeight="1"/>
    <row r="63953" ht="12.75" customHeight="1"/>
    <row r="63954" ht="12.75" customHeight="1"/>
    <row r="63955" ht="12.75" customHeight="1"/>
    <row r="63956" ht="12.75" customHeight="1"/>
    <row r="63957" ht="12.75" customHeight="1"/>
    <row r="63958" ht="12.75" customHeight="1"/>
    <row r="63959" ht="12.75" customHeight="1"/>
    <row r="63960" ht="12.75" customHeight="1"/>
    <row r="63961" ht="12.75" customHeight="1"/>
    <row r="63962" ht="12.75" customHeight="1"/>
    <row r="63963" ht="12.75" customHeight="1"/>
    <row r="63964" ht="12.75" customHeight="1"/>
    <row r="63965" ht="12.75" customHeight="1"/>
    <row r="63966" ht="12.75" customHeight="1"/>
    <row r="63967" ht="12.75" customHeight="1"/>
    <row r="63968" ht="12.75" customHeight="1"/>
    <row r="63969" ht="12.75" customHeight="1"/>
    <row r="63970" ht="12.75" customHeight="1"/>
    <row r="63971" ht="12.75" customHeight="1"/>
    <row r="63972" ht="12.75" customHeight="1"/>
    <row r="63973" ht="12.75" customHeight="1"/>
    <row r="63974" ht="12.75" customHeight="1"/>
    <row r="63975" ht="12.75" customHeight="1"/>
    <row r="63976" ht="12.75" customHeight="1"/>
    <row r="63977" ht="12.75" customHeight="1"/>
    <row r="63978" ht="12.75" customHeight="1"/>
    <row r="63979" ht="12.75" customHeight="1"/>
    <row r="63980" ht="12.75" customHeight="1"/>
    <row r="63981" ht="12.75" customHeight="1"/>
    <row r="63982" ht="12.75" customHeight="1"/>
    <row r="63983" ht="12.75" customHeight="1"/>
    <row r="63984" ht="12.75" customHeight="1"/>
    <row r="63985" ht="12.75" customHeight="1"/>
    <row r="63986" ht="12.75" customHeight="1"/>
    <row r="63987" ht="12.75" customHeight="1"/>
    <row r="63988" ht="12.75" customHeight="1"/>
    <row r="63989" ht="12.75" customHeight="1"/>
    <row r="63990" ht="12.75" customHeight="1"/>
    <row r="63991" ht="12.75" customHeight="1"/>
    <row r="63992" ht="12.75" customHeight="1"/>
    <row r="63993" ht="12.75" customHeight="1"/>
    <row r="63994" ht="12.75" customHeight="1"/>
    <row r="63995" ht="12.75" customHeight="1"/>
    <row r="63996" ht="12.75" customHeight="1"/>
    <row r="63997" ht="12.75" customHeight="1"/>
    <row r="63998" ht="12.75" customHeight="1"/>
    <row r="63999" ht="12.75" customHeight="1"/>
    <row r="64000" ht="12.75" customHeight="1"/>
    <row r="64001" ht="12.75" customHeight="1"/>
    <row r="64002" ht="12.75" customHeight="1"/>
    <row r="64003" ht="12.75" customHeight="1"/>
    <row r="64004" ht="12.75" customHeight="1"/>
    <row r="64005" ht="12.75" customHeight="1"/>
    <row r="64006" ht="12.75" customHeight="1"/>
    <row r="64007" ht="12.75" customHeight="1"/>
    <row r="64008" ht="12.75" customHeight="1"/>
    <row r="64009" ht="12.75" customHeight="1"/>
    <row r="64010" ht="12.75" customHeight="1"/>
    <row r="64011" ht="12.75" customHeight="1"/>
    <row r="64012" ht="12.75" customHeight="1"/>
    <row r="64013" ht="12.75" customHeight="1"/>
    <row r="64014" ht="12.75" customHeight="1"/>
    <row r="64015" ht="12.75" customHeight="1"/>
    <row r="64016" ht="12.75" customHeight="1"/>
    <row r="64017" ht="12.75" customHeight="1"/>
    <row r="64018" ht="12.75" customHeight="1"/>
    <row r="64019" ht="12.75" customHeight="1"/>
    <row r="64020" ht="12.75" customHeight="1"/>
    <row r="64021" ht="12.75" customHeight="1"/>
    <row r="64022" ht="12.75" customHeight="1"/>
    <row r="64023" ht="12.75" customHeight="1"/>
    <row r="64024" ht="12.75" customHeight="1"/>
    <row r="64025" ht="12.75" customHeight="1"/>
    <row r="64026" ht="12.75" customHeight="1"/>
    <row r="64027" ht="12.75" customHeight="1"/>
    <row r="64028" ht="12.75" customHeight="1"/>
    <row r="64029" ht="12.75" customHeight="1"/>
    <row r="64030" ht="12.75" customHeight="1"/>
    <row r="64031" ht="12.75" customHeight="1"/>
    <row r="64032" ht="12.75" customHeight="1"/>
    <row r="64033" ht="12.75" customHeight="1"/>
    <row r="64034" ht="12.75" customHeight="1"/>
    <row r="64035" ht="12.75" customHeight="1"/>
    <row r="64036" ht="12.75" customHeight="1"/>
    <row r="64037" ht="12.75" customHeight="1"/>
    <row r="64038" ht="12.75" customHeight="1"/>
    <row r="64039" ht="12.75" customHeight="1"/>
    <row r="64040" ht="12.75" customHeight="1"/>
    <row r="64041" ht="12.75" customHeight="1"/>
    <row r="64042" ht="12.75" customHeight="1"/>
    <row r="64043" ht="12.75" customHeight="1"/>
    <row r="64044" ht="12.75" customHeight="1"/>
    <row r="64045" ht="12.75" customHeight="1"/>
    <row r="64046" ht="12.75" customHeight="1"/>
    <row r="64047" ht="12.75" customHeight="1"/>
    <row r="64048" ht="12.75" customHeight="1"/>
    <row r="64049" ht="12.75" customHeight="1"/>
    <row r="64050" ht="12.75" customHeight="1"/>
    <row r="64051" ht="12.75" customHeight="1"/>
    <row r="64052" ht="12.75" customHeight="1"/>
    <row r="64053" ht="12.75" customHeight="1"/>
    <row r="64054" ht="12.75" customHeight="1"/>
    <row r="64055" ht="12.75" customHeight="1"/>
    <row r="64056" ht="12.75" customHeight="1"/>
    <row r="64057" ht="12.75" customHeight="1"/>
    <row r="64058" ht="12.75" customHeight="1"/>
    <row r="64059" ht="12.75" customHeight="1"/>
    <row r="64060" ht="12.75" customHeight="1"/>
    <row r="64061" ht="12.75" customHeight="1"/>
    <row r="64062" ht="12.75" customHeight="1"/>
    <row r="64063" ht="12.75" customHeight="1"/>
    <row r="64064" ht="12.75" customHeight="1"/>
    <row r="64065" ht="12.75" customHeight="1"/>
    <row r="64066" ht="12.75" customHeight="1"/>
    <row r="64067" ht="12.75" customHeight="1"/>
    <row r="64068" ht="12.75" customHeight="1"/>
    <row r="64069" ht="12.75" customHeight="1"/>
    <row r="64070" ht="12.75" customHeight="1"/>
    <row r="64071" ht="12.75" customHeight="1"/>
    <row r="64072" ht="12.75" customHeight="1"/>
    <row r="64073" ht="12.75" customHeight="1"/>
    <row r="64074" ht="12.75" customHeight="1"/>
    <row r="64075" ht="12.75" customHeight="1"/>
    <row r="64076" ht="12.75" customHeight="1"/>
    <row r="64077" ht="12.75" customHeight="1"/>
    <row r="64078" ht="12.75" customHeight="1"/>
    <row r="64079" ht="12.75" customHeight="1"/>
    <row r="64080" ht="12.75" customHeight="1"/>
    <row r="64081" ht="12.75" customHeight="1"/>
    <row r="64082" ht="12.75" customHeight="1"/>
    <row r="64083" ht="12.75" customHeight="1"/>
    <row r="64084" ht="12.75" customHeight="1"/>
    <row r="64085" ht="12.75" customHeight="1"/>
    <row r="64086" ht="12.75" customHeight="1"/>
    <row r="64087" ht="12.75" customHeight="1"/>
    <row r="64088" ht="12.75" customHeight="1"/>
    <row r="64089" ht="12.75" customHeight="1"/>
    <row r="64090" ht="12.75" customHeight="1"/>
    <row r="64091" ht="12.75" customHeight="1"/>
    <row r="64092" ht="12.75" customHeight="1"/>
    <row r="64093" ht="12.75" customHeight="1"/>
    <row r="64094" ht="12.75" customHeight="1"/>
    <row r="64095" ht="12.75" customHeight="1"/>
    <row r="64096" ht="12.75" customHeight="1"/>
    <row r="64097" ht="12.75" customHeight="1"/>
    <row r="64098" ht="12.75" customHeight="1"/>
    <row r="64099" ht="12.75" customHeight="1"/>
    <row r="64100" ht="12.75" customHeight="1"/>
    <row r="64101" ht="12.75" customHeight="1"/>
    <row r="64102" ht="12.75" customHeight="1"/>
    <row r="64103" ht="12.75" customHeight="1"/>
    <row r="64104" ht="12.75" customHeight="1"/>
    <row r="64105" ht="12.75" customHeight="1"/>
    <row r="64106" ht="12.75" customHeight="1"/>
    <row r="64107" ht="12.75" customHeight="1"/>
    <row r="64108" ht="12.75" customHeight="1"/>
    <row r="64109" ht="12.75" customHeight="1"/>
    <row r="64110" ht="12.75" customHeight="1"/>
    <row r="64111" ht="12.75" customHeight="1"/>
    <row r="64112" ht="12.75" customHeight="1"/>
    <row r="64113" ht="12.75" customHeight="1"/>
    <row r="64114" ht="12.75" customHeight="1"/>
    <row r="64115" ht="12.75" customHeight="1"/>
    <row r="64116" ht="12.75" customHeight="1"/>
    <row r="64117" ht="12.75" customHeight="1"/>
    <row r="64118" ht="12.75" customHeight="1"/>
    <row r="64119" ht="12.75" customHeight="1"/>
    <row r="64120" ht="12.75" customHeight="1"/>
    <row r="64121" ht="12.75" customHeight="1"/>
    <row r="64122" ht="12.75" customHeight="1"/>
    <row r="64123" ht="12.75" customHeight="1"/>
    <row r="64124" ht="12.75" customHeight="1"/>
    <row r="64125" ht="12.75" customHeight="1"/>
    <row r="64126" ht="12.75" customHeight="1"/>
    <row r="64127" ht="12.75" customHeight="1"/>
    <row r="64128" ht="12.75" customHeight="1"/>
    <row r="64129" ht="12.75" customHeight="1"/>
    <row r="64130" ht="12.75" customHeight="1"/>
    <row r="64131" ht="12.75" customHeight="1"/>
    <row r="64132" ht="12.75" customHeight="1"/>
    <row r="64133" ht="12.75" customHeight="1"/>
    <row r="64134" ht="12.75" customHeight="1"/>
    <row r="64135" ht="12.75" customHeight="1"/>
    <row r="64136" ht="12.75" customHeight="1"/>
    <row r="64137" ht="12.75" customHeight="1"/>
    <row r="64138" ht="12.75" customHeight="1"/>
    <row r="64139" ht="12.75" customHeight="1"/>
    <row r="64140" ht="12.75" customHeight="1"/>
    <row r="64141" ht="12.75" customHeight="1"/>
    <row r="64142" ht="12.75" customHeight="1"/>
    <row r="64143" ht="12.75" customHeight="1"/>
    <row r="64144" ht="12.75" customHeight="1"/>
    <row r="64145" ht="12.75" customHeight="1"/>
    <row r="64146" ht="12.75" customHeight="1"/>
    <row r="64147" ht="12.75" customHeight="1"/>
    <row r="64148" ht="12.75" customHeight="1"/>
    <row r="64149" ht="12.75" customHeight="1"/>
    <row r="64150" ht="12.75" customHeight="1"/>
    <row r="64151" ht="12.75" customHeight="1"/>
    <row r="64152" ht="12.75" customHeight="1"/>
    <row r="64153" ht="12.75" customHeight="1"/>
    <row r="64154" ht="12.75" customHeight="1"/>
    <row r="64155" ht="12.75" customHeight="1"/>
    <row r="64156" ht="12.75" customHeight="1"/>
    <row r="64157" ht="12.75" customHeight="1"/>
    <row r="64158" ht="12.75" customHeight="1"/>
    <row r="64159" ht="12.75" customHeight="1"/>
    <row r="64160" ht="12.75" customHeight="1"/>
    <row r="64161" ht="12.75" customHeight="1"/>
    <row r="64162" ht="12.75" customHeight="1"/>
    <row r="64163" ht="12.75" customHeight="1"/>
    <row r="64164" ht="12.75" customHeight="1"/>
    <row r="64165" ht="12.75" customHeight="1"/>
    <row r="64166" ht="12.75" customHeight="1"/>
    <row r="64167" ht="12.75" customHeight="1"/>
    <row r="64168" ht="12.75" customHeight="1"/>
    <row r="64169" ht="12.75" customHeight="1"/>
    <row r="64170" ht="12.75" customHeight="1"/>
    <row r="64171" ht="12.75" customHeight="1"/>
    <row r="64172" ht="12.75" customHeight="1"/>
    <row r="64173" ht="12.75" customHeight="1"/>
    <row r="64174" ht="12.75" customHeight="1"/>
    <row r="64175" ht="12.75" customHeight="1"/>
    <row r="64176" ht="12.75" customHeight="1"/>
    <row r="64177" ht="12.75" customHeight="1"/>
    <row r="64178" ht="12.75" customHeight="1"/>
    <row r="64179" ht="12.75" customHeight="1"/>
    <row r="64180" ht="12.75" customHeight="1"/>
    <row r="64181" ht="12.75" customHeight="1"/>
    <row r="64182" ht="12.75" customHeight="1"/>
    <row r="64183" ht="12.75" customHeight="1"/>
    <row r="64184" ht="12.75" customHeight="1"/>
    <row r="64185" ht="12.75" customHeight="1"/>
    <row r="64186" ht="12.75" customHeight="1"/>
    <row r="64187" ht="12.75" customHeight="1"/>
    <row r="64188" ht="12.75" customHeight="1"/>
    <row r="64189" ht="12.75" customHeight="1"/>
    <row r="64190" ht="12.75" customHeight="1"/>
    <row r="64191" ht="12.75" customHeight="1"/>
    <row r="64192" ht="12.75" customHeight="1"/>
    <row r="64193" ht="12.75" customHeight="1"/>
    <row r="64194" ht="12.75" customHeight="1"/>
    <row r="64195" ht="12.75" customHeight="1"/>
    <row r="64196" ht="12.75" customHeight="1"/>
    <row r="64197" ht="12.75" customHeight="1"/>
    <row r="64198" ht="12.75" customHeight="1"/>
    <row r="64199" ht="12.75" customHeight="1"/>
    <row r="64200" ht="12.75" customHeight="1"/>
    <row r="64201" ht="12.75" customHeight="1"/>
    <row r="64202" ht="12.75" customHeight="1"/>
    <row r="64203" ht="12.75" customHeight="1"/>
    <row r="64204" ht="12.75" customHeight="1"/>
    <row r="64205" ht="12.75" customHeight="1"/>
    <row r="64206" ht="12.75" customHeight="1"/>
    <row r="64207" ht="12.75" customHeight="1"/>
    <row r="64208" ht="12.75" customHeight="1"/>
    <row r="64209" ht="12.75" customHeight="1"/>
    <row r="64210" ht="12.75" customHeight="1"/>
    <row r="64211" ht="12.75" customHeight="1"/>
    <row r="64212" ht="12.75" customHeight="1"/>
    <row r="64213" ht="12.75" customHeight="1"/>
    <row r="64214" ht="12.75" customHeight="1"/>
    <row r="64215" ht="12.75" customHeight="1"/>
    <row r="64216" ht="12.75" customHeight="1"/>
    <row r="64217" ht="12.75" customHeight="1"/>
    <row r="64218" ht="12.75" customHeight="1"/>
    <row r="64219" ht="12.75" customHeight="1"/>
    <row r="64220" ht="12.75" customHeight="1"/>
    <row r="64221" ht="12.75" customHeight="1"/>
    <row r="64222" ht="12.75" customHeight="1"/>
    <row r="64223" ht="12.75" customHeight="1"/>
    <row r="64224" ht="12.75" customHeight="1"/>
    <row r="64225" ht="12.75" customHeight="1"/>
    <row r="64226" ht="12.75" customHeight="1"/>
    <row r="64227" ht="12.75" customHeight="1"/>
    <row r="64228" ht="12.75" customHeight="1"/>
    <row r="64229" ht="12.75" customHeight="1"/>
    <row r="64230" ht="12.75" customHeight="1"/>
    <row r="64231" ht="12.75" customHeight="1"/>
    <row r="64232" ht="12.75" customHeight="1"/>
    <row r="64233" ht="12.75" customHeight="1"/>
    <row r="64234" ht="12.75" customHeight="1"/>
    <row r="64235" ht="12.75" customHeight="1"/>
    <row r="64236" ht="12.75" customHeight="1"/>
    <row r="64237" ht="12.75" customHeight="1"/>
    <row r="64238" ht="12.75" customHeight="1"/>
    <row r="64239" ht="12.75" customHeight="1"/>
    <row r="64240" ht="12.75" customHeight="1"/>
    <row r="64241" ht="12.75" customHeight="1"/>
    <row r="64242" ht="12.75" customHeight="1"/>
    <row r="64243" ht="12.75" customHeight="1"/>
    <row r="64244" ht="12.75" customHeight="1"/>
    <row r="64245" ht="12.75" customHeight="1"/>
    <row r="64246" ht="12.75" customHeight="1"/>
    <row r="64247" ht="12.75" customHeight="1"/>
    <row r="64248" ht="12.75" customHeight="1"/>
    <row r="64249" ht="12.75" customHeight="1"/>
    <row r="64250" ht="12.75" customHeight="1"/>
    <row r="64251" ht="12.75" customHeight="1"/>
    <row r="64252" ht="12.75" customHeight="1"/>
    <row r="64253" ht="12.75" customHeight="1"/>
    <row r="64254" ht="12.75" customHeight="1"/>
    <row r="64255" ht="12.75" customHeight="1"/>
    <row r="64256" ht="12.75" customHeight="1"/>
    <row r="64257" ht="12.75" customHeight="1"/>
    <row r="64258" ht="12.75" customHeight="1"/>
    <row r="64259" ht="12.75" customHeight="1"/>
    <row r="64260" ht="12.75" customHeight="1"/>
    <row r="64261" ht="12.75" customHeight="1"/>
    <row r="64262" ht="12.75" customHeight="1"/>
    <row r="64263" ht="12.75" customHeight="1"/>
    <row r="64264" ht="12.75" customHeight="1"/>
    <row r="64265" ht="12.75" customHeight="1"/>
    <row r="64266" ht="12.75" customHeight="1"/>
    <row r="64267" ht="12.75" customHeight="1"/>
    <row r="64268" ht="12.75" customHeight="1"/>
    <row r="64269" ht="12.75" customHeight="1"/>
    <row r="64270" ht="12.75" customHeight="1"/>
    <row r="64271" ht="12.75" customHeight="1"/>
    <row r="64272" ht="12.75" customHeight="1"/>
    <row r="64273" ht="12.75" customHeight="1"/>
    <row r="64274" ht="12.75" customHeight="1"/>
    <row r="64275" ht="12.75" customHeight="1"/>
    <row r="64276" ht="12.75" customHeight="1"/>
    <row r="64277" ht="12.75" customHeight="1"/>
    <row r="64278" ht="12.75" customHeight="1"/>
    <row r="64279" ht="12.75" customHeight="1"/>
    <row r="64280" ht="12.75" customHeight="1"/>
    <row r="64281" ht="12.75" customHeight="1"/>
    <row r="64282" ht="12.75" customHeight="1"/>
    <row r="64283" ht="12.75" customHeight="1"/>
    <row r="64284" ht="12.75" customHeight="1"/>
    <row r="64285" ht="12.75" customHeight="1"/>
    <row r="64286" ht="12.75" customHeight="1"/>
    <row r="64287" ht="12.75" customHeight="1"/>
    <row r="64288" ht="12.75" customHeight="1"/>
    <row r="64289" ht="12.75" customHeight="1"/>
    <row r="64290" ht="12.75" customHeight="1"/>
    <row r="64291" ht="12.75" customHeight="1"/>
    <row r="64292" ht="12.75" customHeight="1"/>
    <row r="64293" ht="12.75" customHeight="1"/>
    <row r="64294" ht="12.75" customHeight="1"/>
    <row r="64295" ht="12.75" customHeight="1"/>
    <row r="64296" ht="12.75" customHeight="1"/>
    <row r="64297" ht="12.75" customHeight="1"/>
    <row r="64298" ht="12.75" customHeight="1"/>
    <row r="64299" ht="12.75" customHeight="1"/>
    <row r="64300" ht="12.75" customHeight="1"/>
    <row r="64301" ht="12.75" customHeight="1"/>
    <row r="64302" ht="12.75" customHeight="1"/>
    <row r="64303" ht="12.75" customHeight="1"/>
    <row r="64304" ht="12.75" customHeight="1"/>
    <row r="64305" ht="12.75" customHeight="1"/>
    <row r="64306" ht="12.75" customHeight="1"/>
    <row r="64307" ht="12.75" customHeight="1"/>
    <row r="64308" ht="12.75" customHeight="1"/>
    <row r="64309" ht="12.75" customHeight="1"/>
    <row r="64310" ht="12.75" customHeight="1"/>
    <row r="64311" ht="12.75" customHeight="1"/>
    <row r="64312" ht="12.75" customHeight="1"/>
    <row r="64313" ht="12.75" customHeight="1"/>
    <row r="64314" ht="12.75" customHeight="1"/>
    <row r="64315" ht="12.75" customHeight="1"/>
    <row r="64316" ht="12.75" customHeight="1"/>
    <row r="64317" ht="12.75" customHeight="1"/>
    <row r="64318" ht="12.75" customHeight="1"/>
    <row r="64319" ht="12.75" customHeight="1"/>
    <row r="64320" ht="12.75" customHeight="1"/>
    <row r="64321" ht="12.75" customHeight="1"/>
    <row r="64322" ht="12.75" customHeight="1"/>
    <row r="64323" ht="12.75" customHeight="1"/>
    <row r="64324" ht="12.75" customHeight="1"/>
    <row r="64325" ht="12.75" customHeight="1"/>
    <row r="64326" ht="12.75" customHeight="1"/>
    <row r="64327" ht="12.75" customHeight="1"/>
    <row r="64328" ht="12.75" customHeight="1"/>
    <row r="64329" ht="12.75" customHeight="1"/>
    <row r="64330" ht="12.75" customHeight="1"/>
    <row r="64331" ht="12.75" customHeight="1"/>
    <row r="64332" ht="12.75" customHeight="1"/>
    <row r="64333" ht="12.75" customHeight="1"/>
    <row r="64334" ht="12.75" customHeight="1"/>
    <row r="64335" ht="12.75" customHeight="1"/>
    <row r="64336" ht="12.75" customHeight="1"/>
    <row r="64337" ht="12.75" customHeight="1"/>
    <row r="64338" ht="12.75" customHeight="1"/>
    <row r="64339" ht="12.75" customHeight="1"/>
    <row r="64340" ht="12.75" customHeight="1"/>
    <row r="64341" ht="12.75" customHeight="1"/>
    <row r="64342" ht="12.75" customHeight="1"/>
    <row r="64343" ht="12.75" customHeight="1"/>
    <row r="64344" ht="12.75" customHeight="1"/>
    <row r="64345" ht="12.75" customHeight="1"/>
    <row r="64346" ht="12.75" customHeight="1"/>
    <row r="64347" ht="12.75" customHeight="1"/>
    <row r="64348" ht="12.75" customHeight="1"/>
    <row r="64349" ht="12.75" customHeight="1"/>
    <row r="64350" ht="12.75" customHeight="1"/>
    <row r="64351" ht="12.75" customHeight="1"/>
    <row r="64352" ht="12.75" customHeight="1"/>
    <row r="64353" ht="12.75" customHeight="1"/>
    <row r="64354" ht="12.75" customHeight="1"/>
    <row r="64355" ht="12.75" customHeight="1"/>
    <row r="64356" ht="12.75" customHeight="1"/>
    <row r="64357" ht="12.75" customHeight="1"/>
    <row r="64358" ht="12.75" customHeight="1"/>
    <row r="64359" ht="12.75" customHeight="1"/>
    <row r="64360" ht="12.75" customHeight="1"/>
    <row r="64361" ht="12.75" customHeight="1"/>
    <row r="64362" ht="12.75" customHeight="1"/>
    <row r="64363" ht="12.75" customHeight="1"/>
    <row r="64364" ht="12.75" customHeight="1"/>
    <row r="64365" ht="12.75" customHeight="1"/>
    <row r="64366" ht="12.75" customHeight="1"/>
    <row r="64367" ht="12.75" customHeight="1"/>
    <row r="64368" ht="12.75" customHeight="1"/>
    <row r="64369" ht="12.75" customHeight="1"/>
    <row r="64370" ht="12.75" customHeight="1"/>
    <row r="64371" ht="12.75" customHeight="1"/>
    <row r="64372" ht="12.75" customHeight="1"/>
    <row r="64373" ht="12.75" customHeight="1"/>
    <row r="64374" ht="12.75" customHeight="1"/>
    <row r="64375" ht="12.75" customHeight="1"/>
    <row r="64376" ht="12.75" customHeight="1"/>
    <row r="64377" ht="12.75" customHeight="1"/>
    <row r="64378" ht="12.75" customHeight="1"/>
    <row r="64379" ht="12.75" customHeight="1"/>
    <row r="64380" ht="12.75" customHeight="1"/>
    <row r="64381" ht="12.75" customHeight="1"/>
    <row r="64382" ht="12.75" customHeight="1"/>
    <row r="64383" ht="12.75" customHeight="1"/>
    <row r="64384" ht="12.75" customHeight="1"/>
    <row r="64385" ht="12.75" customHeight="1"/>
    <row r="64386" ht="12.75" customHeight="1"/>
    <row r="64387" ht="12.75" customHeight="1"/>
    <row r="64388" ht="12.75" customHeight="1"/>
    <row r="64389" ht="12.75" customHeight="1"/>
    <row r="64390" ht="12.75" customHeight="1"/>
    <row r="64391" ht="12.75" customHeight="1"/>
    <row r="64392" ht="12.75" customHeight="1"/>
    <row r="64393" ht="12.75" customHeight="1"/>
    <row r="64394" ht="12.75" customHeight="1"/>
    <row r="64395" ht="12.75" customHeight="1"/>
    <row r="64396" ht="12.75" customHeight="1"/>
    <row r="64397" ht="12.75" customHeight="1"/>
    <row r="64398" ht="12.75" customHeight="1"/>
    <row r="64399" ht="12.75" customHeight="1"/>
    <row r="64400" ht="12.75" customHeight="1"/>
    <row r="64401" ht="12.75" customHeight="1"/>
    <row r="64402" ht="12.75" customHeight="1"/>
    <row r="64403" ht="12.75" customHeight="1"/>
    <row r="64404" ht="12.75" customHeight="1"/>
    <row r="64405" ht="12.75" customHeight="1"/>
    <row r="64406" ht="12.75" customHeight="1"/>
    <row r="64407" ht="12.75" customHeight="1"/>
    <row r="64408" ht="12.75" customHeight="1"/>
    <row r="64409" ht="12.75" customHeight="1"/>
    <row r="64410" ht="12.75" customHeight="1"/>
    <row r="64411" ht="12.75" customHeight="1"/>
    <row r="64412" ht="12.75" customHeight="1"/>
    <row r="64413" ht="12.75" customHeight="1"/>
    <row r="64414" ht="12.75" customHeight="1"/>
    <row r="64415" ht="12.75" customHeight="1"/>
    <row r="64416" ht="12.75" customHeight="1"/>
    <row r="64417" ht="12.75" customHeight="1"/>
    <row r="64418" ht="12.75" customHeight="1"/>
    <row r="64419" ht="12.75" customHeight="1"/>
    <row r="64420" ht="12.75" customHeight="1"/>
    <row r="64421" ht="12.75" customHeight="1"/>
    <row r="64422" ht="12.75" customHeight="1"/>
    <row r="64423" ht="12.75" customHeight="1"/>
    <row r="64424" ht="12.75" customHeight="1"/>
    <row r="64425" ht="12.75" customHeight="1"/>
    <row r="64426" ht="12.75" customHeight="1"/>
    <row r="64427" ht="12.75" customHeight="1"/>
    <row r="64428" ht="12.75" customHeight="1"/>
    <row r="64429" ht="12.75" customHeight="1"/>
    <row r="64430" ht="12.75" customHeight="1"/>
    <row r="64431" ht="12.75" customHeight="1"/>
    <row r="64432" ht="12.75" customHeight="1"/>
    <row r="64433" ht="12.75" customHeight="1"/>
    <row r="64434" ht="12.75" customHeight="1"/>
    <row r="64435" ht="12.75" customHeight="1"/>
    <row r="64436" ht="12.75" customHeight="1"/>
    <row r="64437" ht="12.75" customHeight="1"/>
    <row r="64438" ht="12.75" customHeight="1"/>
    <row r="64439" ht="12.75" customHeight="1"/>
    <row r="64440" ht="12.75" customHeight="1"/>
    <row r="64441" ht="12.75" customHeight="1"/>
    <row r="64442" ht="12.75" customHeight="1"/>
    <row r="64443" ht="12.75" customHeight="1"/>
    <row r="64444" ht="12.75" customHeight="1"/>
    <row r="64445" ht="12.75" customHeight="1"/>
    <row r="64446" ht="12.75" customHeight="1"/>
    <row r="64447" ht="12.75" customHeight="1"/>
    <row r="64448" ht="12.75" customHeight="1"/>
    <row r="64449" ht="12.75" customHeight="1"/>
    <row r="64450" ht="12.75" customHeight="1"/>
    <row r="64451" ht="12.75" customHeight="1"/>
    <row r="64452" ht="12.75" customHeight="1"/>
    <row r="64453" ht="12.75" customHeight="1"/>
    <row r="64454" ht="12.75" customHeight="1"/>
    <row r="64455" ht="12.75" customHeight="1"/>
    <row r="64456" ht="12.75" customHeight="1"/>
    <row r="64457" ht="12.75" customHeight="1"/>
    <row r="64458" ht="12.75" customHeight="1"/>
    <row r="64459" ht="12.75" customHeight="1"/>
    <row r="64460" ht="12.75" customHeight="1"/>
    <row r="64461" ht="12.75" customHeight="1"/>
    <row r="64462" ht="12.75" customHeight="1"/>
    <row r="64463" ht="12.75" customHeight="1"/>
    <row r="64464" ht="12.75" customHeight="1"/>
    <row r="64465" ht="12.75" customHeight="1"/>
    <row r="64466" ht="12.75" customHeight="1"/>
    <row r="64467" ht="12.75" customHeight="1"/>
    <row r="64468" ht="12.75" customHeight="1"/>
    <row r="64469" ht="12.75" customHeight="1"/>
    <row r="64470" ht="12.75" customHeight="1"/>
    <row r="64471" ht="12.75" customHeight="1"/>
    <row r="64472" ht="12.75" customHeight="1"/>
    <row r="64473" ht="12.75" customHeight="1"/>
    <row r="64474" ht="12.75" customHeight="1"/>
    <row r="64475" ht="12.75" customHeight="1"/>
    <row r="64476" ht="12.75" customHeight="1"/>
    <row r="64477" ht="12.75" customHeight="1"/>
    <row r="64478" ht="12.75" customHeight="1"/>
    <row r="64479" ht="12.75" customHeight="1"/>
    <row r="64480" ht="12.75" customHeight="1"/>
    <row r="64481" ht="12.75" customHeight="1"/>
    <row r="64482" ht="12.75" customHeight="1"/>
    <row r="64483" ht="12.75" customHeight="1"/>
    <row r="64484" ht="12.75" customHeight="1"/>
    <row r="64485" ht="12.75" customHeight="1"/>
    <row r="64486" ht="12.75" customHeight="1"/>
    <row r="64487" ht="12.75" customHeight="1"/>
    <row r="64488" ht="12.75" customHeight="1"/>
    <row r="64489" ht="12.75" customHeight="1"/>
    <row r="64490" ht="12.75" customHeight="1"/>
    <row r="64491" ht="12.75" customHeight="1"/>
    <row r="64492" ht="12.75" customHeight="1"/>
    <row r="64493" ht="12.75" customHeight="1"/>
    <row r="64494" ht="12.75" customHeight="1"/>
    <row r="64495" ht="12.75" customHeight="1"/>
    <row r="64496" ht="12.75" customHeight="1"/>
    <row r="64497" ht="12.75" customHeight="1"/>
    <row r="64498" ht="12.75" customHeight="1"/>
    <row r="64499" ht="12.75" customHeight="1"/>
    <row r="64500" ht="12.75" customHeight="1"/>
    <row r="64501" ht="12.75" customHeight="1"/>
    <row r="64502" ht="12.75" customHeight="1"/>
    <row r="64503" ht="12.75" customHeight="1"/>
    <row r="64504" ht="12.75" customHeight="1"/>
    <row r="64505" ht="12.75" customHeight="1"/>
    <row r="64506" ht="12.75" customHeight="1"/>
    <row r="64507" ht="12.75" customHeight="1"/>
    <row r="64508" ht="12.75" customHeight="1"/>
    <row r="64509" ht="12.75" customHeight="1"/>
    <row r="64510" ht="12.75" customHeight="1"/>
    <row r="64511" ht="12.75" customHeight="1"/>
    <row r="64512" ht="12.75" customHeight="1"/>
    <row r="64513" ht="12.75" customHeight="1"/>
    <row r="64514" ht="12.75" customHeight="1"/>
    <row r="64515" ht="12.75" customHeight="1"/>
    <row r="64516" ht="12.75" customHeight="1"/>
    <row r="64517" ht="12.75" customHeight="1"/>
    <row r="64518" ht="12.75" customHeight="1"/>
    <row r="64519" ht="12.75" customHeight="1"/>
    <row r="64520" ht="12.75" customHeight="1"/>
    <row r="64521" ht="12.75" customHeight="1"/>
    <row r="64522" ht="12.75" customHeight="1"/>
    <row r="64523" ht="12.75" customHeight="1"/>
    <row r="64524" ht="12.75" customHeight="1"/>
    <row r="64525" ht="12.75" customHeight="1"/>
    <row r="64526" ht="12.75" customHeight="1"/>
    <row r="64527" ht="12.75" customHeight="1"/>
    <row r="64528" ht="12.75" customHeight="1"/>
    <row r="64529" ht="12.75" customHeight="1"/>
    <row r="64530" ht="12.75" customHeight="1"/>
    <row r="64531" ht="12.75" customHeight="1"/>
    <row r="64532" ht="12.75" customHeight="1"/>
    <row r="64533" ht="12.75" customHeight="1"/>
    <row r="64534" ht="12.75" customHeight="1"/>
    <row r="64535" ht="12.75" customHeight="1"/>
    <row r="64536" ht="12.75" customHeight="1"/>
    <row r="64537" ht="12.75" customHeight="1"/>
    <row r="64538" ht="12.75" customHeight="1"/>
    <row r="64539" ht="12.75" customHeight="1"/>
    <row r="64540" ht="12.75" customHeight="1"/>
    <row r="64541" ht="12.75" customHeight="1"/>
    <row r="64542" ht="12.75" customHeight="1"/>
    <row r="64543" ht="12.75" customHeight="1"/>
    <row r="64544" ht="12.75" customHeight="1"/>
    <row r="64545" ht="12.75" customHeight="1"/>
    <row r="64546" ht="12.75" customHeight="1"/>
    <row r="64547" ht="12.75" customHeight="1"/>
    <row r="64548" ht="12.75" customHeight="1"/>
    <row r="64549" ht="12.75" customHeight="1"/>
    <row r="64550" ht="12.75" customHeight="1"/>
    <row r="64551" ht="12.75" customHeight="1"/>
    <row r="64552" ht="12.75" customHeight="1"/>
    <row r="64553" ht="12.75" customHeight="1"/>
    <row r="64554" ht="12.75" customHeight="1"/>
    <row r="64555" ht="12.75" customHeight="1"/>
    <row r="64556" ht="12.75" customHeight="1"/>
    <row r="64557" ht="12.75" customHeight="1"/>
    <row r="64558" ht="12.75" customHeight="1"/>
    <row r="64559" ht="12.75" customHeight="1"/>
    <row r="64560" ht="12.75" customHeight="1"/>
    <row r="64561" ht="12.75" customHeight="1"/>
    <row r="64562" ht="12.75" customHeight="1"/>
    <row r="64563" ht="12.75" customHeight="1"/>
    <row r="64564" ht="12.75" customHeight="1"/>
    <row r="64565" ht="12.75" customHeight="1"/>
    <row r="64566" ht="12.75" customHeight="1"/>
    <row r="64567" ht="12.75" customHeight="1"/>
    <row r="64568" ht="12.75" customHeight="1"/>
    <row r="64569" ht="12.75" customHeight="1"/>
    <row r="64570" ht="12.75" customHeight="1"/>
    <row r="64571" ht="12.75" customHeight="1"/>
    <row r="64572" ht="12.75" customHeight="1"/>
    <row r="64573" ht="12.75" customHeight="1"/>
    <row r="64574" ht="12.75" customHeight="1"/>
    <row r="64575" ht="12.75" customHeight="1"/>
    <row r="64576" ht="12.75" customHeight="1"/>
    <row r="64577" ht="12.75" customHeight="1"/>
    <row r="64578" ht="12.75" customHeight="1"/>
    <row r="64579" ht="12.75" customHeight="1"/>
    <row r="64580" ht="12.75" customHeight="1"/>
    <row r="64581" ht="12.75" customHeight="1"/>
    <row r="64582" ht="12.75" customHeight="1"/>
    <row r="64583" ht="12.75" customHeight="1"/>
    <row r="64584" ht="12.75" customHeight="1"/>
    <row r="64585" ht="12.75" customHeight="1"/>
    <row r="64586" ht="12.75" customHeight="1"/>
    <row r="64587" ht="12.75" customHeight="1"/>
    <row r="64588" ht="12.75" customHeight="1"/>
    <row r="64589" ht="12.75" customHeight="1"/>
    <row r="64590" ht="12.75" customHeight="1"/>
    <row r="64591" ht="12.75" customHeight="1"/>
    <row r="64592" ht="12.75" customHeight="1"/>
    <row r="64593" ht="12.75" customHeight="1"/>
    <row r="64594" ht="12.75" customHeight="1"/>
    <row r="64595" ht="12.75" customHeight="1"/>
    <row r="64596" ht="12.75" customHeight="1"/>
    <row r="64597" ht="12.75" customHeight="1"/>
    <row r="64598" ht="12.75" customHeight="1"/>
    <row r="64599" ht="12.75" customHeight="1"/>
    <row r="64600" ht="12.75" customHeight="1"/>
    <row r="64601" ht="12.75" customHeight="1"/>
    <row r="64602" ht="12.75" customHeight="1"/>
    <row r="64603" ht="12.75" customHeight="1"/>
    <row r="64604" ht="12.75" customHeight="1"/>
    <row r="64605" ht="12.75" customHeight="1"/>
    <row r="64606" ht="12.75" customHeight="1"/>
    <row r="64607" ht="12.75" customHeight="1"/>
    <row r="64608" ht="12.75" customHeight="1"/>
    <row r="64609" ht="12.75" customHeight="1"/>
    <row r="64610" ht="12.75" customHeight="1"/>
    <row r="64611" ht="12.75" customHeight="1"/>
    <row r="64612" ht="12.75" customHeight="1"/>
    <row r="64613" ht="12.75" customHeight="1"/>
    <row r="64614" ht="12.75" customHeight="1"/>
    <row r="64615" ht="12.75" customHeight="1"/>
    <row r="64616" ht="12.75" customHeight="1"/>
    <row r="64617" ht="12.75" customHeight="1"/>
    <row r="64618" ht="12.75" customHeight="1"/>
    <row r="64619" ht="12.75" customHeight="1"/>
    <row r="64620" ht="12.75" customHeight="1"/>
    <row r="64621" ht="12.75" customHeight="1"/>
    <row r="64622" ht="12.75" customHeight="1"/>
    <row r="64623" ht="12.75" customHeight="1"/>
    <row r="64624" ht="12.75" customHeight="1"/>
    <row r="64625" ht="12.75" customHeight="1"/>
    <row r="64626" ht="12.75" customHeight="1"/>
    <row r="64627" ht="12.75" customHeight="1"/>
    <row r="64628" ht="12.75" customHeight="1"/>
    <row r="64629" ht="12.75" customHeight="1"/>
    <row r="64630" ht="12.75" customHeight="1"/>
    <row r="64631" ht="12.75" customHeight="1"/>
    <row r="64632" ht="12.75" customHeight="1"/>
    <row r="64633" ht="12.75" customHeight="1"/>
    <row r="64634" ht="12.75" customHeight="1"/>
    <row r="64635" ht="12.75" customHeight="1"/>
    <row r="64636" ht="12.75" customHeight="1"/>
    <row r="64637" ht="12.75" customHeight="1"/>
    <row r="64638" ht="12.75" customHeight="1"/>
    <row r="64639" ht="12.75" customHeight="1"/>
    <row r="64640" ht="12.75" customHeight="1"/>
    <row r="64641" ht="12.75" customHeight="1"/>
    <row r="64642" ht="12.75" customHeight="1"/>
    <row r="64643" ht="12.75" customHeight="1"/>
    <row r="64644" ht="12.75" customHeight="1"/>
    <row r="64645" ht="12.75" customHeight="1"/>
    <row r="64646" ht="12.75" customHeight="1"/>
    <row r="64647" ht="12.75" customHeight="1"/>
    <row r="64648" ht="12.75" customHeight="1"/>
    <row r="64649" ht="12.75" customHeight="1"/>
    <row r="64650" ht="12.75" customHeight="1"/>
    <row r="64651" ht="12.75" customHeight="1"/>
    <row r="64652" ht="12.75" customHeight="1"/>
    <row r="64653" ht="12.75" customHeight="1"/>
    <row r="64654" ht="12.75" customHeight="1"/>
    <row r="64655" ht="12.75" customHeight="1"/>
    <row r="64656" ht="12.75" customHeight="1"/>
    <row r="64657" ht="12.75" customHeight="1"/>
    <row r="64658" ht="12.75" customHeight="1"/>
    <row r="64659" ht="12.75" customHeight="1"/>
    <row r="64660" ht="12.75" customHeight="1"/>
    <row r="64661" ht="12.75" customHeight="1"/>
    <row r="64662" ht="12.75" customHeight="1"/>
    <row r="64663" ht="12.75" customHeight="1"/>
    <row r="64664" ht="12.75" customHeight="1"/>
    <row r="64665" ht="12.75" customHeight="1"/>
    <row r="64666" ht="12.75" customHeight="1"/>
    <row r="64667" ht="12.75" customHeight="1"/>
    <row r="64668" ht="12.75" customHeight="1"/>
    <row r="64669" ht="12.75" customHeight="1"/>
    <row r="64670" ht="12.75" customHeight="1"/>
    <row r="64671" ht="12.75" customHeight="1"/>
    <row r="64672" ht="12.75" customHeight="1"/>
    <row r="64673" ht="12.75" customHeight="1"/>
    <row r="64674" ht="12.75" customHeight="1"/>
    <row r="64675" ht="12.75" customHeight="1"/>
    <row r="64676" ht="12.75" customHeight="1"/>
    <row r="64677" ht="12.75" customHeight="1"/>
    <row r="64678" ht="12.75" customHeight="1"/>
    <row r="64679" ht="12.75" customHeight="1"/>
    <row r="64680" ht="12.75" customHeight="1"/>
    <row r="64681" ht="12.75" customHeight="1"/>
    <row r="64682" ht="12.75" customHeight="1"/>
    <row r="64683" ht="12.75" customHeight="1"/>
    <row r="64684" ht="12.75" customHeight="1"/>
    <row r="64685" ht="12.75" customHeight="1"/>
    <row r="64686" ht="12.75" customHeight="1"/>
    <row r="64687" ht="12.75" customHeight="1"/>
    <row r="64688" ht="12.75" customHeight="1"/>
    <row r="64689" ht="12.75" customHeight="1"/>
    <row r="64690" ht="12.75" customHeight="1"/>
    <row r="64691" ht="12.75" customHeight="1"/>
    <row r="64692" ht="12.75" customHeight="1"/>
    <row r="64693" ht="12.75" customHeight="1"/>
    <row r="64694" ht="12.75" customHeight="1"/>
    <row r="64695" ht="12.75" customHeight="1"/>
    <row r="64696" ht="12.75" customHeight="1"/>
    <row r="64697" ht="12.75" customHeight="1"/>
    <row r="64698" ht="12.75" customHeight="1"/>
    <row r="64699" ht="12.75" customHeight="1"/>
    <row r="64700" ht="12.75" customHeight="1"/>
    <row r="64701" ht="12.75" customHeight="1"/>
    <row r="64702" ht="12.75" customHeight="1"/>
    <row r="64703" ht="12.75" customHeight="1"/>
    <row r="64704" ht="12.75" customHeight="1"/>
    <row r="64705" ht="12.75" customHeight="1"/>
    <row r="64706" ht="12.75" customHeight="1"/>
    <row r="64707" ht="12.75" customHeight="1"/>
    <row r="64708" ht="12.75" customHeight="1"/>
    <row r="64709" ht="12.75" customHeight="1"/>
    <row r="64710" ht="12.75" customHeight="1"/>
    <row r="64711" ht="12.75" customHeight="1"/>
    <row r="64712" ht="12.75" customHeight="1"/>
    <row r="64713" ht="12.75" customHeight="1"/>
    <row r="64714" ht="12.75" customHeight="1"/>
    <row r="64715" ht="12.75" customHeight="1"/>
    <row r="64716" ht="12.75" customHeight="1"/>
    <row r="64717" ht="12.75" customHeight="1"/>
    <row r="64718" ht="12.75" customHeight="1"/>
    <row r="64719" ht="12.75" customHeight="1"/>
    <row r="64720" ht="12.75" customHeight="1"/>
    <row r="64721" ht="12.75" customHeight="1"/>
    <row r="64722" ht="12.75" customHeight="1"/>
    <row r="64723" ht="12.75" customHeight="1"/>
    <row r="64724" ht="12.75" customHeight="1"/>
    <row r="64725" ht="12.75" customHeight="1"/>
    <row r="64726" ht="12.75" customHeight="1"/>
    <row r="64727" ht="12.75" customHeight="1"/>
    <row r="64728" ht="12.75" customHeight="1"/>
    <row r="64729" ht="12.75" customHeight="1"/>
    <row r="64730" ht="12.75" customHeight="1"/>
    <row r="64731" ht="12.75" customHeight="1"/>
    <row r="64732" ht="12.75" customHeight="1"/>
    <row r="64733" ht="12.75" customHeight="1"/>
    <row r="64734" ht="12.75" customHeight="1"/>
    <row r="64735" ht="12.75" customHeight="1"/>
    <row r="64736" ht="12.75" customHeight="1"/>
    <row r="64737" ht="12.75" customHeight="1"/>
    <row r="64738" ht="12.75" customHeight="1"/>
    <row r="64739" ht="12.75" customHeight="1"/>
    <row r="64740" ht="12.75" customHeight="1"/>
    <row r="64741" ht="12.75" customHeight="1"/>
    <row r="64742" ht="12.75" customHeight="1"/>
    <row r="64743" ht="12.75" customHeight="1"/>
    <row r="64744" ht="12.75" customHeight="1"/>
    <row r="64745" ht="12.75" customHeight="1"/>
    <row r="64746" ht="12.75" customHeight="1"/>
    <row r="64747" ht="12.75" customHeight="1"/>
    <row r="64748" ht="12.75" customHeight="1"/>
    <row r="64749" ht="12.75" customHeight="1"/>
    <row r="64750" ht="12.75" customHeight="1"/>
    <row r="64751" ht="12.75" customHeight="1"/>
    <row r="64752" ht="12.75" customHeight="1"/>
    <row r="64753" ht="12.75" customHeight="1"/>
    <row r="64754" ht="12.75" customHeight="1"/>
    <row r="64755" ht="12.75" customHeight="1"/>
    <row r="64756" ht="12.75" customHeight="1"/>
    <row r="64757" ht="12.75" customHeight="1"/>
    <row r="64758" ht="12.75" customHeight="1"/>
    <row r="64759" ht="12.75" customHeight="1"/>
    <row r="64760" ht="12.75" customHeight="1"/>
    <row r="64761" ht="12.75" customHeight="1"/>
    <row r="64762" ht="12.75" customHeight="1"/>
    <row r="64763" ht="12.75" customHeight="1"/>
    <row r="64764" ht="12.75" customHeight="1"/>
    <row r="64765" ht="12.75" customHeight="1"/>
    <row r="64766" ht="12.75" customHeight="1"/>
    <row r="64767" ht="12.75" customHeight="1"/>
    <row r="64768" ht="12.75" customHeight="1"/>
    <row r="64769" ht="12.75" customHeight="1"/>
    <row r="64770" ht="12.75" customHeight="1"/>
    <row r="64771" ht="12.75" customHeight="1"/>
    <row r="64772" ht="12.75" customHeight="1"/>
    <row r="64773" ht="12.75" customHeight="1"/>
    <row r="64774" ht="12.75" customHeight="1"/>
    <row r="64775" ht="12.75" customHeight="1"/>
    <row r="64776" ht="12.75" customHeight="1"/>
    <row r="64777" ht="12.75" customHeight="1"/>
    <row r="64778" ht="12.75" customHeight="1"/>
    <row r="64779" ht="12.75" customHeight="1"/>
    <row r="64780" ht="12.75" customHeight="1"/>
    <row r="64781" ht="12.75" customHeight="1"/>
    <row r="64782" ht="12.75" customHeight="1"/>
    <row r="64783" ht="12.75" customHeight="1"/>
    <row r="64784" ht="12.75" customHeight="1"/>
    <row r="64785" ht="12.75" customHeight="1"/>
    <row r="64786" ht="12.75" customHeight="1"/>
    <row r="64787" ht="12.75" customHeight="1"/>
    <row r="64788" ht="12.75" customHeight="1"/>
    <row r="64789" ht="12.75" customHeight="1"/>
    <row r="64790" ht="12.75" customHeight="1"/>
    <row r="64791" ht="12.75" customHeight="1"/>
    <row r="64792" ht="12.75" customHeight="1"/>
    <row r="64793" ht="12.75" customHeight="1"/>
    <row r="64794" ht="12.75" customHeight="1"/>
    <row r="64795" ht="12.75" customHeight="1"/>
    <row r="64796" ht="12.75" customHeight="1"/>
    <row r="64797" ht="12.75" customHeight="1"/>
    <row r="64798" ht="12.75" customHeight="1"/>
    <row r="64799" ht="12.75" customHeight="1"/>
    <row r="64800" ht="12.75" customHeight="1"/>
    <row r="64801" ht="12.75" customHeight="1"/>
    <row r="64802" ht="12.75" customHeight="1"/>
    <row r="64803" ht="12.75" customHeight="1"/>
    <row r="64804" ht="12.75" customHeight="1"/>
    <row r="64805" ht="12.75" customHeight="1"/>
    <row r="64806" ht="12.75" customHeight="1"/>
    <row r="64807" ht="12.75" customHeight="1"/>
    <row r="64808" ht="12.75" customHeight="1"/>
    <row r="64809" ht="12.75" customHeight="1"/>
    <row r="64810" ht="12.75" customHeight="1"/>
    <row r="64811" ht="12.75" customHeight="1"/>
    <row r="64812" ht="12.75" customHeight="1"/>
    <row r="64813" ht="12.75" customHeight="1"/>
    <row r="64814" ht="12.75" customHeight="1"/>
    <row r="64815" ht="12.75" customHeight="1"/>
    <row r="64816" ht="12.75" customHeight="1"/>
    <row r="64817" ht="12.75" customHeight="1"/>
    <row r="64818" ht="12.75" customHeight="1"/>
    <row r="64819" ht="12.75" customHeight="1"/>
    <row r="64820" ht="12.75" customHeight="1"/>
    <row r="64821" ht="12.75" customHeight="1"/>
    <row r="64822" ht="12.75" customHeight="1"/>
    <row r="64823" ht="12.75" customHeight="1"/>
    <row r="64824" ht="12.75" customHeight="1"/>
    <row r="64825" ht="12.75" customHeight="1"/>
    <row r="64826" ht="12.75" customHeight="1"/>
    <row r="64827" ht="12.75" customHeight="1"/>
    <row r="64828" ht="12.75" customHeight="1"/>
    <row r="64829" ht="12.75" customHeight="1"/>
    <row r="64830" ht="12.75" customHeight="1"/>
    <row r="64831" ht="12.75" customHeight="1"/>
    <row r="64832" ht="12.75" customHeight="1"/>
    <row r="64833" ht="12.75" customHeight="1"/>
    <row r="64834" ht="12.75" customHeight="1"/>
    <row r="64835" ht="12.75" customHeight="1"/>
    <row r="64836" ht="12.75" customHeight="1"/>
    <row r="64837" ht="12.75" customHeight="1"/>
    <row r="64838" ht="12.75" customHeight="1"/>
    <row r="64839" ht="12.75" customHeight="1"/>
    <row r="64840" ht="12.75" customHeight="1"/>
    <row r="64841" ht="12.75" customHeight="1"/>
    <row r="64842" ht="12.75" customHeight="1"/>
    <row r="64843" ht="12.75" customHeight="1"/>
    <row r="64844" ht="12.75" customHeight="1"/>
    <row r="64845" ht="12.75" customHeight="1"/>
    <row r="64846" ht="12.75" customHeight="1"/>
    <row r="64847" ht="12.75" customHeight="1"/>
    <row r="64848" ht="12.75" customHeight="1"/>
    <row r="64849" ht="12.75" customHeight="1"/>
    <row r="64850" ht="12.75" customHeight="1"/>
    <row r="64851" ht="12.75" customHeight="1"/>
    <row r="64852" ht="12.75" customHeight="1"/>
    <row r="64853" ht="12.75" customHeight="1"/>
    <row r="64854" ht="12.75" customHeight="1"/>
    <row r="64855" ht="12.75" customHeight="1"/>
    <row r="64856" ht="12.75" customHeight="1"/>
    <row r="64857" ht="12.75" customHeight="1"/>
    <row r="64858" ht="12.75" customHeight="1"/>
    <row r="64859" ht="12.75" customHeight="1"/>
    <row r="64860" ht="12.75" customHeight="1"/>
    <row r="64861" ht="12.75" customHeight="1"/>
    <row r="64862" ht="12.75" customHeight="1"/>
    <row r="64863" ht="12.75" customHeight="1"/>
    <row r="64864" ht="12.75" customHeight="1"/>
    <row r="64865" ht="12.75" customHeight="1"/>
    <row r="64866" ht="12.75" customHeight="1"/>
    <row r="64867" ht="12.75" customHeight="1"/>
    <row r="64868" ht="12.75" customHeight="1"/>
    <row r="64869" ht="12.75" customHeight="1"/>
    <row r="64870" ht="12.75" customHeight="1"/>
    <row r="64871" ht="12.75" customHeight="1"/>
    <row r="64872" ht="12.75" customHeight="1"/>
    <row r="64873" ht="12.75" customHeight="1"/>
    <row r="64874" ht="12.75" customHeight="1"/>
    <row r="64875" ht="12.75" customHeight="1"/>
    <row r="64876" ht="12.75" customHeight="1"/>
    <row r="64877" ht="12.75" customHeight="1"/>
    <row r="64878" ht="12.75" customHeight="1"/>
    <row r="64879" ht="12.75" customHeight="1"/>
    <row r="64880" ht="12.75" customHeight="1"/>
    <row r="64881" ht="12.75" customHeight="1"/>
    <row r="64882" ht="12.75" customHeight="1"/>
    <row r="64883" ht="12.75" customHeight="1"/>
    <row r="64884" ht="12.75" customHeight="1"/>
    <row r="64885" ht="12.75" customHeight="1"/>
    <row r="64886" ht="12.75" customHeight="1"/>
    <row r="64887" ht="12.75" customHeight="1"/>
    <row r="64888" ht="12.75" customHeight="1"/>
    <row r="64889" ht="12.75" customHeight="1"/>
    <row r="64890" ht="12.75" customHeight="1"/>
    <row r="64891" ht="12.75" customHeight="1"/>
    <row r="64892" ht="12.75" customHeight="1"/>
    <row r="64893" ht="12.75" customHeight="1"/>
    <row r="64894" ht="12.75" customHeight="1"/>
    <row r="64895" ht="12.75" customHeight="1"/>
    <row r="64896" ht="12.75" customHeight="1"/>
    <row r="64897" ht="12.75" customHeight="1"/>
    <row r="64898" ht="12.75" customHeight="1"/>
    <row r="64899" ht="12.75" customHeight="1"/>
    <row r="64900" ht="12.75" customHeight="1"/>
    <row r="64901" ht="12.75" customHeight="1"/>
    <row r="64902" ht="12.75" customHeight="1"/>
    <row r="64903" ht="12.75" customHeight="1"/>
    <row r="64904" ht="12.75" customHeight="1"/>
    <row r="64905" ht="12.75" customHeight="1"/>
    <row r="64906" ht="12.75" customHeight="1"/>
    <row r="64907" ht="12.75" customHeight="1"/>
    <row r="64908" ht="12.75" customHeight="1"/>
    <row r="64909" ht="12.75" customHeight="1"/>
    <row r="64910" ht="12.75" customHeight="1"/>
    <row r="64911" ht="12.75" customHeight="1"/>
    <row r="64912" ht="12.75" customHeight="1"/>
    <row r="64913" ht="12.75" customHeight="1"/>
    <row r="64914" ht="12.75" customHeight="1"/>
    <row r="64915" ht="12.75" customHeight="1"/>
    <row r="64916" ht="12.75" customHeight="1"/>
    <row r="64917" ht="12.75" customHeight="1"/>
    <row r="64918" ht="12.75" customHeight="1"/>
    <row r="64919" ht="12.75" customHeight="1"/>
    <row r="64920" ht="12.75" customHeight="1"/>
    <row r="64921" ht="12.75" customHeight="1"/>
    <row r="64922" ht="12.75" customHeight="1"/>
    <row r="64923" ht="12.75" customHeight="1"/>
    <row r="64924" ht="12.75" customHeight="1"/>
    <row r="64925" ht="12.75" customHeight="1"/>
    <row r="64926" ht="12.75" customHeight="1"/>
    <row r="64927" ht="12.75" customHeight="1"/>
    <row r="64928" ht="12.75" customHeight="1"/>
    <row r="64929" ht="12.75" customHeight="1"/>
    <row r="64930" ht="12.75" customHeight="1"/>
    <row r="64931" ht="12.75" customHeight="1"/>
    <row r="64932" ht="12.75" customHeight="1"/>
    <row r="64933" ht="12.75" customHeight="1"/>
    <row r="64934" ht="12.75" customHeight="1"/>
    <row r="64935" ht="12.75" customHeight="1"/>
    <row r="64936" ht="12.75" customHeight="1"/>
    <row r="64937" ht="12.75" customHeight="1"/>
    <row r="64938" ht="12.75" customHeight="1"/>
    <row r="64939" ht="12.75" customHeight="1"/>
    <row r="64940" ht="12.75" customHeight="1"/>
    <row r="64941" ht="12.75" customHeight="1"/>
    <row r="64942" ht="12.75" customHeight="1"/>
    <row r="64943" ht="12.75" customHeight="1"/>
    <row r="64944" ht="12.75" customHeight="1"/>
    <row r="64945" ht="12.75" customHeight="1"/>
    <row r="64946" ht="12.75" customHeight="1"/>
    <row r="64947" ht="12.75" customHeight="1"/>
    <row r="64948" ht="12.75" customHeight="1"/>
    <row r="64949" ht="12.75" customHeight="1"/>
    <row r="64950" ht="12.75" customHeight="1"/>
    <row r="64951" ht="12.75" customHeight="1"/>
    <row r="64952" ht="12.75" customHeight="1"/>
    <row r="64953" ht="12.75" customHeight="1"/>
    <row r="64954" ht="12.75" customHeight="1"/>
    <row r="64955" ht="12.75" customHeight="1"/>
    <row r="64956" ht="12.75" customHeight="1"/>
    <row r="64957" ht="12.75" customHeight="1"/>
    <row r="64958" ht="12.75" customHeight="1"/>
    <row r="64959" ht="12.75" customHeight="1"/>
    <row r="64960" ht="12.75" customHeight="1"/>
    <row r="64961" ht="12.75" customHeight="1"/>
    <row r="64962" ht="12.75" customHeight="1"/>
    <row r="64963" ht="12.75" customHeight="1"/>
    <row r="64964" ht="12.75" customHeight="1"/>
    <row r="64965" ht="12.75" customHeight="1"/>
    <row r="64966" ht="12.75" customHeight="1"/>
    <row r="64967" ht="12.75" customHeight="1"/>
    <row r="64968" ht="12.75" customHeight="1"/>
    <row r="64969" ht="12.75" customHeight="1"/>
    <row r="64970" ht="12.75" customHeight="1"/>
    <row r="64971" ht="12.75" customHeight="1"/>
    <row r="64972" ht="12.75" customHeight="1"/>
    <row r="64973" ht="12.75" customHeight="1"/>
    <row r="64974" ht="12.75" customHeight="1"/>
    <row r="64975" ht="12.75" customHeight="1"/>
    <row r="64976" ht="12.75" customHeight="1"/>
    <row r="64977" ht="12.75" customHeight="1"/>
    <row r="64978" ht="12.75" customHeight="1"/>
    <row r="64979" ht="12.75" customHeight="1"/>
    <row r="64980" ht="12.75" customHeight="1"/>
    <row r="64981" ht="12.75" customHeight="1"/>
    <row r="64982" ht="12.75" customHeight="1"/>
    <row r="64983" ht="12.75" customHeight="1"/>
    <row r="64984" ht="12.75" customHeight="1"/>
    <row r="64985" ht="12.75" customHeight="1"/>
    <row r="64986" ht="12.75" customHeight="1"/>
    <row r="64987" ht="12.75" customHeight="1"/>
    <row r="64988" ht="12.75" customHeight="1"/>
    <row r="64989" ht="12.75" customHeight="1"/>
    <row r="64990" ht="12.75" customHeight="1"/>
    <row r="64991" ht="12.75" customHeight="1"/>
    <row r="64992" ht="12.75" customHeight="1"/>
    <row r="64993" ht="12.75" customHeight="1"/>
    <row r="64994" ht="12.75" customHeight="1"/>
    <row r="64995" ht="12.75" customHeight="1"/>
    <row r="64996" ht="12.75" customHeight="1"/>
    <row r="64997" ht="12.75" customHeight="1"/>
    <row r="64998" ht="12.75" customHeight="1"/>
    <row r="64999" ht="12.75" customHeight="1"/>
    <row r="65000" ht="12.75" customHeight="1"/>
    <row r="65001" ht="12.75" customHeight="1"/>
    <row r="65002" ht="12.75" customHeight="1"/>
    <row r="65003" ht="12.75" customHeight="1"/>
    <row r="65004" ht="12.75" customHeight="1"/>
    <row r="65005" ht="12.75" customHeight="1"/>
    <row r="65006" ht="12.75" customHeight="1"/>
    <row r="65007" ht="12.75" customHeight="1"/>
    <row r="65008" ht="12.75" customHeight="1"/>
    <row r="65009" ht="12.75" customHeight="1"/>
    <row r="65010" ht="12.75" customHeight="1"/>
    <row r="65011" ht="12.75" customHeight="1"/>
    <row r="65012" ht="12.75" customHeight="1"/>
    <row r="65013" ht="12.75" customHeight="1"/>
    <row r="65014" ht="12.75" customHeight="1"/>
    <row r="65015" ht="12.75" customHeight="1"/>
    <row r="65016" ht="12.75" customHeight="1"/>
    <row r="65017" ht="12.75" customHeight="1"/>
    <row r="65018" ht="12.75" customHeight="1"/>
    <row r="65019" ht="12.75" customHeight="1"/>
    <row r="65020" ht="12.75" customHeight="1"/>
    <row r="65021" ht="12.75" customHeight="1"/>
    <row r="65022" ht="12.75" customHeight="1"/>
    <row r="65023" ht="12.75" customHeight="1"/>
    <row r="65024" ht="12.75" customHeight="1"/>
    <row r="65025" ht="12.75" customHeight="1"/>
    <row r="65026" ht="12.75" customHeight="1"/>
    <row r="65027" ht="12.75" customHeight="1"/>
    <row r="65028" ht="12.75" customHeight="1"/>
    <row r="65029" ht="12.75" customHeight="1"/>
    <row r="65030" ht="12.75" customHeight="1"/>
    <row r="65031" ht="12.75" customHeight="1"/>
    <row r="65032" ht="12.75" customHeight="1"/>
    <row r="65033" ht="12.75" customHeight="1"/>
    <row r="65034" ht="12.75" customHeight="1"/>
    <row r="65035" ht="12.75" customHeight="1"/>
    <row r="65036" ht="12.75" customHeight="1"/>
    <row r="65037" ht="12.75" customHeight="1"/>
    <row r="65038" ht="12.75" customHeight="1"/>
    <row r="65039" ht="12.75" customHeight="1"/>
    <row r="65040" ht="12.75" customHeight="1"/>
    <row r="65041" ht="12.75" customHeight="1"/>
    <row r="65042" ht="12.75" customHeight="1"/>
    <row r="65043" ht="12.75" customHeight="1"/>
    <row r="65044" ht="12.75" customHeight="1"/>
    <row r="65045" ht="12.75" customHeight="1"/>
    <row r="65046" ht="12.75" customHeight="1"/>
    <row r="65047" ht="12.75" customHeight="1"/>
    <row r="65048" ht="12.75" customHeight="1"/>
    <row r="65049" ht="12.75" customHeight="1"/>
    <row r="65050" ht="12.75" customHeight="1"/>
    <row r="65051" ht="12.75" customHeight="1"/>
    <row r="65052" ht="12.75" customHeight="1"/>
    <row r="65053" ht="12.75" customHeight="1"/>
    <row r="65054" ht="12.75" customHeight="1"/>
    <row r="65055" ht="12.75" customHeight="1"/>
    <row r="65056" ht="12.75" customHeight="1"/>
    <row r="65057" ht="12.75" customHeight="1"/>
    <row r="65058" ht="12.75" customHeight="1"/>
    <row r="65059" ht="12.75" customHeight="1"/>
    <row r="65060" ht="12.75" customHeight="1"/>
    <row r="65061" ht="12.75" customHeight="1"/>
    <row r="65062" ht="12.75" customHeight="1"/>
    <row r="65063" ht="12.75" customHeight="1"/>
    <row r="65064" ht="12.75" customHeight="1"/>
    <row r="65065" ht="12.75" customHeight="1"/>
    <row r="65066" ht="12.75" customHeight="1"/>
    <row r="65067" ht="12.75" customHeight="1"/>
    <row r="65068" ht="12.75" customHeight="1"/>
    <row r="65069" ht="12.75" customHeight="1"/>
    <row r="65070" ht="12.75" customHeight="1"/>
    <row r="65071" ht="12.75" customHeight="1"/>
    <row r="65072" ht="12.75" customHeight="1"/>
    <row r="65073" ht="12.75" customHeight="1"/>
    <row r="65074" ht="12.75" customHeight="1"/>
    <row r="65075" ht="12.75" customHeight="1"/>
    <row r="65076" ht="12.75" customHeight="1"/>
    <row r="65077" ht="12.75" customHeight="1"/>
    <row r="65078" ht="12.75" customHeight="1"/>
    <row r="65079" ht="12.75" customHeight="1"/>
    <row r="65080" ht="12.75" customHeight="1"/>
    <row r="65081" ht="12.75" customHeight="1"/>
    <row r="65082" ht="12.75" customHeight="1"/>
    <row r="65083" ht="12.75" customHeight="1"/>
    <row r="65084" ht="12.75" customHeight="1"/>
    <row r="65085" ht="12.75" customHeight="1"/>
    <row r="65086" ht="12.75" customHeight="1"/>
    <row r="65087" ht="12.75" customHeight="1"/>
    <row r="65088" ht="12.75" customHeight="1"/>
    <row r="65089" ht="12.75" customHeight="1"/>
    <row r="65090" ht="12.75" customHeight="1"/>
    <row r="65091" ht="12.75" customHeight="1"/>
    <row r="65092" ht="12.75" customHeight="1"/>
    <row r="65093" ht="12.75" customHeight="1"/>
    <row r="65094" ht="12.75" customHeight="1"/>
    <row r="65095" ht="12.75" customHeight="1"/>
    <row r="65096" ht="12.75" customHeight="1"/>
    <row r="65097" ht="12.75" customHeight="1"/>
    <row r="65098" ht="12.75" customHeight="1"/>
    <row r="65099" ht="12.75" customHeight="1"/>
    <row r="65100" ht="12.75" customHeight="1"/>
    <row r="65101" ht="12.75" customHeight="1"/>
    <row r="65102" ht="12.75" customHeight="1"/>
    <row r="65103" ht="12.75" customHeight="1"/>
    <row r="65104" ht="12.75" customHeight="1"/>
    <row r="65105" ht="12.75" customHeight="1"/>
    <row r="65106" ht="12.75" customHeight="1"/>
    <row r="65107" ht="12.75" customHeight="1"/>
    <row r="65108" ht="12.75" customHeight="1"/>
    <row r="65109" ht="12.75" customHeight="1"/>
    <row r="65110" ht="12.75" customHeight="1"/>
    <row r="65111" ht="12.75" customHeight="1"/>
    <row r="65112" ht="12.75" customHeight="1"/>
    <row r="65113" ht="12.75" customHeight="1"/>
    <row r="65114" ht="12.75" customHeight="1"/>
    <row r="65115" ht="12.75" customHeight="1"/>
    <row r="65116" ht="12.75" customHeight="1"/>
    <row r="65117" ht="12.75" customHeight="1"/>
    <row r="65118" ht="12.75" customHeight="1"/>
    <row r="65119" ht="12.75" customHeight="1"/>
    <row r="65120" ht="12.75" customHeight="1"/>
    <row r="65121" ht="12.75" customHeight="1"/>
    <row r="65122" ht="12.75" customHeight="1"/>
    <row r="65123" ht="12.75" customHeight="1"/>
    <row r="65124" ht="12.75" customHeight="1"/>
    <row r="65125" ht="12.75" customHeight="1"/>
    <row r="65126" ht="12.75" customHeight="1"/>
    <row r="65127" ht="12.75" customHeight="1"/>
    <row r="65128" ht="12.75" customHeight="1"/>
    <row r="65129" ht="12.75" customHeight="1"/>
    <row r="65130" ht="12.75" customHeight="1"/>
    <row r="65131" ht="12.75" customHeight="1"/>
    <row r="65132" ht="12.75" customHeight="1"/>
    <row r="65133" ht="12.75" customHeight="1"/>
    <row r="65134" ht="12.75" customHeight="1"/>
    <row r="65135" ht="12.75" customHeight="1"/>
    <row r="65136" ht="12.75" customHeight="1"/>
    <row r="65137" ht="12.75" customHeight="1"/>
    <row r="65138" ht="12.75" customHeight="1"/>
    <row r="65139" ht="12.75" customHeight="1"/>
    <row r="65140" ht="12.75" customHeight="1"/>
    <row r="65141" ht="12.75" customHeight="1"/>
    <row r="65142" ht="12.75" customHeight="1"/>
    <row r="65143" ht="12.75" customHeight="1"/>
    <row r="65144" ht="12.75" customHeight="1"/>
    <row r="65145" ht="12.75" customHeight="1"/>
    <row r="65146" ht="12.75" customHeight="1"/>
    <row r="65147" ht="12.75" customHeight="1"/>
    <row r="65148" ht="12.75" customHeight="1"/>
    <row r="65149" ht="12.75" customHeight="1"/>
    <row r="65150" ht="12.75" customHeight="1"/>
    <row r="65151" ht="12.75" customHeight="1"/>
    <row r="65152" ht="12.75" customHeight="1"/>
    <row r="65153" ht="12.75" customHeight="1"/>
    <row r="65154" ht="12.75" customHeight="1"/>
    <row r="65155" ht="12.75" customHeight="1"/>
    <row r="65156" ht="12.75" customHeight="1"/>
    <row r="65157" ht="12.75" customHeight="1"/>
    <row r="65158" ht="12.75" customHeight="1"/>
    <row r="65159" ht="12.75" customHeight="1"/>
    <row r="65160" ht="12.75" customHeight="1"/>
    <row r="65161" ht="12.75" customHeight="1"/>
    <row r="65162" ht="12.75" customHeight="1"/>
    <row r="65163" ht="12.75" customHeight="1"/>
    <row r="65164" ht="12.75" customHeight="1"/>
    <row r="65165" ht="12.75" customHeight="1"/>
    <row r="65166" ht="12.75" customHeight="1"/>
    <row r="65167" ht="12.75" customHeight="1"/>
    <row r="65168" ht="12.75" customHeight="1"/>
    <row r="65169" ht="12.75" customHeight="1"/>
    <row r="65170" ht="12.75" customHeight="1"/>
    <row r="65171" ht="12.75" customHeight="1"/>
    <row r="65172" ht="12.75" customHeight="1"/>
    <row r="65173" ht="12.75" customHeight="1"/>
    <row r="65174" ht="12.75" customHeight="1"/>
    <row r="65175" ht="12.75" customHeight="1"/>
    <row r="65176" ht="12.75" customHeight="1"/>
    <row r="65177" ht="12.75" customHeight="1"/>
    <row r="65178" ht="12.75" customHeight="1"/>
    <row r="65179" ht="12.75" customHeight="1"/>
    <row r="65180" ht="12.75" customHeight="1"/>
    <row r="65181" ht="12.75" customHeight="1"/>
    <row r="65182" ht="12.75" customHeight="1"/>
    <row r="65183" ht="12.75" customHeight="1"/>
    <row r="65184" ht="12.75" customHeight="1"/>
    <row r="65185" ht="12.75" customHeight="1"/>
    <row r="65186" ht="12.75" customHeight="1"/>
    <row r="65187" ht="12.75" customHeight="1"/>
    <row r="65188" ht="12.75" customHeight="1"/>
    <row r="65189" ht="12.75" customHeight="1"/>
    <row r="65190" ht="12.75" customHeight="1"/>
    <row r="65191" ht="12.75" customHeight="1"/>
    <row r="65192" ht="12.75" customHeight="1"/>
    <row r="65193" ht="12.75" customHeight="1"/>
    <row r="65194" ht="12.75" customHeight="1"/>
    <row r="65195" ht="12.75" customHeight="1"/>
    <row r="65196" ht="12.75" customHeight="1"/>
    <row r="65197" ht="12.75" customHeight="1"/>
    <row r="65198" ht="12.75" customHeight="1"/>
    <row r="65199" ht="12.75" customHeight="1"/>
    <row r="65200" ht="12.75" customHeight="1"/>
    <row r="65201" ht="12.75" customHeight="1"/>
    <row r="65202" ht="12.75" customHeight="1"/>
    <row r="65203" ht="12.75" customHeight="1"/>
    <row r="65204" ht="12.75" customHeight="1"/>
    <row r="65205" ht="12.75" customHeight="1"/>
    <row r="65206" ht="12.75" customHeight="1"/>
    <row r="65207" ht="12.75" customHeight="1"/>
    <row r="65208" ht="12.75" customHeight="1"/>
    <row r="65209" ht="12.75" customHeight="1"/>
    <row r="65210" ht="12.75" customHeight="1"/>
    <row r="65211" ht="12.75" customHeight="1"/>
    <row r="65212" ht="12.75" customHeight="1"/>
    <row r="65213" ht="12.75" customHeight="1"/>
    <row r="65214" ht="12.75" customHeight="1"/>
    <row r="65215" ht="12.75" customHeight="1"/>
    <row r="65216" ht="12.75" customHeight="1"/>
    <row r="65217" ht="12.75" customHeight="1"/>
    <row r="65218" ht="12.75" customHeight="1"/>
    <row r="65219" ht="12.75" customHeight="1"/>
    <row r="65220" ht="12.75" customHeight="1"/>
    <row r="65221" ht="12.75" customHeight="1"/>
    <row r="65222" ht="12.75" customHeight="1"/>
    <row r="65223" ht="12.75" customHeight="1"/>
    <row r="65224" ht="12.75" customHeight="1"/>
    <row r="65225" ht="12.75" customHeight="1"/>
    <row r="65226" ht="12.75" customHeight="1"/>
    <row r="65227" ht="12.75" customHeight="1"/>
    <row r="65228" ht="12.75" customHeight="1"/>
    <row r="65229" ht="12.75" customHeight="1"/>
    <row r="65230" ht="12.75" customHeight="1"/>
    <row r="65231" ht="12.75" customHeight="1"/>
    <row r="65232" ht="12.75" customHeight="1"/>
    <row r="65233" ht="12.75" customHeight="1"/>
    <row r="65234" ht="12.75" customHeight="1"/>
  </sheetData>
  <sheetProtection selectLockedCells="1" selectUnlockedCells="1"/>
  <mergeCells count="2082">
    <mergeCell ref="A900:B900"/>
    <mergeCell ref="C900:E900"/>
    <mergeCell ref="G900:Q900"/>
    <mergeCell ref="R900:S900"/>
    <mergeCell ref="F896:F897"/>
    <mergeCell ref="G896:G897"/>
    <mergeCell ref="A898:B898"/>
    <mergeCell ref="C898:E898"/>
    <mergeCell ref="G898:Q898"/>
    <mergeCell ref="R898:S898"/>
    <mergeCell ref="A899:B899"/>
    <mergeCell ref="C899:E899"/>
    <mergeCell ref="G899:Q899"/>
    <mergeCell ref="R899:S899"/>
    <mergeCell ref="R894:R895"/>
    <mergeCell ref="S894:T894"/>
    <mergeCell ref="A896:A897"/>
    <mergeCell ref="B896:B897"/>
    <mergeCell ref="C896:C897"/>
    <mergeCell ref="D896:D897"/>
    <mergeCell ref="E896:E897"/>
    <mergeCell ref="L894:L895"/>
    <mergeCell ref="M894:M895"/>
    <mergeCell ref="N894:N895"/>
    <mergeCell ref="O894:O895"/>
    <mergeCell ref="P894:P895"/>
    <mergeCell ref="Q894:Q895"/>
    <mergeCell ref="F894:F895"/>
    <mergeCell ref="G894:G895"/>
    <mergeCell ref="H894:H895"/>
    <mergeCell ref="I894:I895"/>
    <mergeCell ref="J894:J895"/>
    <mergeCell ref="K894:K895"/>
    <mergeCell ref="A891:B891"/>
    <mergeCell ref="A894:A895"/>
    <mergeCell ref="B894:B895"/>
    <mergeCell ref="C894:C895"/>
    <mergeCell ref="D894:D895"/>
    <mergeCell ref="E894:E895"/>
    <mergeCell ref="G880:Q880"/>
    <mergeCell ref="R880:S880"/>
    <mergeCell ref="A889:D889"/>
    <mergeCell ref="G889:H889"/>
    <mergeCell ref="A890:D890"/>
    <mergeCell ref="G890:H890"/>
    <mergeCell ref="G878:Q878"/>
    <mergeCell ref="R878:S878"/>
    <mergeCell ref="B885:D885"/>
    <mergeCell ref="C886:F886"/>
    <mergeCell ref="A879:B879"/>
    <mergeCell ref="C879:E879"/>
    <mergeCell ref="G879:Q879"/>
    <mergeCell ref="R879:S879"/>
    <mergeCell ref="A880:B880"/>
    <mergeCell ref="C880:E880"/>
    <mergeCell ref="A876:A877"/>
    <mergeCell ref="B876:B877"/>
    <mergeCell ref="C876:C877"/>
    <mergeCell ref="D876:D877"/>
    <mergeCell ref="E876:E877"/>
    <mergeCell ref="A888:C888"/>
    <mergeCell ref="A878:B878"/>
    <mergeCell ref="C878:E878"/>
    <mergeCell ref="N874:N875"/>
    <mergeCell ref="O874:O875"/>
    <mergeCell ref="P874:P875"/>
    <mergeCell ref="Q874:Q875"/>
    <mergeCell ref="R874:R875"/>
    <mergeCell ref="S874:T874"/>
    <mergeCell ref="H874:H875"/>
    <mergeCell ref="I874:I875"/>
    <mergeCell ref="J874:J875"/>
    <mergeCell ref="K874:K875"/>
    <mergeCell ref="L874:L875"/>
    <mergeCell ref="M874:M875"/>
    <mergeCell ref="A870:D870"/>
    <mergeCell ref="G870:H870"/>
    <mergeCell ref="A871:B871"/>
    <mergeCell ref="A874:A875"/>
    <mergeCell ref="B874:B875"/>
    <mergeCell ref="C874:C875"/>
    <mergeCell ref="D874:D875"/>
    <mergeCell ref="E874:E875"/>
    <mergeCell ref="F874:F875"/>
    <mergeCell ref="G874:G875"/>
    <mergeCell ref="A862:T862"/>
    <mergeCell ref="B865:D865"/>
    <mergeCell ref="C866:F866"/>
    <mergeCell ref="A868:C868"/>
    <mergeCell ref="A869:D869"/>
    <mergeCell ref="G869:H869"/>
    <mergeCell ref="A745:B745"/>
    <mergeCell ref="C745:E745"/>
    <mergeCell ref="G745:Q745"/>
    <mergeCell ref="R745:S745"/>
    <mergeCell ref="A746:B746"/>
    <mergeCell ref="C746:E746"/>
    <mergeCell ref="G746:Q746"/>
    <mergeCell ref="R746:S746"/>
    <mergeCell ref="S741:T741"/>
    <mergeCell ref="A744:B744"/>
    <mergeCell ref="C744:E744"/>
    <mergeCell ref="G744:Q744"/>
    <mergeCell ref="R744:S744"/>
    <mergeCell ref="L741:L742"/>
    <mergeCell ref="M741:M742"/>
    <mergeCell ref="N741:N742"/>
    <mergeCell ref="O741:O742"/>
    <mergeCell ref="C741:C742"/>
    <mergeCell ref="R724:S724"/>
    <mergeCell ref="A725:B725"/>
    <mergeCell ref="C725:E725"/>
    <mergeCell ref="G725:Q725"/>
    <mergeCell ref="R725:S725"/>
    <mergeCell ref="A726:B726"/>
    <mergeCell ref="C726:E726"/>
    <mergeCell ref="G726:Q726"/>
    <mergeCell ref="R726:S726"/>
    <mergeCell ref="D741:D742"/>
    <mergeCell ref="E741:E742"/>
    <mergeCell ref="A724:B724"/>
    <mergeCell ref="C724:E724"/>
    <mergeCell ref="G724:Q724"/>
    <mergeCell ref="A729:T729"/>
    <mergeCell ref="B732:D732"/>
    <mergeCell ref="A735:C735"/>
    <mergeCell ref="R741:R742"/>
    <mergeCell ref="P741:P742"/>
    <mergeCell ref="Q741:Q742"/>
    <mergeCell ref="C733:F733"/>
    <mergeCell ref="A736:D736"/>
    <mergeCell ref="G736:H736"/>
    <mergeCell ref="A737:D737"/>
    <mergeCell ref="G737:H737"/>
    <mergeCell ref="A738:B738"/>
    <mergeCell ref="A741:A742"/>
    <mergeCell ref="B741:B742"/>
    <mergeCell ref="F741:F742"/>
    <mergeCell ref="G741:G742"/>
    <mergeCell ref="H741:H742"/>
    <mergeCell ref="I741:I742"/>
    <mergeCell ref="J741:J742"/>
    <mergeCell ref="K741:K742"/>
    <mergeCell ref="N720:N721"/>
    <mergeCell ref="M720:M721"/>
    <mergeCell ref="O720:O721"/>
    <mergeCell ref="P720:P721"/>
    <mergeCell ref="Q720:Q721"/>
    <mergeCell ref="R720:R721"/>
    <mergeCell ref="S720:T720"/>
    <mergeCell ref="H720:H721"/>
    <mergeCell ref="I720:I721"/>
    <mergeCell ref="J720:J721"/>
    <mergeCell ref="K720:K721"/>
    <mergeCell ref="L720:L721"/>
    <mergeCell ref="A716:D716"/>
    <mergeCell ref="G716:H716"/>
    <mergeCell ref="A717:B717"/>
    <mergeCell ref="A720:A721"/>
    <mergeCell ref="B720:B721"/>
    <mergeCell ref="C720:C721"/>
    <mergeCell ref="D720:D721"/>
    <mergeCell ref="E720:E721"/>
    <mergeCell ref="F720:F721"/>
    <mergeCell ref="G720:G721"/>
    <mergeCell ref="J141:J142"/>
    <mergeCell ref="A709:T709"/>
    <mergeCell ref="B711:D711"/>
    <mergeCell ref="C712:F712"/>
    <mergeCell ref="A714:C714"/>
    <mergeCell ref="A715:D715"/>
    <mergeCell ref="G715:H715"/>
    <mergeCell ref="K141:K142"/>
    <mergeCell ref="G141:G142"/>
    <mergeCell ref="I141:I142"/>
    <mergeCell ref="B141:B142"/>
    <mergeCell ref="C141:C142"/>
    <mergeCell ref="D141:D142"/>
    <mergeCell ref="E141:E142"/>
    <mergeCell ref="A664:B664"/>
    <mergeCell ref="C664:E664"/>
    <mergeCell ref="A649:B649"/>
    <mergeCell ref="A652:A653"/>
    <mergeCell ref="B652:B653"/>
    <mergeCell ref="C652:C653"/>
    <mergeCell ref="G664:Q664"/>
    <mergeCell ref="R664:S664"/>
    <mergeCell ref="A665:B665"/>
    <mergeCell ref="C665:E665"/>
    <mergeCell ref="G665:Q665"/>
    <mergeCell ref="R665:S665"/>
    <mergeCell ref="R652:R653"/>
    <mergeCell ref="S652:T652"/>
    <mergeCell ref="A660:A661"/>
    <mergeCell ref="B660:B661"/>
    <mergeCell ref="C660:C661"/>
    <mergeCell ref="D660:D661"/>
    <mergeCell ref="E660:E661"/>
    <mergeCell ref="L652:L653"/>
    <mergeCell ref="M652:M653"/>
    <mergeCell ref="N652:N653"/>
    <mergeCell ref="O652:O653"/>
    <mergeCell ref="P652:P653"/>
    <mergeCell ref="Q652:Q653"/>
    <mergeCell ref="F652:F653"/>
    <mergeCell ref="G652:G653"/>
    <mergeCell ref="H652:H653"/>
    <mergeCell ref="I652:I653"/>
    <mergeCell ref="J652:J653"/>
    <mergeCell ref="K652:K653"/>
    <mergeCell ref="D652:D653"/>
    <mergeCell ref="E652:E653"/>
    <mergeCell ref="C644:F644"/>
    <mergeCell ref="A646:C646"/>
    <mergeCell ref="A647:D647"/>
    <mergeCell ref="G647:H647"/>
    <mergeCell ref="A648:D648"/>
    <mergeCell ref="G648:H648"/>
    <mergeCell ref="A635:B635"/>
    <mergeCell ref="C635:E635"/>
    <mergeCell ref="G635:Q635"/>
    <mergeCell ref="R635:S635"/>
    <mergeCell ref="A639:T639"/>
    <mergeCell ref="B643:D643"/>
    <mergeCell ref="A633:B633"/>
    <mergeCell ref="C633:E633"/>
    <mergeCell ref="G633:Q633"/>
    <mergeCell ref="R633:S633"/>
    <mergeCell ref="A634:B634"/>
    <mergeCell ref="C634:E634"/>
    <mergeCell ref="G634:Q634"/>
    <mergeCell ref="R634:S634"/>
    <mergeCell ref="R629:R630"/>
    <mergeCell ref="S629:T629"/>
    <mergeCell ref="A631:A632"/>
    <mergeCell ref="B631:B632"/>
    <mergeCell ref="C631:C632"/>
    <mergeCell ref="D631:D632"/>
    <mergeCell ref="E631:E632"/>
    <mergeCell ref="F631:F632"/>
    <mergeCell ref="G631:G632"/>
    <mergeCell ref="L629:L630"/>
    <mergeCell ref="M629:M630"/>
    <mergeCell ref="N629:N630"/>
    <mergeCell ref="O629:O630"/>
    <mergeCell ref="P629:P630"/>
    <mergeCell ref="Q629:Q630"/>
    <mergeCell ref="F629:F630"/>
    <mergeCell ref="G629:G630"/>
    <mergeCell ref="H629:H630"/>
    <mergeCell ref="I629:I630"/>
    <mergeCell ref="J629:J630"/>
    <mergeCell ref="K629:K630"/>
    <mergeCell ref="A626:B626"/>
    <mergeCell ref="A629:A630"/>
    <mergeCell ref="B629:B630"/>
    <mergeCell ref="C629:C630"/>
    <mergeCell ref="D629:D630"/>
    <mergeCell ref="E629:E630"/>
    <mergeCell ref="C621:F621"/>
    <mergeCell ref="A623:C623"/>
    <mergeCell ref="A624:D624"/>
    <mergeCell ref="G624:H624"/>
    <mergeCell ref="A625:D625"/>
    <mergeCell ref="G625:H625"/>
    <mergeCell ref="A615:B615"/>
    <mergeCell ref="C615:E615"/>
    <mergeCell ref="G615:Q615"/>
    <mergeCell ref="R615:S615"/>
    <mergeCell ref="A618:T618"/>
    <mergeCell ref="B620:D620"/>
    <mergeCell ref="R608:R609"/>
    <mergeCell ref="S608:T608"/>
    <mergeCell ref="A610:A614"/>
    <mergeCell ref="B610:B614"/>
    <mergeCell ref="C610:C614"/>
    <mergeCell ref="D610:D614"/>
    <mergeCell ref="E610:E614"/>
    <mergeCell ref="R613:S613"/>
    <mergeCell ref="R614:S614"/>
    <mergeCell ref="L608:L609"/>
    <mergeCell ref="M608:M609"/>
    <mergeCell ref="N608:N609"/>
    <mergeCell ref="O608:O609"/>
    <mergeCell ref="P608:P609"/>
    <mergeCell ref="Q608:Q609"/>
    <mergeCell ref="F608:F609"/>
    <mergeCell ref="G608:G609"/>
    <mergeCell ref="H608:H609"/>
    <mergeCell ref="I608:I609"/>
    <mergeCell ref="J608:J609"/>
    <mergeCell ref="K608:K609"/>
    <mergeCell ref="A605:B605"/>
    <mergeCell ref="A608:A609"/>
    <mergeCell ref="B608:B609"/>
    <mergeCell ref="C608:C609"/>
    <mergeCell ref="D608:D609"/>
    <mergeCell ref="E608:E609"/>
    <mergeCell ref="C600:F600"/>
    <mergeCell ref="A602:C602"/>
    <mergeCell ref="A603:D603"/>
    <mergeCell ref="G603:H603"/>
    <mergeCell ref="A604:D604"/>
    <mergeCell ref="G604:H604"/>
    <mergeCell ref="A593:B593"/>
    <mergeCell ref="C593:E593"/>
    <mergeCell ref="G593:Q593"/>
    <mergeCell ref="R593:S593"/>
    <mergeCell ref="A597:T597"/>
    <mergeCell ref="B599:D599"/>
    <mergeCell ref="A591:B591"/>
    <mergeCell ref="C591:E591"/>
    <mergeCell ref="G591:Q591"/>
    <mergeCell ref="R591:S591"/>
    <mergeCell ref="A592:B592"/>
    <mergeCell ref="C592:E592"/>
    <mergeCell ref="G592:Q592"/>
    <mergeCell ref="R592:S592"/>
    <mergeCell ref="R585:R586"/>
    <mergeCell ref="S585:T585"/>
    <mergeCell ref="A587:A588"/>
    <mergeCell ref="B587:B588"/>
    <mergeCell ref="C587:C588"/>
    <mergeCell ref="D587:D588"/>
    <mergeCell ref="E587:E588"/>
    <mergeCell ref="G587:G588"/>
    <mergeCell ref="L585:L586"/>
    <mergeCell ref="M585:M586"/>
    <mergeCell ref="N585:N586"/>
    <mergeCell ref="O585:O586"/>
    <mergeCell ref="P585:P586"/>
    <mergeCell ref="Q585:Q586"/>
    <mergeCell ref="F585:F586"/>
    <mergeCell ref="G585:G586"/>
    <mergeCell ref="H585:H586"/>
    <mergeCell ref="I585:I586"/>
    <mergeCell ref="J585:J586"/>
    <mergeCell ref="K585:K586"/>
    <mergeCell ref="A582:B582"/>
    <mergeCell ref="A585:A586"/>
    <mergeCell ref="B585:B586"/>
    <mergeCell ref="C585:C586"/>
    <mergeCell ref="D585:D586"/>
    <mergeCell ref="E585:E586"/>
    <mergeCell ref="C577:F577"/>
    <mergeCell ref="A579:C579"/>
    <mergeCell ref="A580:D580"/>
    <mergeCell ref="G580:H580"/>
    <mergeCell ref="A581:D581"/>
    <mergeCell ref="G581:H581"/>
    <mergeCell ref="A570:B570"/>
    <mergeCell ref="C570:E570"/>
    <mergeCell ref="G570:Q570"/>
    <mergeCell ref="R570:S570"/>
    <mergeCell ref="A573:T573"/>
    <mergeCell ref="B576:D576"/>
    <mergeCell ref="A568:B568"/>
    <mergeCell ref="C568:E568"/>
    <mergeCell ref="G568:Q568"/>
    <mergeCell ref="R568:S568"/>
    <mergeCell ref="A569:B569"/>
    <mergeCell ref="C569:E569"/>
    <mergeCell ref="G569:Q569"/>
    <mergeCell ref="R569:S569"/>
    <mergeCell ref="R564:R565"/>
    <mergeCell ref="S564:T564"/>
    <mergeCell ref="A566:A567"/>
    <mergeCell ref="B566:B567"/>
    <mergeCell ref="C566:C567"/>
    <mergeCell ref="D566:D567"/>
    <mergeCell ref="E566:E567"/>
    <mergeCell ref="F566:F567"/>
    <mergeCell ref="G566:G567"/>
    <mergeCell ref="L564:L565"/>
    <mergeCell ref="M564:M565"/>
    <mergeCell ref="N564:N565"/>
    <mergeCell ref="O564:O565"/>
    <mergeCell ref="P564:P565"/>
    <mergeCell ref="Q564:Q565"/>
    <mergeCell ref="F564:F565"/>
    <mergeCell ref="G564:G565"/>
    <mergeCell ref="H564:H565"/>
    <mergeCell ref="I564:I565"/>
    <mergeCell ref="J564:J565"/>
    <mergeCell ref="K564:K565"/>
    <mergeCell ref="A561:B561"/>
    <mergeCell ref="A564:A565"/>
    <mergeCell ref="B564:B565"/>
    <mergeCell ref="C564:C565"/>
    <mergeCell ref="D564:D565"/>
    <mergeCell ref="E564:E565"/>
    <mergeCell ref="C556:F556"/>
    <mergeCell ref="A558:C558"/>
    <mergeCell ref="A559:D559"/>
    <mergeCell ref="G559:H559"/>
    <mergeCell ref="A560:D560"/>
    <mergeCell ref="G560:H560"/>
    <mergeCell ref="A549:B549"/>
    <mergeCell ref="C549:E549"/>
    <mergeCell ref="G549:Q549"/>
    <mergeCell ref="R549:S549"/>
    <mergeCell ref="A553:T553"/>
    <mergeCell ref="B555:D555"/>
    <mergeCell ref="A547:B547"/>
    <mergeCell ref="C547:E547"/>
    <mergeCell ref="G547:Q547"/>
    <mergeCell ref="R547:S547"/>
    <mergeCell ref="A548:B548"/>
    <mergeCell ref="C548:E548"/>
    <mergeCell ref="G548:Q548"/>
    <mergeCell ref="R548:S548"/>
    <mergeCell ref="R542:R543"/>
    <mergeCell ref="S542:T542"/>
    <mergeCell ref="A546:B546"/>
    <mergeCell ref="C546:E546"/>
    <mergeCell ref="G546:Q546"/>
    <mergeCell ref="R546:S546"/>
    <mergeCell ref="L542:L543"/>
    <mergeCell ref="M542:M543"/>
    <mergeCell ref="N542:N543"/>
    <mergeCell ref="O542:O543"/>
    <mergeCell ref="Q542:Q543"/>
    <mergeCell ref="F542:F543"/>
    <mergeCell ref="G542:G543"/>
    <mergeCell ref="H542:H543"/>
    <mergeCell ref="I542:I543"/>
    <mergeCell ref="J542:J543"/>
    <mergeCell ref="K542:K543"/>
    <mergeCell ref="A542:A543"/>
    <mergeCell ref="B542:B543"/>
    <mergeCell ref="C542:C543"/>
    <mergeCell ref="D542:D543"/>
    <mergeCell ref="E542:E543"/>
    <mergeCell ref="P542:P543"/>
    <mergeCell ref="A536:C536"/>
    <mergeCell ref="A537:D537"/>
    <mergeCell ref="G537:H537"/>
    <mergeCell ref="A538:D538"/>
    <mergeCell ref="G538:H538"/>
    <mergeCell ref="A539:B539"/>
    <mergeCell ref="A529:B529"/>
    <mergeCell ref="C529:E529"/>
    <mergeCell ref="G529:Q529"/>
    <mergeCell ref="R529:S529"/>
    <mergeCell ref="B533:D533"/>
    <mergeCell ref="C534:F534"/>
    <mergeCell ref="S519:T519"/>
    <mergeCell ref="A527:B527"/>
    <mergeCell ref="C527:E527"/>
    <mergeCell ref="G527:Q527"/>
    <mergeCell ref="R527:S527"/>
    <mergeCell ref="A528:B528"/>
    <mergeCell ref="C528:E528"/>
    <mergeCell ref="G528:Q528"/>
    <mergeCell ref="R528:S528"/>
    <mergeCell ref="M519:M520"/>
    <mergeCell ref="N519:N520"/>
    <mergeCell ref="O519:O520"/>
    <mergeCell ref="P519:P520"/>
    <mergeCell ref="Q519:Q520"/>
    <mergeCell ref="R519:R520"/>
    <mergeCell ref="G519:G520"/>
    <mergeCell ref="H519:H520"/>
    <mergeCell ref="I519:I520"/>
    <mergeCell ref="J519:J520"/>
    <mergeCell ref="K519:K520"/>
    <mergeCell ref="L519:L520"/>
    <mergeCell ref="A519:A520"/>
    <mergeCell ref="B519:B520"/>
    <mergeCell ref="C519:C520"/>
    <mergeCell ref="D519:D520"/>
    <mergeCell ref="E519:E520"/>
    <mergeCell ref="F519:F520"/>
    <mergeCell ref="A513:C513"/>
    <mergeCell ref="A514:D514"/>
    <mergeCell ref="G514:H514"/>
    <mergeCell ref="A515:D515"/>
    <mergeCell ref="G515:H515"/>
    <mergeCell ref="A516:B516"/>
    <mergeCell ref="A507:B507"/>
    <mergeCell ref="C507:E507"/>
    <mergeCell ref="G507:Q507"/>
    <mergeCell ref="R507:S507"/>
    <mergeCell ref="B510:D510"/>
    <mergeCell ref="C511:F511"/>
    <mergeCell ref="A505:B505"/>
    <mergeCell ref="C505:E505"/>
    <mergeCell ref="G505:Q505"/>
    <mergeCell ref="R505:S505"/>
    <mergeCell ref="A506:B506"/>
    <mergeCell ref="C506:E506"/>
    <mergeCell ref="G506:Q506"/>
    <mergeCell ref="R506:S506"/>
    <mergeCell ref="R500:R501"/>
    <mergeCell ref="S500:T500"/>
    <mergeCell ref="A503:A504"/>
    <mergeCell ref="B503:B504"/>
    <mergeCell ref="C503:C504"/>
    <mergeCell ref="D503:D504"/>
    <mergeCell ref="E503:E504"/>
    <mergeCell ref="F503:F504"/>
    <mergeCell ref="G503:G504"/>
    <mergeCell ref="L500:L501"/>
    <mergeCell ref="M500:M501"/>
    <mergeCell ref="N500:N501"/>
    <mergeCell ref="O500:O501"/>
    <mergeCell ref="P500:P501"/>
    <mergeCell ref="Q500:Q501"/>
    <mergeCell ref="F500:F501"/>
    <mergeCell ref="G500:G501"/>
    <mergeCell ref="H500:H501"/>
    <mergeCell ref="I500:I501"/>
    <mergeCell ref="J500:J501"/>
    <mergeCell ref="K500:K501"/>
    <mergeCell ref="A497:B497"/>
    <mergeCell ref="A500:A501"/>
    <mergeCell ref="B500:B501"/>
    <mergeCell ref="C500:C501"/>
    <mergeCell ref="D500:D501"/>
    <mergeCell ref="E500:E501"/>
    <mergeCell ref="B491:D491"/>
    <mergeCell ref="C492:F492"/>
    <mergeCell ref="A494:C494"/>
    <mergeCell ref="A495:D495"/>
    <mergeCell ref="G495:H495"/>
    <mergeCell ref="A496:D496"/>
    <mergeCell ref="G496:H496"/>
    <mergeCell ref="A487:B487"/>
    <mergeCell ref="C487:E487"/>
    <mergeCell ref="G487:Q487"/>
    <mergeCell ref="R487:S487"/>
    <mergeCell ref="A488:B488"/>
    <mergeCell ref="C488:E488"/>
    <mergeCell ref="G488:Q488"/>
    <mergeCell ref="R488:S488"/>
    <mergeCell ref="S482:T482"/>
    <mergeCell ref="A485:B485"/>
    <mergeCell ref="C485:E485"/>
    <mergeCell ref="G485:Q485"/>
    <mergeCell ref="R485:S485"/>
    <mergeCell ref="A486:B486"/>
    <mergeCell ref="C486:E486"/>
    <mergeCell ref="G486:Q486"/>
    <mergeCell ref="R486:S486"/>
    <mergeCell ref="M482:M483"/>
    <mergeCell ref="N482:N483"/>
    <mergeCell ref="O482:O483"/>
    <mergeCell ref="P482:P483"/>
    <mergeCell ref="Q482:Q483"/>
    <mergeCell ref="R482:R483"/>
    <mergeCell ref="G482:G483"/>
    <mergeCell ref="H482:H483"/>
    <mergeCell ref="I482:I483"/>
    <mergeCell ref="J482:J483"/>
    <mergeCell ref="K482:K483"/>
    <mergeCell ref="L482:L483"/>
    <mergeCell ref="A482:A483"/>
    <mergeCell ref="B482:B483"/>
    <mergeCell ref="C482:C483"/>
    <mergeCell ref="D482:D483"/>
    <mergeCell ref="E482:E483"/>
    <mergeCell ref="F482:F483"/>
    <mergeCell ref="A476:C476"/>
    <mergeCell ref="A477:D477"/>
    <mergeCell ref="G477:H477"/>
    <mergeCell ref="A478:D478"/>
    <mergeCell ref="G478:H478"/>
    <mergeCell ref="A479:B479"/>
    <mergeCell ref="A470:B470"/>
    <mergeCell ref="C470:E470"/>
    <mergeCell ref="G470:Q470"/>
    <mergeCell ref="R470:S470"/>
    <mergeCell ref="B473:D473"/>
    <mergeCell ref="C474:F474"/>
    <mergeCell ref="A468:B468"/>
    <mergeCell ref="C468:E468"/>
    <mergeCell ref="G468:Q468"/>
    <mergeCell ref="R468:S468"/>
    <mergeCell ref="A469:B469"/>
    <mergeCell ref="C469:E469"/>
    <mergeCell ref="G469:Q469"/>
    <mergeCell ref="R469:S469"/>
    <mergeCell ref="N462:N463"/>
    <mergeCell ref="O462:O463"/>
    <mergeCell ref="P462:P463"/>
    <mergeCell ref="Q462:Q463"/>
    <mergeCell ref="R462:R463"/>
    <mergeCell ref="S462:T462"/>
    <mergeCell ref="H462:H463"/>
    <mergeCell ref="I462:I463"/>
    <mergeCell ref="J462:J463"/>
    <mergeCell ref="K462:K463"/>
    <mergeCell ref="L462:L463"/>
    <mergeCell ref="M462:M463"/>
    <mergeCell ref="A458:D458"/>
    <mergeCell ref="G458:H458"/>
    <mergeCell ref="A459:B459"/>
    <mergeCell ref="A462:A463"/>
    <mergeCell ref="B462:B463"/>
    <mergeCell ref="C462:C463"/>
    <mergeCell ref="D462:D463"/>
    <mergeCell ref="E462:E463"/>
    <mergeCell ref="F462:F463"/>
    <mergeCell ref="G462:G463"/>
    <mergeCell ref="A450:T450"/>
    <mergeCell ref="B453:D453"/>
    <mergeCell ref="C454:F454"/>
    <mergeCell ref="A456:C456"/>
    <mergeCell ref="A457:D457"/>
    <mergeCell ref="G457:H457"/>
    <mergeCell ref="A446:B446"/>
    <mergeCell ref="C446:E446"/>
    <mergeCell ref="G446:Q446"/>
    <mergeCell ref="R446:S446"/>
    <mergeCell ref="A447:B447"/>
    <mergeCell ref="C447:E447"/>
    <mergeCell ref="G447:Q447"/>
    <mergeCell ref="R447:S447"/>
    <mergeCell ref="S441:T441"/>
    <mergeCell ref="A444:B444"/>
    <mergeCell ref="C444:E444"/>
    <mergeCell ref="G444:Q444"/>
    <mergeCell ref="R444:S444"/>
    <mergeCell ref="A445:B445"/>
    <mergeCell ref="C445:E445"/>
    <mergeCell ref="G445:Q445"/>
    <mergeCell ref="R445:S445"/>
    <mergeCell ref="M441:M442"/>
    <mergeCell ref="N441:N442"/>
    <mergeCell ref="O441:O442"/>
    <mergeCell ref="P441:P442"/>
    <mergeCell ref="Q441:Q442"/>
    <mergeCell ref="R441:R442"/>
    <mergeCell ref="G441:G442"/>
    <mergeCell ref="H441:H442"/>
    <mergeCell ref="I441:I442"/>
    <mergeCell ref="J441:J442"/>
    <mergeCell ref="K441:K442"/>
    <mergeCell ref="L441:L442"/>
    <mergeCell ref="A441:A442"/>
    <mergeCell ref="B441:B442"/>
    <mergeCell ref="C441:C442"/>
    <mergeCell ref="D441:D442"/>
    <mergeCell ref="E441:E442"/>
    <mergeCell ref="F441:F442"/>
    <mergeCell ref="A435:C435"/>
    <mergeCell ref="A436:D436"/>
    <mergeCell ref="G436:H436"/>
    <mergeCell ref="A437:D437"/>
    <mergeCell ref="G437:H437"/>
    <mergeCell ref="A438:B438"/>
    <mergeCell ref="A429:B429"/>
    <mergeCell ref="C429:E429"/>
    <mergeCell ref="G429:Q429"/>
    <mergeCell ref="R429:S429"/>
    <mergeCell ref="B432:D432"/>
    <mergeCell ref="C433:F433"/>
    <mergeCell ref="A427:B427"/>
    <mergeCell ref="C427:E427"/>
    <mergeCell ref="G427:Q427"/>
    <mergeCell ref="R427:S427"/>
    <mergeCell ref="A428:B428"/>
    <mergeCell ref="C428:E428"/>
    <mergeCell ref="G428:Q428"/>
    <mergeCell ref="R428:S428"/>
    <mergeCell ref="R421:R422"/>
    <mergeCell ref="S421:T421"/>
    <mergeCell ref="A424:A425"/>
    <mergeCell ref="B424:B425"/>
    <mergeCell ref="C424:C425"/>
    <mergeCell ref="D424:D425"/>
    <mergeCell ref="E424:E425"/>
    <mergeCell ref="G424:G425"/>
    <mergeCell ref="L421:L422"/>
    <mergeCell ref="M421:M422"/>
    <mergeCell ref="N421:N422"/>
    <mergeCell ref="O421:O422"/>
    <mergeCell ref="P421:P422"/>
    <mergeCell ref="Q421:Q422"/>
    <mergeCell ref="F421:F422"/>
    <mergeCell ref="G421:G422"/>
    <mergeCell ref="H421:H422"/>
    <mergeCell ref="I421:I422"/>
    <mergeCell ref="J421:J422"/>
    <mergeCell ref="K421:K422"/>
    <mergeCell ref="A417:D417"/>
    <mergeCell ref="G417:H417"/>
    <mergeCell ref="A418:B418"/>
    <mergeCell ref="A421:A422"/>
    <mergeCell ref="B421:B422"/>
    <mergeCell ref="C421:C422"/>
    <mergeCell ref="D421:D422"/>
    <mergeCell ref="E421:E422"/>
    <mergeCell ref="A409:T409"/>
    <mergeCell ref="B412:D412"/>
    <mergeCell ref="C413:F413"/>
    <mergeCell ref="A415:C415"/>
    <mergeCell ref="A416:D416"/>
    <mergeCell ref="G416:H416"/>
    <mergeCell ref="A405:B405"/>
    <mergeCell ref="C405:E405"/>
    <mergeCell ref="G405:Q405"/>
    <mergeCell ref="R405:S405"/>
    <mergeCell ref="A406:B406"/>
    <mergeCell ref="C406:E406"/>
    <mergeCell ref="G406:Q406"/>
    <mergeCell ref="R406:S406"/>
    <mergeCell ref="S400:T400"/>
    <mergeCell ref="A403:B403"/>
    <mergeCell ref="C403:E403"/>
    <mergeCell ref="G403:Q403"/>
    <mergeCell ref="R403:S403"/>
    <mergeCell ref="A404:B404"/>
    <mergeCell ref="C404:E404"/>
    <mergeCell ref="G404:Q404"/>
    <mergeCell ref="R404:S404"/>
    <mergeCell ref="M400:M401"/>
    <mergeCell ref="N400:N401"/>
    <mergeCell ref="O400:O401"/>
    <mergeCell ref="P400:P401"/>
    <mergeCell ref="Q400:Q401"/>
    <mergeCell ref="R400:R401"/>
    <mergeCell ref="G400:G401"/>
    <mergeCell ref="H400:H401"/>
    <mergeCell ref="I400:I401"/>
    <mergeCell ref="J400:J401"/>
    <mergeCell ref="K400:K401"/>
    <mergeCell ref="L400:L401"/>
    <mergeCell ref="A400:A401"/>
    <mergeCell ref="B400:B401"/>
    <mergeCell ref="C400:C401"/>
    <mergeCell ref="D400:D401"/>
    <mergeCell ref="E400:E401"/>
    <mergeCell ref="F400:F401"/>
    <mergeCell ref="A394:C394"/>
    <mergeCell ref="A395:D395"/>
    <mergeCell ref="G395:H395"/>
    <mergeCell ref="A396:D396"/>
    <mergeCell ref="G396:H396"/>
    <mergeCell ref="A397:B397"/>
    <mergeCell ref="A387:B387"/>
    <mergeCell ref="C387:E387"/>
    <mergeCell ref="G387:Q387"/>
    <mergeCell ref="R387:S387"/>
    <mergeCell ref="B391:D391"/>
    <mergeCell ref="C392:F392"/>
    <mergeCell ref="A385:B385"/>
    <mergeCell ref="C385:E385"/>
    <mergeCell ref="G385:Q385"/>
    <mergeCell ref="R385:S385"/>
    <mergeCell ref="A386:B386"/>
    <mergeCell ref="C386:E386"/>
    <mergeCell ref="G386:Q386"/>
    <mergeCell ref="R386:S386"/>
    <mergeCell ref="R381:R382"/>
    <mergeCell ref="S381:T381"/>
    <mergeCell ref="A384:B384"/>
    <mergeCell ref="C384:E384"/>
    <mergeCell ref="G384:Q384"/>
    <mergeCell ref="R384:S384"/>
    <mergeCell ref="L381:L382"/>
    <mergeCell ref="M381:M382"/>
    <mergeCell ref="N381:N382"/>
    <mergeCell ref="O381:O382"/>
    <mergeCell ref="P381:P382"/>
    <mergeCell ref="Q381:Q382"/>
    <mergeCell ref="F381:F382"/>
    <mergeCell ref="G381:G382"/>
    <mergeCell ref="H381:H382"/>
    <mergeCell ref="I381:I382"/>
    <mergeCell ref="J381:J382"/>
    <mergeCell ref="K381:K382"/>
    <mergeCell ref="A378:B378"/>
    <mergeCell ref="A381:A382"/>
    <mergeCell ref="B381:B382"/>
    <mergeCell ref="C381:C382"/>
    <mergeCell ref="D381:D382"/>
    <mergeCell ref="E381:E382"/>
    <mergeCell ref="C373:F373"/>
    <mergeCell ref="A375:C375"/>
    <mergeCell ref="A376:D376"/>
    <mergeCell ref="G376:H376"/>
    <mergeCell ref="A377:D377"/>
    <mergeCell ref="G377:H377"/>
    <mergeCell ref="A366:B366"/>
    <mergeCell ref="C366:E366"/>
    <mergeCell ref="G366:Q366"/>
    <mergeCell ref="R366:S366"/>
    <mergeCell ref="A369:T369"/>
    <mergeCell ref="B372:D372"/>
    <mergeCell ref="A364:B364"/>
    <mergeCell ref="C364:E364"/>
    <mergeCell ref="G364:Q364"/>
    <mergeCell ref="R364:S364"/>
    <mergeCell ref="A365:B365"/>
    <mergeCell ref="C365:E365"/>
    <mergeCell ref="G365:Q365"/>
    <mergeCell ref="R365:S365"/>
    <mergeCell ref="S359:S360"/>
    <mergeCell ref="T359:T360"/>
    <mergeCell ref="A363:B363"/>
    <mergeCell ref="C363:E363"/>
    <mergeCell ref="G363:Q363"/>
    <mergeCell ref="R363:S363"/>
    <mergeCell ref="M359:M360"/>
    <mergeCell ref="N359:N360"/>
    <mergeCell ref="O359:O360"/>
    <mergeCell ref="P359:P360"/>
    <mergeCell ref="Q359:Q360"/>
    <mergeCell ref="R359:R360"/>
    <mergeCell ref="G359:G362"/>
    <mergeCell ref="H359:H360"/>
    <mergeCell ref="I359:I360"/>
    <mergeCell ref="J359:J360"/>
    <mergeCell ref="K359:K360"/>
    <mergeCell ref="L359:L360"/>
    <mergeCell ref="A359:A362"/>
    <mergeCell ref="B359:B362"/>
    <mergeCell ref="C359:C362"/>
    <mergeCell ref="D359:D362"/>
    <mergeCell ref="E359:E362"/>
    <mergeCell ref="F359:F360"/>
    <mergeCell ref="N357:N358"/>
    <mergeCell ref="O357:O358"/>
    <mergeCell ref="P357:P358"/>
    <mergeCell ref="Q357:Q358"/>
    <mergeCell ref="R357:R358"/>
    <mergeCell ref="S357:T357"/>
    <mergeCell ref="H357:H358"/>
    <mergeCell ref="I357:I358"/>
    <mergeCell ref="J357:J358"/>
    <mergeCell ref="K357:K358"/>
    <mergeCell ref="L357:L358"/>
    <mergeCell ref="M357:M358"/>
    <mergeCell ref="A353:D353"/>
    <mergeCell ref="G353:H353"/>
    <mergeCell ref="A354:B354"/>
    <mergeCell ref="A357:A358"/>
    <mergeCell ref="B357:B358"/>
    <mergeCell ref="C357:C358"/>
    <mergeCell ref="D357:D358"/>
    <mergeCell ref="E357:E358"/>
    <mergeCell ref="F357:F358"/>
    <mergeCell ref="G357:G358"/>
    <mergeCell ref="A346:T346"/>
    <mergeCell ref="B348:D348"/>
    <mergeCell ref="C349:F349"/>
    <mergeCell ref="A351:C351"/>
    <mergeCell ref="A352:D352"/>
    <mergeCell ref="G352:H352"/>
    <mergeCell ref="A342:B342"/>
    <mergeCell ref="C342:E342"/>
    <mergeCell ref="G342:Q342"/>
    <mergeCell ref="R342:S342"/>
    <mergeCell ref="A343:B343"/>
    <mergeCell ref="C343:E343"/>
    <mergeCell ref="G343:Q343"/>
    <mergeCell ref="R343:S343"/>
    <mergeCell ref="A340:B340"/>
    <mergeCell ref="C340:E340"/>
    <mergeCell ref="G340:Q340"/>
    <mergeCell ref="R340:S340"/>
    <mergeCell ref="A341:B341"/>
    <mergeCell ref="C341:E341"/>
    <mergeCell ref="G341:Q341"/>
    <mergeCell ref="R341:S341"/>
    <mergeCell ref="O337:O339"/>
    <mergeCell ref="P337:P339"/>
    <mergeCell ref="Q337:Q339"/>
    <mergeCell ref="R337:R339"/>
    <mergeCell ref="S337:S339"/>
    <mergeCell ref="T337:T339"/>
    <mergeCell ref="I337:I339"/>
    <mergeCell ref="J337:J339"/>
    <mergeCell ref="K337:K339"/>
    <mergeCell ref="L337:L339"/>
    <mergeCell ref="M337:M339"/>
    <mergeCell ref="N337:N339"/>
    <mergeCell ref="R334:R335"/>
    <mergeCell ref="S334:T334"/>
    <mergeCell ref="A336:A339"/>
    <mergeCell ref="B336:B339"/>
    <mergeCell ref="C336:C339"/>
    <mergeCell ref="D336:D339"/>
    <mergeCell ref="E336:E339"/>
    <mergeCell ref="G336:G339"/>
    <mergeCell ref="F337:F339"/>
    <mergeCell ref="H337:H339"/>
    <mergeCell ref="L334:L335"/>
    <mergeCell ref="M334:M335"/>
    <mergeCell ref="N334:N335"/>
    <mergeCell ref="O334:O335"/>
    <mergeCell ref="P334:P335"/>
    <mergeCell ref="Q334:Q335"/>
    <mergeCell ref="F334:F335"/>
    <mergeCell ref="G334:G335"/>
    <mergeCell ref="H334:H335"/>
    <mergeCell ref="I334:I335"/>
    <mergeCell ref="J334:J335"/>
    <mergeCell ref="K334:K335"/>
    <mergeCell ref="A331:B331"/>
    <mergeCell ref="A334:A335"/>
    <mergeCell ref="B334:B335"/>
    <mergeCell ref="C334:C335"/>
    <mergeCell ref="D334:D335"/>
    <mergeCell ref="E334:E335"/>
    <mergeCell ref="C326:F326"/>
    <mergeCell ref="A328:C328"/>
    <mergeCell ref="A329:D329"/>
    <mergeCell ref="G329:H329"/>
    <mergeCell ref="A330:D330"/>
    <mergeCell ref="G330:H330"/>
    <mergeCell ref="A313:B313"/>
    <mergeCell ref="C313:E313"/>
    <mergeCell ref="G313:Q313"/>
    <mergeCell ref="R313:S313"/>
    <mergeCell ref="A319:T319"/>
    <mergeCell ref="B325:D325"/>
    <mergeCell ref="A311:B311"/>
    <mergeCell ref="C311:E311"/>
    <mergeCell ref="G311:Q311"/>
    <mergeCell ref="R311:S311"/>
    <mergeCell ref="A312:B312"/>
    <mergeCell ref="C312:E312"/>
    <mergeCell ref="G312:Q312"/>
    <mergeCell ref="R312:S312"/>
    <mergeCell ref="S306:S309"/>
    <mergeCell ref="T306:T309"/>
    <mergeCell ref="A310:B310"/>
    <mergeCell ref="C310:E310"/>
    <mergeCell ref="G310:Q310"/>
    <mergeCell ref="R310:S310"/>
    <mergeCell ref="M306:M309"/>
    <mergeCell ref="N306:N309"/>
    <mergeCell ref="O306:O309"/>
    <mergeCell ref="P306:P309"/>
    <mergeCell ref="Q306:Q309"/>
    <mergeCell ref="R306:R309"/>
    <mergeCell ref="G306:G309"/>
    <mergeCell ref="H306:H309"/>
    <mergeCell ref="I306:I309"/>
    <mergeCell ref="J306:J309"/>
    <mergeCell ref="K306:K309"/>
    <mergeCell ref="L306:L309"/>
    <mergeCell ref="A306:A309"/>
    <mergeCell ref="B306:B309"/>
    <mergeCell ref="C306:C309"/>
    <mergeCell ref="D306:D309"/>
    <mergeCell ref="E306:E309"/>
    <mergeCell ref="F306:F309"/>
    <mergeCell ref="N304:N305"/>
    <mergeCell ref="O304:O305"/>
    <mergeCell ref="P304:P305"/>
    <mergeCell ref="Q304:Q305"/>
    <mergeCell ref="R304:R305"/>
    <mergeCell ref="S304:T304"/>
    <mergeCell ref="H304:H305"/>
    <mergeCell ref="I304:I305"/>
    <mergeCell ref="J304:J305"/>
    <mergeCell ref="K304:K305"/>
    <mergeCell ref="L304:L305"/>
    <mergeCell ref="M304:M305"/>
    <mergeCell ref="A300:D300"/>
    <mergeCell ref="G300:H300"/>
    <mergeCell ref="A301:B301"/>
    <mergeCell ref="A304:A305"/>
    <mergeCell ref="B304:B305"/>
    <mergeCell ref="C304:C305"/>
    <mergeCell ref="D304:D305"/>
    <mergeCell ref="E304:E305"/>
    <mergeCell ref="F304:F305"/>
    <mergeCell ref="G304:G305"/>
    <mergeCell ref="A292:T292"/>
    <mergeCell ref="B295:D295"/>
    <mergeCell ref="C296:F296"/>
    <mergeCell ref="A298:C298"/>
    <mergeCell ref="A299:D299"/>
    <mergeCell ref="G299:H299"/>
    <mergeCell ref="A288:B288"/>
    <mergeCell ref="C288:E288"/>
    <mergeCell ref="G288:Q288"/>
    <mergeCell ref="R288:S288"/>
    <mergeCell ref="A289:B289"/>
    <mergeCell ref="C289:E289"/>
    <mergeCell ref="G289:Q289"/>
    <mergeCell ref="R289:S289"/>
    <mergeCell ref="A286:B286"/>
    <mergeCell ref="C286:E286"/>
    <mergeCell ref="G286:Q286"/>
    <mergeCell ref="R286:S286"/>
    <mergeCell ref="A287:B287"/>
    <mergeCell ref="C287:E287"/>
    <mergeCell ref="G287:Q287"/>
    <mergeCell ref="R287:S287"/>
    <mergeCell ref="R280:R281"/>
    <mergeCell ref="S280:T280"/>
    <mergeCell ref="A284:E284"/>
    <mergeCell ref="G284:T284"/>
    <mergeCell ref="A285:E285"/>
    <mergeCell ref="G285:T285"/>
    <mergeCell ref="L280:L281"/>
    <mergeCell ref="M280:M281"/>
    <mergeCell ref="N280:N281"/>
    <mergeCell ref="O280:O281"/>
    <mergeCell ref="P280:P281"/>
    <mergeCell ref="Q280:Q281"/>
    <mergeCell ref="F280:F281"/>
    <mergeCell ref="G280:G281"/>
    <mergeCell ref="H280:H281"/>
    <mergeCell ref="I280:I281"/>
    <mergeCell ref="J280:J281"/>
    <mergeCell ref="K280:K281"/>
    <mergeCell ref="A276:D276"/>
    <mergeCell ref="G276:H276"/>
    <mergeCell ref="A277:B277"/>
    <mergeCell ref="A280:A281"/>
    <mergeCell ref="B280:B281"/>
    <mergeCell ref="C280:C281"/>
    <mergeCell ref="D280:D281"/>
    <mergeCell ref="E280:E281"/>
    <mergeCell ref="A268:T268"/>
    <mergeCell ref="B271:D271"/>
    <mergeCell ref="C272:F272"/>
    <mergeCell ref="A274:C274"/>
    <mergeCell ref="A275:D275"/>
    <mergeCell ref="G275:H275"/>
    <mergeCell ref="A175:B175"/>
    <mergeCell ref="C175:E175"/>
    <mergeCell ref="G175:Q175"/>
    <mergeCell ref="R175:S175"/>
    <mergeCell ref="A176:B176"/>
    <mergeCell ref="C176:E176"/>
    <mergeCell ref="G176:Q176"/>
    <mergeCell ref="R176:S176"/>
    <mergeCell ref="A173:B173"/>
    <mergeCell ref="C173:E173"/>
    <mergeCell ref="G173:Q173"/>
    <mergeCell ref="R173:S173"/>
    <mergeCell ref="A174:B174"/>
    <mergeCell ref="C174:E174"/>
    <mergeCell ref="G174:Q174"/>
    <mergeCell ref="R174:S174"/>
    <mergeCell ref="T168:T169"/>
    <mergeCell ref="A171:E171"/>
    <mergeCell ref="G171:T171"/>
    <mergeCell ref="A172:E172"/>
    <mergeCell ref="G172:T172"/>
    <mergeCell ref="A168:A169"/>
    <mergeCell ref="B168:B169"/>
    <mergeCell ref="C168:C169"/>
    <mergeCell ref="D168:D169"/>
    <mergeCell ref="E168:E169"/>
    <mergeCell ref="F168:F169"/>
    <mergeCell ref="N166:N167"/>
    <mergeCell ref="O166:O167"/>
    <mergeCell ref="P166:P167"/>
    <mergeCell ref="Q166:Q167"/>
    <mergeCell ref="G168:G169"/>
    <mergeCell ref="G166:G167"/>
    <mergeCell ref="R166:R167"/>
    <mergeCell ref="S166:T166"/>
    <mergeCell ref="H166:H167"/>
    <mergeCell ref="I166:I167"/>
    <mergeCell ref="J166:J167"/>
    <mergeCell ref="K166:K167"/>
    <mergeCell ref="L166:L167"/>
    <mergeCell ref="M166:M167"/>
    <mergeCell ref="G161:H161"/>
    <mergeCell ref="A162:D162"/>
    <mergeCell ref="G162:H162"/>
    <mergeCell ref="A163:B163"/>
    <mergeCell ref="A166:A167"/>
    <mergeCell ref="B166:B167"/>
    <mergeCell ref="C166:C167"/>
    <mergeCell ref="D166:D167"/>
    <mergeCell ref="E166:E167"/>
    <mergeCell ref="F166:F167"/>
    <mergeCell ref="B701:B703"/>
    <mergeCell ref="C701:C703"/>
    <mergeCell ref="D701:D703"/>
    <mergeCell ref="E701:E703"/>
    <mergeCell ref="G701:G703"/>
    <mergeCell ref="B157:D157"/>
    <mergeCell ref="C158:F158"/>
    <mergeCell ref="A160:C160"/>
    <mergeCell ref="A161:D161"/>
    <mergeCell ref="R685:S685"/>
    <mergeCell ref="A706:B706"/>
    <mergeCell ref="C706:E706"/>
    <mergeCell ref="G706:Q706"/>
    <mergeCell ref="R706:S706"/>
    <mergeCell ref="A704:B704"/>
    <mergeCell ref="C704:E704"/>
    <mergeCell ref="G704:Q704"/>
    <mergeCell ref="R704:S704"/>
    <mergeCell ref="A701:A703"/>
    <mergeCell ref="C683:E683"/>
    <mergeCell ref="G683:Q683"/>
    <mergeCell ref="R683:S683"/>
    <mergeCell ref="A684:B684"/>
    <mergeCell ref="C684:E684"/>
    <mergeCell ref="G684:Q684"/>
    <mergeCell ref="R684:S684"/>
    <mergeCell ref="O680:O681"/>
    <mergeCell ref="P680:P681"/>
    <mergeCell ref="Q680:Q681"/>
    <mergeCell ref="R680:R681"/>
    <mergeCell ref="S680:T680"/>
    <mergeCell ref="A705:B705"/>
    <mergeCell ref="C705:E705"/>
    <mergeCell ref="G705:Q705"/>
    <mergeCell ref="R705:S705"/>
    <mergeCell ref="A683:B683"/>
    <mergeCell ref="I680:I681"/>
    <mergeCell ref="J680:J681"/>
    <mergeCell ref="K680:K681"/>
    <mergeCell ref="L680:L681"/>
    <mergeCell ref="M680:M681"/>
    <mergeCell ref="N680:N681"/>
    <mergeCell ref="A675:D675"/>
    <mergeCell ref="G675:H675"/>
    <mergeCell ref="A676:D676"/>
    <mergeCell ref="G676:H676"/>
    <mergeCell ref="D680:D681"/>
    <mergeCell ref="E680:E681"/>
    <mergeCell ref="F680:F681"/>
    <mergeCell ref="G680:G681"/>
    <mergeCell ref="H680:H681"/>
    <mergeCell ref="P699:P700"/>
    <mergeCell ref="Q699:Q700"/>
    <mergeCell ref="A695:D695"/>
    <mergeCell ref="G695:H695"/>
    <mergeCell ref="A696:B696"/>
    <mergeCell ref="A699:A700"/>
    <mergeCell ref="B699:B700"/>
    <mergeCell ref="C699:C700"/>
    <mergeCell ref="D699:D700"/>
    <mergeCell ref="E699:E700"/>
    <mergeCell ref="R699:R700"/>
    <mergeCell ref="S699:T699"/>
    <mergeCell ref="H699:H700"/>
    <mergeCell ref="I699:I700"/>
    <mergeCell ref="J699:J700"/>
    <mergeCell ref="K699:K700"/>
    <mergeCell ref="L699:L700"/>
    <mergeCell ref="M699:M700"/>
    <mergeCell ref="N699:N700"/>
    <mergeCell ref="O699:O700"/>
    <mergeCell ref="F699:F700"/>
    <mergeCell ref="G699:G700"/>
    <mergeCell ref="B690:D690"/>
    <mergeCell ref="C691:F691"/>
    <mergeCell ref="A693:C693"/>
    <mergeCell ref="A694:D694"/>
    <mergeCell ref="G694:H694"/>
    <mergeCell ref="G685:Q685"/>
    <mergeCell ref="A685:B685"/>
    <mergeCell ref="C685:E685"/>
    <mergeCell ref="A263:B263"/>
    <mergeCell ref="C263:E263"/>
    <mergeCell ref="G263:Q263"/>
    <mergeCell ref="P566:P567"/>
    <mergeCell ref="B671:D671"/>
    <mergeCell ref="C672:F672"/>
    <mergeCell ref="A674:C674"/>
    <mergeCell ref="R263:S263"/>
    <mergeCell ref="T566:T567"/>
    <mergeCell ref="A688:T688"/>
    <mergeCell ref="B680:B681"/>
    <mergeCell ref="C680:C681"/>
    <mergeCell ref="A677:B677"/>
    <mergeCell ref="A680:A681"/>
    <mergeCell ref="Q566:Q567"/>
    <mergeCell ref="R566:R567"/>
    <mergeCell ref="S566:S567"/>
    <mergeCell ref="A261:B261"/>
    <mergeCell ref="C261:E261"/>
    <mergeCell ref="G261:Q261"/>
    <mergeCell ref="R261:S261"/>
    <mergeCell ref="A262:B262"/>
    <mergeCell ref="C262:E262"/>
    <mergeCell ref="G262:Q262"/>
    <mergeCell ref="R262:S262"/>
    <mergeCell ref="A258:E258"/>
    <mergeCell ref="G258:T258"/>
    <mergeCell ref="A259:E259"/>
    <mergeCell ref="G259:T259"/>
    <mergeCell ref="A260:B260"/>
    <mergeCell ref="C260:E260"/>
    <mergeCell ref="G260:Q260"/>
    <mergeCell ref="R260:S260"/>
    <mergeCell ref="R253:R254"/>
    <mergeCell ref="S253:T253"/>
    <mergeCell ref="A255:A256"/>
    <mergeCell ref="B255:B256"/>
    <mergeCell ref="C255:C256"/>
    <mergeCell ref="D255:D256"/>
    <mergeCell ref="E255:E256"/>
    <mergeCell ref="F255:F256"/>
    <mergeCell ref="G255:G256"/>
    <mergeCell ref="H255:H256"/>
    <mergeCell ref="L253:L254"/>
    <mergeCell ref="M253:M254"/>
    <mergeCell ref="N253:N254"/>
    <mergeCell ref="O253:O254"/>
    <mergeCell ref="P253:P254"/>
    <mergeCell ref="Q253:Q254"/>
    <mergeCell ref="F253:F254"/>
    <mergeCell ref="G253:G254"/>
    <mergeCell ref="H253:H254"/>
    <mergeCell ref="I253:I254"/>
    <mergeCell ref="J253:J254"/>
    <mergeCell ref="K253:K254"/>
    <mergeCell ref="A250:B250"/>
    <mergeCell ref="A253:A254"/>
    <mergeCell ref="B253:B254"/>
    <mergeCell ref="C253:C254"/>
    <mergeCell ref="D253:D254"/>
    <mergeCell ref="E253:E254"/>
    <mergeCell ref="C245:F245"/>
    <mergeCell ref="A247:C247"/>
    <mergeCell ref="A248:D248"/>
    <mergeCell ref="G248:H248"/>
    <mergeCell ref="A249:D249"/>
    <mergeCell ref="G249:H249"/>
    <mergeCell ref="A242:T242"/>
    <mergeCell ref="B244:D244"/>
    <mergeCell ref="A234:B234"/>
    <mergeCell ref="C234:E234"/>
    <mergeCell ref="G234:Q234"/>
    <mergeCell ref="R234:S234"/>
    <mergeCell ref="A235:B235"/>
    <mergeCell ref="C235:E235"/>
    <mergeCell ref="G235:Q235"/>
    <mergeCell ref="R235:S235"/>
    <mergeCell ref="A232:B232"/>
    <mergeCell ref="C232:E232"/>
    <mergeCell ref="G232:Q232"/>
    <mergeCell ref="R232:S232"/>
    <mergeCell ref="A233:B233"/>
    <mergeCell ref="C233:E233"/>
    <mergeCell ref="G233:Q233"/>
    <mergeCell ref="R233:S233"/>
    <mergeCell ref="R224:R225"/>
    <mergeCell ref="S224:T224"/>
    <mergeCell ref="A230:E230"/>
    <mergeCell ref="G230:T230"/>
    <mergeCell ref="A231:E231"/>
    <mergeCell ref="G231:T231"/>
    <mergeCell ref="L224:L225"/>
    <mergeCell ref="M224:M225"/>
    <mergeCell ref="N224:N225"/>
    <mergeCell ref="O224:O225"/>
    <mergeCell ref="P224:P225"/>
    <mergeCell ref="Q224:Q225"/>
    <mergeCell ref="F224:F225"/>
    <mergeCell ref="G224:G225"/>
    <mergeCell ref="H224:H225"/>
    <mergeCell ref="I224:I225"/>
    <mergeCell ref="J224:J225"/>
    <mergeCell ref="K224:K225"/>
    <mergeCell ref="A220:D220"/>
    <mergeCell ref="G220:H220"/>
    <mergeCell ref="A221:B221"/>
    <mergeCell ref="A224:A225"/>
    <mergeCell ref="B224:B225"/>
    <mergeCell ref="C224:C225"/>
    <mergeCell ref="D224:D225"/>
    <mergeCell ref="E224:E225"/>
    <mergeCell ref="A212:T212"/>
    <mergeCell ref="B215:D215"/>
    <mergeCell ref="C216:F216"/>
    <mergeCell ref="A218:C218"/>
    <mergeCell ref="A219:D219"/>
    <mergeCell ref="G219:H219"/>
    <mergeCell ref="A205:B205"/>
    <mergeCell ref="C205:E205"/>
    <mergeCell ref="G205:Q205"/>
    <mergeCell ref="R205:S205"/>
    <mergeCell ref="A206:B206"/>
    <mergeCell ref="C206:E206"/>
    <mergeCell ref="G206:Q206"/>
    <mergeCell ref="R206:S206"/>
    <mergeCell ref="A203:B203"/>
    <mergeCell ref="C203:E203"/>
    <mergeCell ref="G203:Q203"/>
    <mergeCell ref="R203:S203"/>
    <mergeCell ref="A204:B204"/>
    <mergeCell ref="C204:E204"/>
    <mergeCell ref="G204:Q204"/>
    <mergeCell ref="R204:S204"/>
    <mergeCell ref="R195:R196"/>
    <mergeCell ref="S195:T195"/>
    <mergeCell ref="A198:T198"/>
    <mergeCell ref="A201:E201"/>
    <mergeCell ref="G201:T201"/>
    <mergeCell ref="A202:E202"/>
    <mergeCell ref="G202:T202"/>
    <mergeCell ref="L195:L196"/>
    <mergeCell ref="M195:M196"/>
    <mergeCell ref="N195:N196"/>
    <mergeCell ref="O195:O196"/>
    <mergeCell ref="P195:P196"/>
    <mergeCell ref="Q195:Q196"/>
    <mergeCell ref="F195:F196"/>
    <mergeCell ref="G195:G196"/>
    <mergeCell ref="H195:H196"/>
    <mergeCell ref="I195:I196"/>
    <mergeCell ref="J195:J196"/>
    <mergeCell ref="K195:K196"/>
    <mergeCell ref="A192:B192"/>
    <mergeCell ref="A195:A196"/>
    <mergeCell ref="B195:B196"/>
    <mergeCell ref="C195:C196"/>
    <mergeCell ref="D195:D196"/>
    <mergeCell ref="E195:E196"/>
    <mergeCell ref="C187:F187"/>
    <mergeCell ref="A189:C189"/>
    <mergeCell ref="A190:D190"/>
    <mergeCell ref="G190:H190"/>
    <mergeCell ref="A191:D191"/>
    <mergeCell ref="G191:H191"/>
    <mergeCell ref="A154:B154"/>
    <mergeCell ref="C154:E154"/>
    <mergeCell ref="G154:Q154"/>
    <mergeCell ref="R154:S154"/>
    <mergeCell ref="A182:T182"/>
    <mergeCell ref="B186:D186"/>
    <mergeCell ref="A152:B152"/>
    <mergeCell ref="C152:E152"/>
    <mergeCell ref="G152:Q152"/>
    <mergeCell ref="R152:S152"/>
    <mergeCell ref="A153:B153"/>
    <mergeCell ref="C153:E153"/>
    <mergeCell ref="G153:Q153"/>
    <mergeCell ref="R153:S153"/>
    <mergeCell ref="R138:R139"/>
    <mergeCell ref="S138:T138"/>
    <mergeCell ref="A149:T150"/>
    <mergeCell ref="A151:B151"/>
    <mergeCell ref="C151:E151"/>
    <mergeCell ref="G151:Q151"/>
    <mergeCell ref="R151:S151"/>
    <mergeCell ref="L141:L142"/>
    <mergeCell ref="M141:M142"/>
    <mergeCell ref="A141:A142"/>
    <mergeCell ref="L138:L139"/>
    <mergeCell ref="M138:M139"/>
    <mergeCell ref="N138:N139"/>
    <mergeCell ref="O138:O139"/>
    <mergeCell ref="P138:P139"/>
    <mergeCell ref="Q138:Q139"/>
    <mergeCell ref="F138:F139"/>
    <mergeCell ref="G138:G139"/>
    <mergeCell ref="H138:H139"/>
    <mergeCell ref="I138:I139"/>
    <mergeCell ref="J138:J139"/>
    <mergeCell ref="K138:K139"/>
    <mergeCell ref="A134:B134"/>
    <mergeCell ref="A138:A139"/>
    <mergeCell ref="B138:B139"/>
    <mergeCell ref="C138:C139"/>
    <mergeCell ref="D138:D139"/>
    <mergeCell ref="E138:E139"/>
    <mergeCell ref="B128:D128"/>
    <mergeCell ref="C129:F129"/>
    <mergeCell ref="A131:C131"/>
    <mergeCell ref="A132:D132"/>
    <mergeCell ref="G132:H132"/>
    <mergeCell ref="A133:D133"/>
    <mergeCell ref="G133:H133"/>
    <mergeCell ref="A117:B117"/>
    <mergeCell ref="C117:E117"/>
    <mergeCell ref="G117:Q117"/>
    <mergeCell ref="R117:S117"/>
    <mergeCell ref="A119:T121"/>
    <mergeCell ref="A125:T125"/>
    <mergeCell ref="A115:B115"/>
    <mergeCell ref="C115:E115"/>
    <mergeCell ref="G115:Q115"/>
    <mergeCell ref="R115:S115"/>
    <mergeCell ref="A116:B116"/>
    <mergeCell ref="C116:E116"/>
    <mergeCell ref="G116:Q116"/>
    <mergeCell ref="R116:S116"/>
    <mergeCell ref="A113:E113"/>
    <mergeCell ref="G113:T113"/>
    <mergeCell ref="A114:B114"/>
    <mergeCell ref="C114:E114"/>
    <mergeCell ref="G114:Q114"/>
    <mergeCell ref="R114:S114"/>
    <mergeCell ref="R104:R106"/>
    <mergeCell ref="S104:S106"/>
    <mergeCell ref="T104:T106"/>
    <mergeCell ref="A108:T108"/>
    <mergeCell ref="A109:T109"/>
    <mergeCell ref="A112:E112"/>
    <mergeCell ref="G112:T112"/>
    <mergeCell ref="L104:L106"/>
    <mergeCell ref="M104:M106"/>
    <mergeCell ref="N104:N106"/>
    <mergeCell ref="O104:O107"/>
    <mergeCell ref="P104:P106"/>
    <mergeCell ref="Q104:Q106"/>
    <mergeCell ref="F104:F106"/>
    <mergeCell ref="G104:G106"/>
    <mergeCell ref="H104:H106"/>
    <mergeCell ref="I104:I106"/>
    <mergeCell ref="J104:J106"/>
    <mergeCell ref="K104:K106"/>
    <mergeCell ref="P100:P102"/>
    <mergeCell ref="Q100:Q102"/>
    <mergeCell ref="R100:R102"/>
    <mergeCell ref="S100:S102"/>
    <mergeCell ref="T100:T103"/>
    <mergeCell ref="A104:A106"/>
    <mergeCell ref="B104:B106"/>
    <mergeCell ref="C104:C106"/>
    <mergeCell ref="D104:D106"/>
    <mergeCell ref="E104:E106"/>
    <mergeCell ref="J100:J102"/>
    <mergeCell ref="K100:K102"/>
    <mergeCell ref="L100:L102"/>
    <mergeCell ref="M100:M102"/>
    <mergeCell ref="N100:N102"/>
    <mergeCell ref="O100:O102"/>
    <mergeCell ref="T96:T99"/>
    <mergeCell ref="A100:A103"/>
    <mergeCell ref="B100:B103"/>
    <mergeCell ref="C100:C103"/>
    <mergeCell ref="D100:D103"/>
    <mergeCell ref="E100:E103"/>
    <mergeCell ref="F100:F102"/>
    <mergeCell ref="G100:G102"/>
    <mergeCell ref="H100:H102"/>
    <mergeCell ref="I100:I102"/>
    <mergeCell ref="N96:N99"/>
    <mergeCell ref="O96:O99"/>
    <mergeCell ref="P96:P99"/>
    <mergeCell ref="Q96:Q99"/>
    <mergeCell ref="R96:R99"/>
    <mergeCell ref="S96:S99"/>
    <mergeCell ref="H96:H99"/>
    <mergeCell ref="I96:I99"/>
    <mergeCell ref="J96:J99"/>
    <mergeCell ref="K96:K99"/>
    <mergeCell ref="L96:L99"/>
    <mergeCell ref="M96:M99"/>
    <mergeCell ref="R92:R95"/>
    <mergeCell ref="S92:S95"/>
    <mergeCell ref="T92:T95"/>
    <mergeCell ref="A96:A99"/>
    <mergeCell ref="B96:B99"/>
    <mergeCell ref="C96:C99"/>
    <mergeCell ref="D96:D99"/>
    <mergeCell ref="E96:E99"/>
    <mergeCell ref="F96:F99"/>
    <mergeCell ref="G96:G99"/>
    <mergeCell ref="L92:L95"/>
    <mergeCell ref="M92:M95"/>
    <mergeCell ref="N92:N95"/>
    <mergeCell ref="O92:O95"/>
    <mergeCell ref="P92:P95"/>
    <mergeCell ref="Q92:Q95"/>
    <mergeCell ref="F92:F95"/>
    <mergeCell ref="G92:G95"/>
    <mergeCell ref="H92:H95"/>
    <mergeCell ref="I92:I95"/>
    <mergeCell ref="J92:J95"/>
    <mergeCell ref="K92:K95"/>
    <mergeCell ref="P88:P91"/>
    <mergeCell ref="Q88:Q91"/>
    <mergeCell ref="R88:R91"/>
    <mergeCell ref="S88:S91"/>
    <mergeCell ref="T88:T91"/>
    <mergeCell ref="A92:A95"/>
    <mergeCell ref="B92:B95"/>
    <mergeCell ref="C92:C95"/>
    <mergeCell ref="D92:D95"/>
    <mergeCell ref="E92:E95"/>
    <mergeCell ref="J88:J91"/>
    <mergeCell ref="K88:K91"/>
    <mergeCell ref="L88:L91"/>
    <mergeCell ref="M88:M91"/>
    <mergeCell ref="N88:N91"/>
    <mergeCell ref="O88:O91"/>
    <mergeCell ref="S86:T86"/>
    <mergeCell ref="A88:A91"/>
    <mergeCell ref="B88:B91"/>
    <mergeCell ref="C88:C91"/>
    <mergeCell ref="D88:D91"/>
    <mergeCell ref="E88:E91"/>
    <mergeCell ref="F88:F91"/>
    <mergeCell ref="G88:G91"/>
    <mergeCell ref="H88:H91"/>
    <mergeCell ref="I88:I91"/>
    <mergeCell ref="M86:M87"/>
    <mergeCell ref="N86:N87"/>
    <mergeCell ref="O86:O87"/>
    <mergeCell ref="P86:P87"/>
    <mergeCell ref="Q86:Q87"/>
    <mergeCell ref="R86:R87"/>
    <mergeCell ref="G86:G87"/>
    <mergeCell ref="H86:H87"/>
    <mergeCell ref="I86:I87"/>
    <mergeCell ref="J86:J87"/>
    <mergeCell ref="K86:K87"/>
    <mergeCell ref="L86:L87"/>
    <mergeCell ref="A86:A87"/>
    <mergeCell ref="B86:B87"/>
    <mergeCell ref="C86:C87"/>
    <mergeCell ref="D86:D87"/>
    <mergeCell ref="E86:E87"/>
    <mergeCell ref="F86:F87"/>
    <mergeCell ref="D78:G78"/>
    <mergeCell ref="A80:B80"/>
    <mergeCell ref="A81:D81"/>
    <mergeCell ref="E81:F81"/>
    <mergeCell ref="G81:H81"/>
    <mergeCell ref="A82:D82"/>
    <mergeCell ref="G82:H82"/>
    <mergeCell ref="A68:B68"/>
    <mergeCell ref="C68:E68"/>
    <mergeCell ref="G68:Q68"/>
    <mergeCell ref="R68:S68"/>
    <mergeCell ref="A70:T72"/>
    <mergeCell ref="B77:D77"/>
    <mergeCell ref="A66:B66"/>
    <mergeCell ref="C66:E66"/>
    <mergeCell ref="G66:Q66"/>
    <mergeCell ref="R66:S66"/>
    <mergeCell ref="A67:B67"/>
    <mergeCell ref="C67:E67"/>
    <mergeCell ref="G67:Q67"/>
    <mergeCell ref="R67:S67"/>
    <mergeCell ref="A64:E64"/>
    <mergeCell ref="G64:T64"/>
    <mergeCell ref="A65:B65"/>
    <mergeCell ref="C65:E65"/>
    <mergeCell ref="G65:Q65"/>
    <mergeCell ref="R65:S65"/>
    <mergeCell ref="S54:S57"/>
    <mergeCell ref="T54:T57"/>
    <mergeCell ref="A59:T59"/>
    <mergeCell ref="A60:T60"/>
    <mergeCell ref="A63:E63"/>
    <mergeCell ref="G63:T63"/>
    <mergeCell ref="L54:L56"/>
    <mergeCell ref="M54:M56"/>
    <mergeCell ref="N54:N56"/>
    <mergeCell ref="F54:F56"/>
    <mergeCell ref="G54:G56"/>
    <mergeCell ref="H54:H56"/>
    <mergeCell ref="I54:I56"/>
    <mergeCell ref="J54:J56"/>
    <mergeCell ref="K54:K56"/>
    <mergeCell ref="P50:P52"/>
    <mergeCell ref="S50:S53"/>
    <mergeCell ref="T50:T53"/>
    <mergeCell ref="A54:A57"/>
    <mergeCell ref="B54:B57"/>
    <mergeCell ref="C54:C57"/>
    <mergeCell ref="D54:D57"/>
    <mergeCell ref="E54:E57"/>
    <mergeCell ref="O54:O56"/>
    <mergeCell ref="P54:P56"/>
    <mergeCell ref="J50:J52"/>
    <mergeCell ref="K50:K53"/>
    <mergeCell ref="L50:L53"/>
    <mergeCell ref="M50:M52"/>
    <mergeCell ref="N50:N52"/>
    <mergeCell ref="O50:O52"/>
    <mergeCell ref="T46:T49"/>
    <mergeCell ref="A50:A53"/>
    <mergeCell ref="B50:B53"/>
    <mergeCell ref="C50:C53"/>
    <mergeCell ref="D50:D53"/>
    <mergeCell ref="E50:E53"/>
    <mergeCell ref="F50:F52"/>
    <mergeCell ref="G50:G52"/>
    <mergeCell ref="H50:H52"/>
    <mergeCell ref="I50:I52"/>
    <mergeCell ref="N46:N48"/>
    <mergeCell ref="O46:O48"/>
    <mergeCell ref="P46:P48"/>
    <mergeCell ref="Q46:Q48"/>
    <mergeCell ref="R46:R48"/>
    <mergeCell ref="S46:S48"/>
    <mergeCell ref="H46:H48"/>
    <mergeCell ref="I46:I48"/>
    <mergeCell ref="J46:J48"/>
    <mergeCell ref="K46:K48"/>
    <mergeCell ref="L46:L49"/>
    <mergeCell ref="M46:M48"/>
    <mergeCell ref="IT44:IT45"/>
    <mergeCell ref="IU44:IU45"/>
    <mergeCell ref="IV44:IV45"/>
    <mergeCell ref="A46:A49"/>
    <mergeCell ref="B46:B49"/>
    <mergeCell ref="C46:C49"/>
    <mergeCell ref="D46:D49"/>
    <mergeCell ref="E46:E49"/>
    <mergeCell ref="F46:F48"/>
    <mergeCell ref="G46:G48"/>
    <mergeCell ref="IM44:IM45"/>
    <mergeCell ref="IN44:IN45"/>
    <mergeCell ref="IO44:IO45"/>
    <mergeCell ref="IP44:IP45"/>
    <mergeCell ref="IQ44:IR44"/>
    <mergeCell ref="IS44:IS45"/>
    <mergeCell ref="IG44:IG45"/>
    <mergeCell ref="IH44:IH45"/>
    <mergeCell ref="II44:II45"/>
    <mergeCell ref="IJ44:IJ45"/>
    <mergeCell ref="IK44:IK45"/>
    <mergeCell ref="IL44:IL45"/>
    <mergeCell ref="IA44:IA45"/>
    <mergeCell ref="IB44:IB45"/>
    <mergeCell ref="IC44:IC45"/>
    <mergeCell ref="ID44:ID45"/>
    <mergeCell ref="IE44:IE45"/>
    <mergeCell ref="IF44:IF45"/>
    <mergeCell ref="HT44:HT45"/>
    <mergeCell ref="HU44:HU45"/>
    <mergeCell ref="HV44:HV45"/>
    <mergeCell ref="HW44:HX44"/>
    <mergeCell ref="HY44:HY45"/>
    <mergeCell ref="HZ44:HZ45"/>
    <mergeCell ref="HN44:HN45"/>
    <mergeCell ref="HO44:HO45"/>
    <mergeCell ref="HP44:HP45"/>
    <mergeCell ref="HQ44:HQ45"/>
    <mergeCell ref="HR44:HR45"/>
    <mergeCell ref="HS44:HS45"/>
    <mergeCell ref="HH44:HH45"/>
    <mergeCell ref="HI44:HI45"/>
    <mergeCell ref="HJ44:HJ45"/>
    <mergeCell ref="HK44:HK45"/>
    <mergeCell ref="HL44:HL45"/>
    <mergeCell ref="HM44:HM45"/>
    <mergeCell ref="HA44:HA45"/>
    <mergeCell ref="HB44:HB45"/>
    <mergeCell ref="HC44:HD44"/>
    <mergeCell ref="HE44:HE45"/>
    <mergeCell ref="HF44:HF45"/>
    <mergeCell ref="HG44:HG45"/>
    <mergeCell ref="GU44:GU45"/>
    <mergeCell ref="GV44:GV45"/>
    <mergeCell ref="GW44:GW45"/>
    <mergeCell ref="GX44:GX45"/>
    <mergeCell ref="GY44:GY45"/>
    <mergeCell ref="GZ44:GZ45"/>
    <mergeCell ref="GO44:GO45"/>
    <mergeCell ref="GP44:GP45"/>
    <mergeCell ref="GQ44:GQ45"/>
    <mergeCell ref="GR44:GR45"/>
    <mergeCell ref="GS44:GS45"/>
    <mergeCell ref="GT44:GT45"/>
    <mergeCell ref="GH44:GH45"/>
    <mergeCell ref="GI44:GJ44"/>
    <mergeCell ref="GK44:GK45"/>
    <mergeCell ref="GL44:GL45"/>
    <mergeCell ref="GM44:GM45"/>
    <mergeCell ref="GN44:GN45"/>
    <mergeCell ref="GB44:GB45"/>
    <mergeCell ref="GC44:GC45"/>
    <mergeCell ref="GD44:GD45"/>
    <mergeCell ref="GE44:GE45"/>
    <mergeCell ref="GF44:GF45"/>
    <mergeCell ref="GG44:GG45"/>
    <mergeCell ref="FV44:FV45"/>
    <mergeCell ref="FW44:FW45"/>
    <mergeCell ref="FX44:FX45"/>
    <mergeCell ref="FY44:FY45"/>
    <mergeCell ref="FZ44:FZ45"/>
    <mergeCell ref="GA44:GA45"/>
    <mergeCell ref="FO44:FP44"/>
    <mergeCell ref="FQ44:FQ45"/>
    <mergeCell ref="FR44:FR45"/>
    <mergeCell ref="FS44:FS45"/>
    <mergeCell ref="FT44:FT45"/>
    <mergeCell ref="FU44:FU45"/>
    <mergeCell ref="FI44:FI45"/>
    <mergeCell ref="FJ44:FJ45"/>
    <mergeCell ref="FK44:FK45"/>
    <mergeCell ref="FL44:FL45"/>
    <mergeCell ref="FM44:FM45"/>
    <mergeCell ref="FN44:FN45"/>
    <mergeCell ref="FC44:FC45"/>
    <mergeCell ref="FD44:FD45"/>
    <mergeCell ref="FE44:FE45"/>
    <mergeCell ref="FF44:FF45"/>
    <mergeCell ref="FG44:FG45"/>
    <mergeCell ref="FH44:FH45"/>
    <mergeCell ref="EW44:EW45"/>
    <mergeCell ref="EX44:EX45"/>
    <mergeCell ref="EY44:EY45"/>
    <mergeCell ref="EZ44:EZ45"/>
    <mergeCell ref="FA44:FA45"/>
    <mergeCell ref="FB44:FB45"/>
    <mergeCell ref="EP44:EP45"/>
    <mergeCell ref="EQ44:EQ45"/>
    <mergeCell ref="ER44:ER45"/>
    <mergeCell ref="ES44:ES45"/>
    <mergeCell ref="ET44:ET45"/>
    <mergeCell ref="EU44:EV44"/>
    <mergeCell ref="EJ44:EJ45"/>
    <mergeCell ref="EK44:EK45"/>
    <mergeCell ref="EL44:EL45"/>
    <mergeCell ref="EM44:EM45"/>
    <mergeCell ref="EN44:EN45"/>
    <mergeCell ref="EO44:EO45"/>
    <mergeCell ref="ED44:ED45"/>
    <mergeCell ref="EE44:EE45"/>
    <mergeCell ref="EF44:EF45"/>
    <mergeCell ref="EG44:EG45"/>
    <mergeCell ref="EH44:EH45"/>
    <mergeCell ref="EI44:EI45"/>
    <mergeCell ref="DW44:DW45"/>
    <mergeCell ref="DX44:DX45"/>
    <mergeCell ref="DY44:DY45"/>
    <mergeCell ref="DZ44:DZ45"/>
    <mergeCell ref="EA44:EB44"/>
    <mergeCell ref="EC44:EC45"/>
    <mergeCell ref="DQ44:DQ45"/>
    <mergeCell ref="DR44:DR45"/>
    <mergeCell ref="DS44:DS45"/>
    <mergeCell ref="DT44:DT45"/>
    <mergeCell ref="DU44:DU45"/>
    <mergeCell ref="DV44:DV45"/>
    <mergeCell ref="DK44:DK45"/>
    <mergeCell ref="DL44:DL45"/>
    <mergeCell ref="DM44:DM45"/>
    <mergeCell ref="DN44:DN45"/>
    <mergeCell ref="DO44:DO45"/>
    <mergeCell ref="DP44:DP45"/>
    <mergeCell ref="DD44:DD45"/>
    <mergeCell ref="DE44:DE45"/>
    <mergeCell ref="DF44:DF45"/>
    <mergeCell ref="DG44:DH44"/>
    <mergeCell ref="DI44:DI45"/>
    <mergeCell ref="DJ44:DJ45"/>
    <mergeCell ref="CX44:CX45"/>
    <mergeCell ref="CY44:CY45"/>
    <mergeCell ref="CZ44:CZ45"/>
    <mergeCell ref="DA44:DA45"/>
    <mergeCell ref="DB44:DB45"/>
    <mergeCell ref="DC44:DC45"/>
    <mergeCell ref="CR44:CR45"/>
    <mergeCell ref="CS44:CS45"/>
    <mergeCell ref="CT44:CT45"/>
    <mergeCell ref="CU44:CU45"/>
    <mergeCell ref="CV44:CV45"/>
    <mergeCell ref="CW44:CW45"/>
    <mergeCell ref="CK44:CK45"/>
    <mergeCell ref="CL44:CL45"/>
    <mergeCell ref="CM44:CN44"/>
    <mergeCell ref="CO44:CO45"/>
    <mergeCell ref="CP44:CP45"/>
    <mergeCell ref="CQ44:CQ45"/>
    <mergeCell ref="CE44:CE45"/>
    <mergeCell ref="CF44:CF45"/>
    <mergeCell ref="CG44:CG45"/>
    <mergeCell ref="CH44:CH45"/>
    <mergeCell ref="CI44:CI45"/>
    <mergeCell ref="CJ44:CJ45"/>
    <mergeCell ref="BY44:BY45"/>
    <mergeCell ref="BZ44:BZ45"/>
    <mergeCell ref="CA44:CA45"/>
    <mergeCell ref="CB44:CB45"/>
    <mergeCell ref="CC44:CC45"/>
    <mergeCell ref="CD44:CD45"/>
    <mergeCell ref="BR44:BR45"/>
    <mergeCell ref="BS44:BT44"/>
    <mergeCell ref="BU44:BU45"/>
    <mergeCell ref="BV44:BV45"/>
    <mergeCell ref="BW44:BW45"/>
    <mergeCell ref="BX44:BX45"/>
    <mergeCell ref="BL44:BL45"/>
    <mergeCell ref="BM44:BM45"/>
    <mergeCell ref="BN44:BN45"/>
    <mergeCell ref="BO44:BO45"/>
    <mergeCell ref="BP44:BP45"/>
    <mergeCell ref="BQ44:BQ45"/>
    <mergeCell ref="BF44:BF45"/>
    <mergeCell ref="BG44:BG45"/>
    <mergeCell ref="BH44:BH45"/>
    <mergeCell ref="BI44:BI45"/>
    <mergeCell ref="BJ44:BJ45"/>
    <mergeCell ref="BK44:BK45"/>
    <mergeCell ref="AY44:AZ44"/>
    <mergeCell ref="BA44:BA45"/>
    <mergeCell ref="BB44:BB45"/>
    <mergeCell ref="BC44:BC45"/>
    <mergeCell ref="BD44:BD45"/>
    <mergeCell ref="BE44:BE45"/>
    <mergeCell ref="AS44:AS45"/>
    <mergeCell ref="AT44:AT45"/>
    <mergeCell ref="AU44:AU45"/>
    <mergeCell ref="AV44:AV45"/>
    <mergeCell ref="AW44:AW45"/>
    <mergeCell ref="AX44:AX45"/>
    <mergeCell ref="AM44:AM45"/>
    <mergeCell ref="AN44:AN45"/>
    <mergeCell ref="AO44:AO45"/>
    <mergeCell ref="AP44:AP45"/>
    <mergeCell ref="AQ44:AQ45"/>
    <mergeCell ref="AR44:AR45"/>
    <mergeCell ref="AG44:AG45"/>
    <mergeCell ref="AH44:AH45"/>
    <mergeCell ref="AI44:AI45"/>
    <mergeCell ref="AJ44:AJ45"/>
    <mergeCell ref="AK44:AK45"/>
    <mergeCell ref="AL44:AL45"/>
    <mergeCell ref="Z44:Z45"/>
    <mergeCell ref="AA44:AA45"/>
    <mergeCell ref="AB44:AB45"/>
    <mergeCell ref="AC44:AC45"/>
    <mergeCell ref="AD44:AD45"/>
    <mergeCell ref="AE44:AF44"/>
    <mergeCell ref="S44:T44"/>
    <mergeCell ref="U44:U45"/>
    <mergeCell ref="V44:V45"/>
    <mergeCell ref="W44:W45"/>
    <mergeCell ref="X44:X45"/>
    <mergeCell ref="Y44:Y45"/>
    <mergeCell ref="M44:M45"/>
    <mergeCell ref="N44:N45"/>
    <mergeCell ref="O44:O45"/>
    <mergeCell ref="P44:P45"/>
    <mergeCell ref="Q44:Q45"/>
    <mergeCell ref="R44:R45"/>
    <mergeCell ref="G44:G45"/>
    <mergeCell ref="H44:H45"/>
    <mergeCell ref="I44:I45"/>
    <mergeCell ref="J44:J45"/>
    <mergeCell ref="K44:K45"/>
    <mergeCell ref="L44:L45"/>
    <mergeCell ref="A44:A45"/>
    <mergeCell ref="B44:B45"/>
    <mergeCell ref="C44:C45"/>
    <mergeCell ref="D44:D45"/>
    <mergeCell ref="E44:E45"/>
    <mergeCell ref="F44:F45"/>
    <mergeCell ref="A38:B38"/>
    <mergeCell ref="A39:D39"/>
    <mergeCell ref="E39:F39"/>
    <mergeCell ref="G39:H39"/>
    <mergeCell ref="A40:D40"/>
    <mergeCell ref="G40:H40"/>
    <mergeCell ref="C26:E26"/>
    <mergeCell ref="P26:Q26"/>
    <mergeCell ref="A27:T27"/>
    <mergeCell ref="A32:T32"/>
    <mergeCell ref="B35:D35"/>
    <mergeCell ref="D36:G36"/>
    <mergeCell ref="C23:E23"/>
    <mergeCell ref="P23:Q23"/>
    <mergeCell ref="C24:E24"/>
    <mergeCell ref="P24:Q24"/>
    <mergeCell ref="C25:E25"/>
    <mergeCell ref="P25:Q25"/>
    <mergeCell ref="S14:T14"/>
    <mergeCell ref="A18:T18"/>
    <mergeCell ref="A19:IV19"/>
    <mergeCell ref="A21:D21"/>
    <mergeCell ref="G21:T21"/>
    <mergeCell ref="G22:T22"/>
    <mergeCell ref="M14:M15"/>
    <mergeCell ref="N14:N15"/>
    <mergeCell ref="O14:O15"/>
    <mergeCell ref="P14:P15"/>
    <mergeCell ref="F14:F15"/>
    <mergeCell ref="Q14:Q15"/>
    <mergeCell ref="R14:R15"/>
    <mergeCell ref="G14:G15"/>
    <mergeCell ref="H14:H15"/>
    <mergeCell ref="I14:I15"/>
    <mergeCell ref="J14:J15"/>
    <mergeCell ref="K14:K15"/>
    <mergeCell ref="L14:L15"/>
    <mergeCell ref="A11:D11"/>
    <mergeCell ref="G11:H11"/>
    <mergeCell ref="L11:P11"/>
    <mergeCell ref="A12:D12"/>
    <mergeCell ref="G12:H12"/>
    <mergeCell ref="A14:A15"/>
    <mergeCell ref="B14:B15"/>
    <mergeCell ref="C14:C15"/>
    <mergeCell ref="D14:D15"/>
    <mergeCell ref="E14:E15"/>
    <mergeCell ref="A2:T2"/>
    <mergeCell ref="C4:R4"/>
    <mergeCell ref="C5:R5"/>
    <mergeCell ref="C6:R6"/>
    <mergeCell ref="A8:F8"/>
    <mergeCell ref="B9:D9"/>
    <mergeCell ref="A10:C10"/>
    <mergeCell ref="Q803:Q804"/>
    <mergeCell ref="H566:H567"/>
    <mergeCell ref="J566:J567"/>
    <mergeCell ref="K566:K567"/>
    <mergeCell ref="L566:L567"/>
    <mergeCell ref="M566:M567"/>
    <mergeCell ref="A668:T668"/>
    <mergeCell ref="N566:N567"/>
    <mergeCell ref="O566:O567"/>
    <mergeCell ref="H803:H804"/>
    <mergeCell ref="A749:T749"/>
    <mergeCell ref="I803:I804"/>
    <mergeCell ref="J803:J804"/>
    <mergeCell ref="K803:K804"/>
    <mergeCell ref="L803:L804"/>
    <mergeCell ref="M803:M804"/>
    <mergeCell ref="N803:N804"/>
    <mergeCell ref="O803:O804"/>
    <mergeCell ref="P803:P804"/>
    <mergeCell ref="A800:B800"/>
    <mergeCell ref="A803:A804"/>
    <mergeCell ref="B803:B804"/>
    <mergeCell ref="C803:C804"/>
    <mergeCell ref="D803:D804"/>
    <mergeCell ref="E803:E804"/>
    <mergeCell ref="O761:O762"/>
    <mergeCell ref="P761:P762"/>
    <mergeCell ref="Q761:Q762"/>
    <mergeCell ref="C783:C786"/>
    <mergeCell ref="D783:D786"/>
    <mergeCell ref="E783:E786"/>
    <mergeCell ref="L761:L762"/>
    <mergeCell ref="M761:M762"/>
    <mergeCell ref="O781:O782"/>
    <mergeCell ref="P781:P782"/>
    <mergeCell ref="A797:C797"/>
    <mergeCell ref="A798:D798"/>
    <mergeCell ref="G798:H798"/>
    <mergeCell ref="A799:D799"/>
    <mergeCell ref="G799:H799"/>
    <mergeCell ref="N761:N762"/>
    <mergeCell ref="C787:C790"/>
    <mergeCell ref="D787:D790"/>
    <mergeCell ref="E787:E790"/>
    <mergeCell ref="N781:N782"/>
    <mergeCell ref="R781:R782"/>
    <mergeCell ref="S781:T781"/>
    <mergeCell ref="A783:A786"/>
    <mergeCell ref="B783:B786"/>
    <mergeCell ref="B794:D794"/>
    <mergeCell ref="C795:F795"/>
    <mergeCell ref="A787:A790"/>
    <mergeCell ref="B787:B790"/>
    <mergeCell ref="L781:L782"/>
    <mergeCell ref="M781:M782"/>
    <mergeCell ref="Q781:Q782"/>
    <mergeCell ref="F781:F782"/>
    <mergeCell ref="G781:G782"/>
    <mergeCell ref="H781:H782"/>
    <mergeCell ref="I781:I782"/>
    <mergeCell ref="J781:J782"/>
    <mergeCell ref="K781:K782"/>
    <mergeCell ref="A778:B778"/>
    <mergeCell ref="A781:A782"/>
    <mergeCell ref="B781:B782"/>
    <mergeCell ref="C781:C782"/>
    <mergeCell ref="D781:D782"/>
    <mergeCell ref="E781:E782"/>
    <mergeCell ref="B752:D752"/>
    <mergeCell ref="C753:F753"/>
    <mergeCell ref="A755:C755"/>
    <mergeCell ref="A757:D757"/>
    <mergeCell ref="G757:H757"/>
    <mergeCell ref="A777:D777"/>
    <mergeCell ref="G777:H777"/>
    <mergeCell ref="A756:D756"/>
    <mergeCell ref="G756:H756"/>
    <mergeCell ref="A768:B768"/>
    <mergeCell ref="I761:I762"/>
    <mergeCell ref="J761:J762"/>
    <mergeCell ref="K761:K762"/>
    <mergeCell ref="A758:B758"/>
    <mergeCell ref="A761:A762"/>
    <mergeCell ref="B761:B762"/>
    <mergeCell ref="C761:C762"/>
    <mergeCell ref="D761:D762"/>
    <mergeCell ref="E761:E762"/>
    <mergeCell ref="R761:R762"/>
    <mergeCell ref="S761:T761"/>
    <mergeCell ref="B772:D772"/>
    <mergeCell ref="C773:F773"/>
    <mergeCell ref="A775:C775"/>
    <mergeCell ref="A776:D776"/>
    <mergeCell ref="G776:H776"/>
    <mergeCell ref="F761:F762"/>
    <mergeCell ref="G761:G762"/>
    <mergeCell ref="H761:H762"/>
    <mergeCell ref="C768:E768"/>
    <mergeCell ref="G768:Q768"/>
    <mergeCell ref="R768:S768"/>
    <mergeCell ref="A769:B769"/>
    <mergeCell ref="C769:E769"/>
    <mergeCell ref="G769:Q769"/>
    <mergeCell ref="R769:S769"/>
    <mergeCell ref="R803:R804"/>
    <mergeCell ref="S803:T803"/>
    <mergeCell ref="A805:A806"/>
    <mergeCell ref="B805:B806"/>
    <mergeCell ref="C805:C806"/>
    <mergeCell ref="D805:D806"/>
    <mergeCell ref="E805:E806"/>
    <mergeCell ref="G805:G806"/>
    <mergeCell ref="F803:F804"/>
    <mergeCell ref="G803:G804"/>
    <mergeCell ref="A808:B808"/>
    <mergeCell ref="C808:E808"/>
    <mergeCell ref="G808:Q808"/>
    <mergeCell ref="R808:S808"/>
    <mergeCell ref="A809:B809"/>
    <mergeCell ref="C809:E809"/>
    <mergeCell ref="G809:Q809"/>
    <mergeCell ref="R809:S809"/>
    <mergeCell ref="A810:B810"/>
    <mergeCell ref="C810:E810"/>
    <mergeCell ref="G810:Q810"/>
    <mergeCell ref="R810:S810"/>
    <mergeCell ref="A821:B821"/>
    <mergeCell ref="A824:A825"/>
    <mergeCell ref="B824:B825"/>
    <mergeCell ref="C824:C825"/>
    <mergeCell ref="D824:D825"/>
    <mergeCell ref="E824:E825"/>
    <mergeCell ref="B815:D815"/>
    <mergeCell ref="C816:F816"/>
    <mergeCell ref="A818:C818"/>
    <mergeCell ref="A819:D819"/>
    <mergeCell ref="G819:H819"/>
    <mergeCell ref="A820:D820"/>
    <mergeCell ref="G820:H820"/>
    <mergeCell ref="O824:O825"/>
    <mergeCell ref="P824:P825"/>
    <mergeCell ref="Q824:Q825"/>
    <mergeCell ref="F824:F825"/>
    <mergeCell ref="G824:G825"/>
    <mergeCell ref="H824:H825"/>
    <mergeCell ref="I824:I825"/>
    <mergeCell ref="J824:J825"/>
    <mergeCell ref="K824:K825"/>
    <mergeCell ref="D826:D827"/>
    <mergeCell ref="E826:E827"/>
    <mergeCell ref="G826:G827"/>
    <mergeCell ref="L824:L825"/>
    <mergeCell ref="M824:M825"/>
    <mergeCell ref="N824:N825"/>
    <mergeCell ref="R832:S832"/>
    <mergeCell ref="A833:B833"/>
    <mergeCell ref="C833:E833"/>
    <mergeCell ref="G833:Q833"/>
    <mergeCell ref="R833:S833"/>
    <mergeCell ref="R824:R825"/>
    <mergeCell ref="S824:T824"/>
    <mergeCell ref="A826:A827"/>
    <mergeCell ref="B826:B827"/>
    <mergeCell ref="C826:C827"/>
    <mergeCell ref="R55:R57"/>
    <mergeCell ref="A834:B834"/>
    <mergeCell ref="C834:E834"/>
    <mergeCell ref="G834:Q834"/>
    <mergeCell ref="R834:S834"/>
    <mergeCell ref="F826:F827"/>
    <mergeCell ref="H826:H827"/>
    <mergeCell ref="A832:B832"/>
    <mergeCell ref="C832:E832"/>
    <mergeCell ref="G832:Q832"/>
    <mergeCell ref="R853:S853"/>
    <mergeCell ref="R854:S854"/>
    <mergeCell ref="R848:R849"/>
    <mergeCell ref="S848:T848"/>
    <mergeCell ref="A837:T837"/>
    <mergeCell ref="Q49:Q51"/>
    <mergeCell ref="R49:R51"/>
    <mergeCell ref="Q52:Q54"/>
    <mergeCell ref="R52:R54"/>
    <mergeCell ref="Q55:Q57"/>
  </mergeCells>
  <dataValidations count="8">
    <dataValidation type="decimal" operator="greaterThan" allowBlank="1" showErrorMessage="1" sqref="J4:J13 N4:N10 N12:N16 K17 O17 J18:J20 N18:N26 J22:J26 N44:N45 Z44:Z45 AT44:AT45 BN44:BN45 CH44:CH45 DB44:DB45 DV44:DV45 EP44:EP45 FJ44:FJ45 GD44:GD45 GX44:GX45 HR44:HR45 IL44:IL45 N86:N87">
      <formula1>0</formula1>
    </dataValidation>
    <dataValidation type="whole" operator="greaterThanOrEqual" allowBlank="1" showErrorMessage="1" sqref="J16 J47:J57 J89:J104">
      <formula1>1</formula1>
    </dataValidation>
    <dataValidation type="date" allowBlank="1" showInputMessage="1" prompt="Ingrese una fecha (AAAA/MM/DD) -  Registre la FECHA PROGRAMADA para el inicio de la actividad. (FORMATO AAAA/MM/DD)" sqref="K654:K663 L658 L660 K282:L282 K850:L852">
      <formula1>1</formula1>
      <formula2>401769</formula2>
    </dataValidation>
    <dataValidation type="date" allowBlank="1" showInputMessage="1" prompt="Ingrese una fecha (AAAA/MM/DD) -  Registre la FECHA PROGRAMADA para la terminación de la actividad. (FORMATO AAAA/MM/DD)" sqref="L654:L657 L659 L661:L663">
      <formula1>1</formula1>
      <formula2>401769</formula2>
    </dataValidation>
    <dataValidation type="textLength" allowBlank="1" showInputMessage="1" showErrorMessage="1" promptTitle="Cualquier contenido&#10;Maximo 390 Caracteres" prompt="&#10;Registre la CAUSA contenida en el Plan de Mejoramiento ya suscrito.&#10;SI SUPERA 390 CARACTERES, RESÚMALA.&#10;Inserte tantas filas y copie la causa en ellas como ACTIVIDADES tenga el hallazgo." error="Escriba un texto &#10;Maximo 390 Caracteres" sqref="D521 F522 D523:D526 D682 D722:D723 D743">
      <formula1>0</formula1>
      <formula2>390</formula2>
    </dataValidation>
    <dataValidation type="textLength" allowBlank="1" showInputMessage="1" showErrorMessage="1" promptTitle="Cualquier contenido&#10;Maximo 390 Caracteres" prompt="&#10;Registre acción de mejora q adopta la Entidad p/ subsanar causa q genera hallazgo&#10;(MÁX. 390 CARACTERES)&#10;Inserte tantas filas y copie la acción en ellas como ACTIVIDADES tenga el hallazgo" error="Escriba un texto &#10;Maximo 390 Caracteres" sqref="F521 F523:F526 F682 F703 F722:F723 F743 F787:F788 H789 F790">
      <formula1>0</formula1>
      <formula2>390</formula2>
    </dataValidation>
    <dataValidation type="decimal" allowBlank="1" showInputMessage="1" showErrorMessage="1" promptTitle="Escriba un número en esta casilla" prompt=" Registre EN NÚMERO la cantidad, volumen o tamaño de la actividad (en unidades o porcentajes).  Ej.: Si en col. 28 registró INFORMES y son 5 inf, aquí se registra el número 5. (No registre símbolo %)" errorTitle="Entrada no válida" error="Por favor escriba un número" sqref="J654:J663 J850:J852">
      <formula1>-9223372036854770000</formula1>
      <formula2>9223372036854770000</formula2>
    </dataValidation>
    <dataValidation type="decimal" allowBlank="1" showInputMessage="1" showErrorMessage="1" promptTitle="Escriba un número en esta casilla" prompt=" Registre EN NÚMERO la cantidad, volumen o tamaño de la actividad (en unidades o porcentajes).  Ej.: Si en col. 28 registró INFORMES y son 5 inf, aquí se registra el número 5. (No registre símbolo %)" errorTitle="Entrada no válida" error="Por favor escriba un número" sqref="J282">
      <formula1>-9223372036854770000</formula1>
      <formula2>9223372036854770000</formula2>
    </dataValidation>
  </dataValidations>
  <printOptions/>
  <pageMargins left="0.7875" right="0.7875" top="1.025" bottom="1.025" header="0.7875" footer="0.7875"/>
  <pageSetup firstPageNumber="1" useFirstPageNumber="1" horizontalDpi="300" verticalDpi="300" orientation="portrait" r:id="rId4"/>
  <headerFooter alignWithMargins="0">
    <oddHeader>&amp;C&amp;A</oddHeader>
    <oddFooter>&amp;CPágina &amp;P</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Jorge Mario Agudelo Giraldo</dc:creator>
  <cp:keywords/>
  <dc:description/>
  <cp:lastModifiedBy>Omar Alexis Osorio Martinez</cp:lastModifiedBy>
  <dcterms:created xsi:type="dcterms:W3CDTF">2018-07-02T16:54:52Z</dcterms:created>
  <dcterms:modified xsi:type="dcterms:W3CDTF">2018-09-28T14:18:51Z</dcterms:modified>
  <cp:category/>
  <cp:version/>
  <cp:contentType/>
  <cp:contentStatus/>
</cp:coreProperties>
</file>