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7" activeTab="0"/>
  </bookViews>
  <sheets>
    <sheet name="Hoja1" sheetId="1" r:id="rId1"/>
  </sheets>
  <definedNames/>
  <calcPr fullCalcOnLoad="1"/>
</workbook>
</file>

<file path=xl/comments1.xml><?xml version="1.0" encoding="utf-8"?>
<comments xmlns="http://schemas.openxmlformats.org/spreadsheetml/2006/main">
  <authors>
    <author/>
  </authors>
  <commentList>
    <comment ref="A1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3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4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91" authorId="0">
      <text>
        <r>
          <rPr>
            <b/>
            <sz val="8"/>
            <color indexed="8"/>
            <rFont val="Arial1"/>
            <family val="1"/>
          </rPr>
          <t xml:space="preserve">Consignar la fecha (dia-mes-año) de subscripción del plan en la celda demarcada
</t>
        </r>
        <r>
          <rPr>
            <sz val="8"/>
            <color indexed="8"/>
            <rFont val="Arial1"/>
            <family val="1"/>
          </rPr>
          <t xml:space="preserve"> </t>
        </r>
      </text>
    </comment>
    <comment ref="A92" authorId="0">
      <text>
        <r>
          <rPr>
            <b/>
            <sz val="8"/>
            <color indexed="8"/>
            <rFont val="Arial1"/>
            <family val="1"/>
          </rPr>
          <t xml:space="preserve">Consignar la fecha (dia-mes-año) de en que se presenta el avance del plan en la celda demarcada
</t>
        </r>
        <r>
          <rPr>
            <sz val="8"/>
            <color indexed="8"/>
            <rFont val="Arial1"/>
            <family val="1"/>
          </rPr>
          <t xml:space="preserve"> </t>
        </r>
      </text>
    </comment>
    <comment ref="A94" authorId="0">
      <text>
        <r>
          <rPr>
            <b/>
            <sz val="8"/>
            <color indexed="8"/>
            <rFont val="Arial1"/>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94" authorId="0">
      <text>
        <r>
          <rPr>
            <sz val="8"/>
            <color indexed="8"/>
            <rFont val="Arial1"/>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F44" authorId="0">
      <text>
        <r>
          <rPr>
            <b/>
            <sz val="8"/>
            <color indexed="8"/>
            <rFont val="Times New Roman"/>
            <family val="1"/>
          </rPr>
          <t xml:space="preserve">Es la accón o decisión que adopta la entidad para subsanar o corregir la situación plasmada en el hallazgo
</t>
        </r>
      </text>
    </comment>
    <comment ref="F94" authorId="0">
      <text>
        <r>
          <rPr>
            <b/>
            <sz val="8"/>
            <color indexed="8"/>
            <rFont val="Arial1"/>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G44" authorId="0">
      <text>
        <r>
          <rPr>
            <sz val="8"/>
            <color indexed="8"/>
            <rFont val="Times New Roman"/>
            <family val="1"/>
          </rPr>
          <t xml:space="preserve">Refleja el propósito que tiene el cumplir con la acción emprendida para corregir las situaciones que se deriven de los hallazgos 
</t>
        </r>
      </text>
    </comment>
    <comment ref="G94" authorId="0">
      <text>
        <r>
          <rPr>
            <sz val="8"/>
            <color indexed="8"/>
            <rFont val="Arial1"/>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94" authorId="0">
      <text>
        <r>
          <rPr>
            <sz val="8"/>
            <color indexed="8"/>
            <rFont val="Arial1"/>
            <family val="1"/>
          </rPr>
          <t>Cada accion correctiva debe tener plasmados unos pasos o metas cuantificables que permitan medir su avance y cumplimiento
Sepueden incluir tantas filas como metas o pasos sean necesarios insertando filas por encima de la filas  sombreadas</t>
        </r>
      </text>
    </comment>
    <comment ref="J14" authorId="0">
      <text>
        <r>
          <rPr>
            <sz val="8"/>
            <color indexed="8"/>
            <rFont val="Times New Roman"/>
            <family val="1"/>
          </rPr>
          <t xml:space="preserve">Expresa la metrica de los pasos o metas que contiene cada acción con el fin de poder medir el grado de avance  
</t>
        </r>
      </text>
    </comment>
    <comment ref="J44" authorId="0">
      <text>
        <r>
          <rPr>
            <sz val="8"/>
            <color indexed="8"/>
            <rFont val="Times New Roman"/>
            <family val="1"/>
          </rPr>
          <t xml:space="preserve">Expresa la metrica de los pasos o metas que contiene cada acción con el fin de poder medir el grado de avance  
</t>
        </r>
      </text>
    </comment>
    <comment ref="J94" authorId="0">
      <text>
        <r>
          <rPr>
            <sz val="8"/>
            <color indexed="8"/>
            <rFont val="Arial1"/>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K44" authorId="0">
      <text>
        <r>
          <rPr>
            <b/>
            <sz val="8"/>
            <color indexed="8"/>
            <rFont val="Times New Roman"/>
            <family val="1"/>
          </rPr>
          <t xml:space="preserve">Se consigna la fecha programada para la iniciación de cada paso o meta 
</t>
        </r>
      </text>
    </comment>
    <comment ref="K94" authorId="0">
      <text>
        <r>
          <rPr>
            <b/>
            <sz val="8"/>
            <color indexed="8"/>
            <rFont val="Arial1"/>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L44" authorId="0">
      <text>
        <r>
          <rPr>
            <sz val="8"/>
            <color indexed="8"/>
            <rFont val="Times New Roman"/>
            <family val="1"/>
          </rPr>
          <t xml:space="preserve">Eestablece el plazo o  y finalización de cada una de las metas 
</t>
        </r>
      </text>
    </comment>
    <comment ref="L94" authorId="0">
      <text>
        <r>
          <rPr>
            <sz val="8"/>
            <color indexed="8"/>
            <rFont val="Arial1"/>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M44" authorId="0">
      <text>
        <r>
          <rPr>
            <sz val="8"/>
            <color indexed="8"/>
            <rFont val="Times New Roman"/>
            <family val="1"/>
          </rPr>
          <t xml:space="preserve">La hoja calcula automáticamente el pazo de duración de las metas  
</t>
        </r>
      </text>
    </comment>
    <comment ref="M94" authorId="0">
      <text>
        <r>
          <rPr>
            <sz val="8"/>
            <color indexed="8"/>
            <rFont val="Arial1"/>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N44" authorId="0">
      <text>
        <r>
          <rPr>
            <sz val="8"/>
            <color indexed="8"/>
            <rFont val="Times New Roman"/>
            <family val="1"/>
          </rPr>
          <t xml:space="preserve">Se consigna el numero de unidades ejecutadas por cada una de las metas 
</t>
        </r>
      </text>
    </comment>
    <comment ref="N94" authorId="0">
      <text>
        <r>
          <rPr>
            <sz val="8"/>
            <color indexed="8"/>
            <rFont val="Arial1"/>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O44" authorId="0">
      <text>
        <r>
          <rPr>
            <sz val="8"/>
            <color indexed="8"/>
            <rFont val="Times New Roman"/>
            <family val="1"/>
          </rPr>
          <t xml:space="preserve">Calcula el avance porcentual de la meta  dividiendo la ejecución informada en la columna Ksobre la columna G
</t>
        </r>
      </text>
    </comment>
    <comment ref="O94" authorId="0">
      <text>
        <r>
          <rPr>
            <sz val="8"/>
            <color indexed="8"/>
            <rFont val="Arial1"/>
            <family val="1"/>
          </rPr>
          <t xml:space="preserve">Calcula el avance porcentual de la meta  dividiendo la ejecución informada en la columna Ksobre la columna G
</t>
        </r>
      </text>
    </comment>
    <comment ref="BL44" authorId="0">
      <text>
        <r>
          <rPr>
            <sz val="8"/>
            <color indexed="8"/>
            <rFont val="Times New Roman"/>
            <family val="1"/>
          </rPr>
          <t xml:space="preserve">Eestablece el plazo o  y finalización de cada una de las metas 
</t>
        </r>
      </text>
    </comment>
    <comment ref="BM44" authorId="0">
      <text>
        <r>
          <rPr>
            <sz val="8"/>
            <color indexed="8"/>
            <rFont val="Times New Roman"/>
            <family val="1"/>
          </rPr>
          <t xml:space="preserve">La hoja calcula automáticamente el pazo de duración de las metas  
</t>
        </r>
      </text>
    </comment>
    <comment ref="BN44" authorId="0">
      <text>
        <r>
          <rPr>
            <sz val="8"/>
            <color indexed="8"/>
            <rFont val="Times New Roman"/>
            <family val="1"/>
          </rPr>
          <t xml:space="preserve">Se consigna el numero de unidades ejecutadas por cada una de las metas 
</t>
        </r>
      </text>
    </comment>
    <comment ref="BO44" authorId="0">
      <text>
        <r>
          <rPr>
            <sz val="8"/>
            <color indexed="8"/>
            <rFont val="Times New Roman"/>
            <family val="1"/>
          </rPr>
          <t xml:space="preserve">Calcula el avance porcentual de la meta  dividiendo la ejecución informada en la columna Ksobre la columna G
</t>
        </r>
      </text>
    </comment>
    <comment ref="BU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V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Z44" authorId="0">
      <text>
        <r>
          <rPr>
            <b/>
            <sz val="8"/>
            <color indexed="8"/>
            <rFont val="Times New Roman"/>
            <family val="1"/>
          </rPr>
          <t xml:space="preserve">Es la accón o decisión que adopta la entidad para subsanar o corregir la situación plasmada en el hallazgo
</t>
        </r>
      </text>
    </comment>
    <comment ref="CA44" authorId="0">
      <text>
        <r>
          <rPr>
            <sz val="8"/>
            <color indexed="8"/>
            <rFont val="Times New Roman"/>
            <family val="1"/>
          </rPr>
          <t xml:space="preserve">Refleja el propósito que tiene el cumplir con la acción emprendida para corregir las situaciones que se deriven de los hallazgos 
</t>
        </r>
      </text>
    </comment>
    <comment ref="CB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D44" authorId="0">
      <text>
        <r>
          <rPr>
            <sz val="8"/>
            <color indexed="8"/>
            <rFont val="Times New Roman"/>
            <family val="1"/>
          </rPr>
          <t xml:space="preserve">Expresa la metrica de los pasos o metas que contiene cada acción con el fin de poder medir el grado de avance  
</t>
        </r>
      </text>
    </comment>
    <comment ref="CE44" authorId="0">
      <text>
        <r>
          <rPr>
            <b/>
            <sz val="8"/>
            <color indexed="8"/>
            <rFont val="Times New Roman"/>
            <family val="1"/>
          </rPr>
          <t xml:space="preserve">Se consigna la fecha programada para la iniciación de cada paso o meta 
</t>
        </r>
      </text>
    </comment>
    <comment ref="CF44" authorId="0">
      <text>
        <r>
          <rPr>
            <sz val="8"/>
            <color indexed="8"/>
            <rFont val="Times New Roman"/>
            <family val="1"/>
          </rPr>
          <t xml:space="preserve">Eestablece el plazo o  y finalización de cada una de las metas 
</t>
        </r>
      </text>
    </comment>
    <comment ref="CG44" authorId="0">
      <text>
        <r>
          <rPr>
            <sz val="8"/>
            <color indexed="8"/>
            <rFont val="Times New Roman"/>
            <family val="1"/>
          </rPr>
          <t xml:space="preserve">La hoja calcula automáticamente el pazo de duración de las metas  
</t>
        </r>
      </text>
    </comment>
    <comment ref="CH44" authorId="0">
      <text>
        <r>
          <rPr>
            <sz val="8"/>
            <color indexed="8"/>
            <rFont val="Times New Roman"/>
            <family val="1"/>
          </rPr>
          <t xml:space="preserve">Se consigna el numero de unidades ejecutadas por cada una de las metas 
</t>
        </r>
      </text>
    </comment>
    <comment ref="CI44" authorId="0">
      <text>
        <r>
          <rPr>
            <sz val="8"/>
            <color indexed="8"/>
            <rFont val="Times New Roman"/>
            <family val="1"/>
          </rPr>
          <t xml:space="preserve">Calcula el avance porcentual de la meta  dividiendo la ejecución informada en la columna Ksobre la columna G
</t>
        </r>
      </text>
    </comment>
    <comment ref="CO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P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T44" authorId="0">
      <text>
        <r>
          <rPr>
            <b/>
            <sz val="8"/>
            <color indexed="8"/>
            <rFont val="Times New Roman"/>
            <family val="1"/>
          </rPr>
          <t xml:space="preserve">Es la accón o decisión que adopta la entidad para subsanar o corregir la situación plasmada en el hallazgo
</t>
        </r>
      </text>
    </comment>
    <comment ref="CU44" authorId="0">
      <text>
        <r>
          <rPr>
            <sz val="8"/>
            <color indexed="8"/>
            <rFont val="Times New Roman"/>
            <family val="1"/>
          </rPr>
          <t xml:space="preserve">Refleja el propósito que tiene el cumplir con la acción emprendida para corregir las situaciones que se deriven de los hallazgos 
</t>
        </r>
      </text>
    </comment>
    <comment ref="CV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X44" authorId="0">
      <text>
        <r>
          <rPr>
            <sz val="8"/>
            <color indexed="8"/>
            <rFont val="Times New Roman"/>
            <family val="1"/>
          </rPr>
          <t xml:space="preserve">Expresa la metrica de los pasos o metas que contiene cada acción con el fin de poder medir el grado de avance  
</t>
        </r>
      </text>
    </comment>
    <comment ref="CY44" authorId="0">
      <text>
        <r>
          <rPr>
            <b/>
            <sz val="8"/>
            <color indexed="8"/>
            <rFont val="Times New Roman"/>
            <family val="1"/>
          </rPr>
          <t xml:space="preserve">Se consigna la fecha programada para la iniciación de cada paso o meta 
</t>
        </r>
      </text>
    </comment>
    <comment ref="CZ44" authorId="0">
      <text>
        <r>
          <rPr>
            <sz val="8"/>
            <color indexed="8"/>
            <rFont val="Times New Roman"/>
            <family val="1"/>
          </rPr>
          <t xml:space="preserve">Eestablece el plazo o  y finalización de cada una de las metas 
</t>
        </r>
      </text>
    </comment>
    <comment ref="DA44" authorId="0">
      <text>
        <r>
          <rPr>
            <sz val="8"/>
            <color indexed="8"/>
            <rFont val="Times New Roman"/>
            <family val="1"/>
          </rPr>
          <t xml:space="preserve">La hoja calcula automáticamente el pazo de duración de las metas  
</t>
        </r>
      </text>
    </comment>
    <comment ref="DB44" authorId="0">
      <text>
        <r>
          <rPr>
            <sz val="8"/>
            <color indexed="8"/>
            <rFont val="Times New Roman"/>
            <family val="1"/>
          </rPr>
          <t xml:space="preserve">Se consigna el numero de unidades ejecutadas por cada una de las metas 
</t>
        </r>
      </text>
    </comment>
    <comment ref="DC44" authorId="0">
      <text>
        <r>
          <rPr>
            <sz val="8"/>
            <color indexed="8"/>
            <rFont val="Times New Roman"/>
            <family val="1"/>
          </rPr>
          <t xml:space="preserve">Calcula el avance porcentual de la meta  dividiendo la ejecución informada en la columna Ksobre la columna G
</t>
        </r>
      </text>
    </comment>
    <comment ref="DI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DJ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DN44" authorId="0">
      <text>
        <r>
          <rPr>
            <b/>
            <sz val="8"/>
            <color indexed="8"/>
            <rFont val="Times New Roman"/>
            <family val="1"/>
          </rPr>
          <t xml:space="preserve">Es la accón o decisión que adopta la entidad para subsanar o corregir la situación plasmada en el hallazgo
</t>
        </r>
      </text>
    </comment>
    <comment ref="DO44" authorId="0">
      <text>
        <r>
          <rPr>
            <sz val="8"/>
            <color indexed="8"/>
            <rFont val="Times New Roman"/>
            <family val="1"/>
          </rPr>
          <t xml:space="preserve">Refleja el propósito que tiene el cumplir con la acción emprendida para corregir las situaciones que se deriven de los hallazgos 
</t>
        </r>
      </text>
    </comment>
    <comment ref="DP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DR44" authorId="0">
      <text>
        <r>
          <rPr>
            <sz val="8"/>
            <color indexed="8"/>
            <rFont val="Times New Roman"/>
            <family val="1"/>
          </rPr>
          <t xml:space="preserve">Expresa la metrica de los pasos o metas que contiene cada acción con el fin de poder medir el grado de avance  
</t>
        </r>
      </text>
    </comment>
    <comment ref="DS44" authorId="0">
      <text>
        <r>
          <rPr>
            <b/>
            <sz val="8"/>
            <color indexed="8"/>
            <rFont val="Times New Roman"/>
            <family val="1"/>
          </rPr>
          <t xml:space="preserve">Se consigna la fecha programada para la iniciación de cada paso o meta 
</t>
        </r>
      </text>
    </comment>
    <comment ref="DT44" authorId="0">
      <text>
        <r>
          <rPr>
            <sz val="8"/>
            <color indexed="8"/>
            <rFont val="Times New Roman"/>
            <family val="1"/>
          </rPr>
          <t xml:space="preserve">Eestablece el plazo o  y finalización de cada una de las metas 
</t>
        </r>
      </text>
    </comment>
    <comment ref="DU44" authorId="0">
      <text>
        <r>
          <rPr>
            <sz val="8"/>
            <color indexed="8"/>
            <rFont val="Times New Roman"/>
            <family val="1"/>
          </rPr>
          <t xml:space="preserve">La hoja calcula automáticamente el pazo de duración de las metas  
</t>
        </r>
      </text>
    </comment>
    <comment ref="DV44" authorId="0">
      <text>
        <r>
          <rPr>
            <sz val="8"/>
            <color indexed="8"/>
            <rFont val="Times New Roman"/>
            <family val="1"/>
          </rPr>
          <t xml:space="preserve">Se consigna el numero de unidades ejecutadas por cada una de las metas 
</t>
        </r>
      </text>
    </comment>
    <comment ref="DW44" authorId="0">
      <text>
        <r>
          <rPr>
            <sz val="8"/>
            <color indexed="8"/>
            <rFont val="Times New Roman"/>
            <family val="1"/>
          </rPr>
          <t xml:space="preserve">Calcula el avance porcentual de la meta  dividiendo la ejecución informada en la columna Ksobre la columna G
</t>
        </r>
      </text>
    </comment>
    <comment ref="EC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D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EH44" authorId="0">
      <text>
        <r>
          <rPr>
            <b/>
            <sz val="8"/>
            <color indexed="8"/>
            <rFont val="Times New Roman"/>
            <family val="1"/>
          </rPr>
          <t xml:space="preserve">Es la accón o decisión que adopta la entidad para subsanar o corregir la situación plasmada en el hallazgo
</t>
        </r>
      </text>
    </comment>
    <comment ref="EI44" authorId="0">
      <text>
        <r>
          <rPr>
            <sz val="8"/>
            <color indexed="8"/>
            <rFont val="Times New Roman"/>
            <family val="1"/>
          </rPr>
          <t xml:space="preserve">Refleja el propósito que tiene el cumplir con la acción emprendida para corregir las situaciones que se deriven de los hallazgos 
</t>
        </r>
      </text>
    </comment>
    <comment ref="EJ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EL44" authorId="0">
      <text>
        <r>
          <rPr>
            <sz val="8"/>
            <color indexed="8"/>
            <rFont val="Times New Roman"/>
            <family val="1"/>
          </rPr>
          <t xml:space="preserve">Expresa la metrica de los pasos o metas que contiene cada acción con el fin de poder medir el grado de avance  
</t>
        </r>
      </text>
    </comment>
    <comment ref="EM44" authorId="0">
      <text>
        <r>
          <rPr>
            <b/>
            <sz val="8"/>
            <color indexed="8"/>
            <rFont val="Times New Roman"/>
            <family val="1"/>
          </rPr>
          <t xml:space="preserve">Se consigna la fecha programada para la iniciación de cada paso o meta 
</t>
        </r>
      </text>
    </comment>
    <comment ref="EN44" authorId="0">
      <text>
        <r>
          <rPr>
            <sz val="8"/>
            <color indexed="8"/>
            <rFont val="Times New Roman"/>
            <family val="1"/>
          </rPr>
          <t xml:space="preserve">Eestablece el plazo o  y finalización de cada una de las metas 
</t>
        </r>
      </text>
    </comment>
    <comment ref="EO44" authorId="0">
      <text>
        <r>
          <rPr>
            <sz val="8"/>
            <color indexed="8"/>
            <rFont val="Times New Roman"/>
            <family val="1"/>
          </rPr>
          <t xml:space="preserve">La hoja calcula automáticamente el pazo de duración de las metas  
</t>
        </r>
      </text>
    </comment>
    <comment ref="EP44" authorId="0">
      <text>
        <r>
          <rPr>
            <sz val="8"/>
            <color indexed="8"/>
            <rFont val="Times New Roman"/>
            <family val="1"/>
          </rPr>
          <t xml:space="preserve">Se consigna el numero de unidades ejecutadas por cada una de las metas 
</t>
        </r>
      </text>
    </comment>
    <comment ref="EQ44" authorId="0">
      <text>
        <r>
          <rPr>
            <sz val="8"/>
            <color indexed="8"/>
            <rFont val="Times New Roman"/>
            <family val="1"/>
          </rPr>
          <t xml:space="preserve">Calcula el avance porcentual de la meta  dividiendo la ejecución informada en la columna Ksobre la columna G
</t>
        </r>
      </text>
    </comment>
    <comment ref="EW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X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B44" authorId="0">
      <text>
        <r>
          <rPr>
            <b/>
            <sz val="8"/>
            <color indexed="8"/>
            <rFont val="Times New Roman"/>
            <family val="1"/>
          </rPr>
          <t xml:space="preserve">Es la accón o decisión que adopta la entidad para subsanar o corregir la situación plasmada en el hallazgo
</t>
        </r>
      </text>
    </comment>
    <comment ref="FC44" authorId="0">
      <text>
        <r>
          <rPr>
            <sz val="8"/>
            <color indexed="8"/>
            <rFont val="Times New Roman"/>
            <family val="1"/>
          </rPr>
          <t xml:space="preserve">Refleja el propósito que tiene el cumplir con la acción emprendida para corregir las situaciones que se deriven de los hallazgos 
</t>
        </r>
      </text>
    </comment>
    <comment ref="FD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F44" authorId="0">
      <text>
        <r>
          <rPr>
            <sz val="8"/>
            <color indexed="8"/>
            <rFont val="Times New Roman"/>
            <family val="1"/>
          </rPr>
          <t xml:space="preserve">Expresa la metrica de los pasos o metas que contiene cada acción con el fin de poder medir el grado de avance  
</t>
        </r>
      </text>
    </comment>
    <comment ref="FG44" authorId="0">
      <text>
        <r>
          <rPr>
            <b/>
            <sz val="8"/>
            <color indexed="8"/>
            <rFont val="Times New Roman"/>
            <family val="1"/>
          </rPr>
          <t xml:space="preserve">Se consigna la fecha programada para la iniciación de cada paso o meta 
</t>
        </r>
      </text>
    </comment>
    <comment ref="FH44" authorId="0">
      <text>
        <r>
          <rPr>
            <sz val="8"/>
            <color indexed="8"/>
            <rFont val="Times New Roman"/>
            <family val="1"/>
          </rPr>
          <t xml:space="preserve">Eestablece el plazo o  y finalización de cada una de las metas 
</t>
        </r>
      </text>
    </comment>
    <comment ref="FI44" authorId="0">
      <text>
        <r>
          <rPr>
            <sz val="8"/>
            <color indexed="8"/>
            <rFont val="Times New Roman"/>
            <family val="1"/>
          </rPr>
          <t xml:space="preserve">La hoja calcula automáticamente el pazo de duración de las metas  
</t>
        </r>
      </text>
    </comment>
    <comment ref="FJ44" authorId="0">
      <text>
        <r>
          <rPr>
            <sz val="8"/>
            <color indexed="8"/>
            <rFont val="Times New Roman"/>
            <family val="1"/>
          </rPr>
          <t xml:space="preserve">Se consigna el numero de unidades ejecutadas por cada una de las metas 
</t>
        </r>
      </text>
    </comment>
    <comment ref="FK44" authorId="0">
      <text>
        <r>
          <rPr>
            <sz val="8"/>
            <color indexed="8"/>
            <rFont val="Times New Roman"/>
            <family val="1"/>
          </rPr>
          <t xml:space="preserve">Calcula el avance porcentual de la meta  dividiendo la ejecución informada en la columna Ksobre la columna G
</t>
        </r>
      </text>
    </comment>
    <comment ref="FQ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FR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V44" authorId="0">
      <text>
        <r>
          <rPr>
            <b/>
            <sz val="8"/>
            <color indexed="8"/>
            <rFont val="Times New Roman"/>
            <family val="1"/>
          </rPr>
          <t xml:space="preserve">Es la accón o decisión que adopta la entidad para subsanar o corregir la situación plasmada en el hallazgo
</t>
        </r>
      </text>
    </comment>
    <comment ref="FW44" authorId="0">
      <text>
        <r>
          <rPr>
            <sz val="8"/>
            <color indexed="8"/>
            <rFont val="Times New Roman"/>
            <family val="1"/>
          </rPr>
          <t xml:space="preserve">Refleja el propósito que tiene el cumplir con la acción emprendida para corregir las situaciones que se deriven de los hallazgos 
</t>
        </r>
      </text>
    </comment>
    <comment ref="FX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Z44" authorId="0">
      <text>
        <r>
          <rPr>
            <sz val="8"/>
            <color indexed="8"/>
            <rFont val="Times New Roman"/>
            <family val="1"/>
          </rPr>
          <t xml:space="preserve">Expresa la metrica de los pasos o metas que contiene cada acción con el fin de poder medir el grado de avance  
</t>
        </r>
      </text>
    </comment>
    <comment ref="GA44" authorId="0">
      <text>
        <r>
          <rPr>
            <b/>
            <sz val="8"/>
            <color indexed="8"/>
            <rFont val="Times New Roman"/>
            <family val="1"/>
          </rPr>
          <t xml:space="preserve">Se consigna la fecha programada para la iniciación de cada paso o meta 
</t>
        </r>
      </text>
    </comment>
    <comment ref="GB44" authorId="0">
      <text>
        <r>
          <rPr>
            <sz val="8"/>
            <color indexed="8"/>
            <rFont val="Times New Roman"/>
            <family val="1"/>
          </rPr>
          <t xml:space="preserve">Eestablece el plazo o  y finalización de cada una de las metas 
</t>
        </r>
      </text>
    </comment>
    <comment ref="GC44" authorId="0">
      <text>
        <r>
          <rPr>
            <sz val="8"/>
            <color indexed="8"/>
            <rFont val="Times New Roman"/>
            <family val="1"/>
          </rPr>
          <t xml:space="preserve">La hoja calcula automáticamente el pazo de duración de las metas  
</t>
        </r>
      </text>
    </comment>
    <comment ref="GD44" authorId="0">
      <text>
        <r>
          <rPr>
            <sz val="8"/>
            <color indexed="8"/>
            <rFont val="Times New Roman"/>
            <family val="1"/>
          </rPr>
          <t xml:space="preserve">Se consigna el numero de unidades ejecutadas por cada una de las metas 
</t>
        </r>
      </text>
    </comment>
    <comment ref="GE44" authorId="0">
      <text>
        <r>
          <rPr>
            <sz val="8"/>
            <color indexed="8"/>
            <rFont val="Times New Roman"/>
            <family val="1"/>
          </rPr>
          <t xml:space="preserve">Calcula el avance porcentual de la meta  dividiendo la ejecución informada en la columna Ksobre la columna G
</t>
        </r>
      </text>
    </comment>
    <comment ref="GK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GL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GP44" authorId="0">
      <text>
        <r>
          <rPr>
            <b/>
            <sz val="8"/>
            <color indexed="8"/>
            <rFont val="Times New Roman"/>
            <family val="1"/>
          </rPr>
          <t xml:space="preserve">Es la accón o decisión que adopta la entidad para subsanar o corregir la situación plasmada en el hallazgo
</t>
        </r>
      </text>
    </comment>
    <comment ref="GQ44" authorId="0">
      <text>
        <r>
          <rPr>
            <sz val="8"/>
            <color indexed="8"/>
            <rFont val="Times New Roman"/>
            <family val="1"/>
          </rPr>
          <t xml:space="preserve">Refleja el propósito que tiene el cumplir con la acción emprendida para corregir las situaciones que se deriven de los hallazgos 
</t>
        </r>
      </text>
    </comment>
    <comment ref="GR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T44" authorId="0">
      <text>
        <r>
          <rPr>
            <sz val="8"/>
            <color indexed="8"/>
            <rFont val="Times New Roman"/>
            <family val="1"/>
          </rPr>
          <t xml:space="preserve">Expresa la metrica de los pasos o metas que contiene cada acción con el fin de poder medir el grado de avance  
</t>
        </r>
      </text>
    </comment>
    <comment ref="GU44" authorId="0">
      <text>
        <r>
          <rPr>
            <b/>
            <sz val="8"/>
            <color indexed="8"/>
            <rFont val="Times New Roman"/>
            <family val="1"/>
          </rPr>
          <t xml:space="preserve">Se consigna la fecha programada para la iniciación de cada paso o meta 
</t>
        </r>
      </text>
    </comment>
    <comment ref="GV44" authorId="0">
      <text>
        <r>
          <rPr>
            <sz val="8"/>
            <color indexed="8"/>
            <rFont val="Times New Roman"/>
            <family val="1"/>
          </rPr>
          <t xml:space="preserve">Eestablece el plazo o  y finalización de cada una de las metas 
</t>
        </r>
      </text>
    </comment>
    <comment ref="GW44" authorId="0">
      <text>
        <r>
          <rPr>
            <sz val="8"/>
            <color indexed="8"/>
            <rFont val="Times New Roman"/>
            <family val="1"/>
          </rPr>
          <t xml:space="preserve">La hoja calcula automáticamente el pazo de duración de las metas  
</t>
        </r>
      </text>
    </comment>
    <comment ref="GX44" authorId="0">
      <text>
        <r>
          <rPr>
            <sz val="8"/>
            <color indexed="8"/>
            <rFont val="Times New Roman"/>
            <family val="1"/>
          </rPr>
          <t xml:space="preserve">Se consigna el numero de unidades ejecutadas por cada una de las metas 
</t>
        </r>
      </text>
    </comment>
    <comment ref="GY44" authorId="0">
      <text>
        <r>
          <rPr>
            <sz val="8"/>
            <color indexed="8"/>
            <rFont val="Times New Roman"/>
            <family val="1"/>
          </rPr>
          <t xml:space="preserve">Calcula el avance porcentual de la meta  dividiendo la ejecución informada en la columna Ksobre la columna G
</t>
        </r>
      </text>
    </comment>
    <comment ref="HE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F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HJ44" authorId="0">
      <text>
        <r>
          <rPr>
            <b/>
            <sz val="8"/>
            <color indexed="8"/>
            <rFont val="Times New Roman"/>
            <family val="1"/>
          </rPr>
          <t xml:space="preserve">Es la accón o decisión que adopta la entidad para subsanar o corregir la situación plasmada en el hallazgo
</t>
        </r>
      </text>
    </comment>
    <comment ref="HK44" authorId="0">
      <text>
        <r>
          <rPr>
            <sz val="8"/>
            <color indexed="8"/>
            <rFont val="Times New Roman"/>
            <family val="1"/>
          </rPr>
          <t xml:space="preserve">Refleja el propósito que tiene el cumplir con la acción emprendida para corregir las situaciones que se deriven de los hallazgos 
</t>
        </r>
      </text>
    </comment>
    <comment ref="HL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N44" authorId="0">
      <text>
        <r>
          <rPr>
            <sz val="8"/>
            <color indexed="8"/>
            <rFont val="Times New Roman"/>
            <family val="1"/>
          </rPr>
          <t xml:space="preserve">Expresa la metrica de los pasos o metas que contiene cada acción con el fin de poder medir el grado de avance  
</t>
        </r>
      </text>
    </comment>
    <comment ref="HO44" authorId="0">
      <text>
        <r>
          <rPr>
            <b/>
            <sz val="8"/>
            <color indexed="8"/>
            <rFont val="Times New Roman"/>
            <family val="1"/>
          </rPr>
          <t xml:space="preserve">Se consigna la fecha programada para la iniciación de cada paso o meta 
</t>
        </r>
      </text>
    </comment>
    <comment ref="HP44" authorId="0">
      <text>
        <r>
          <rPr>
            <sz val="8"/>
            <color indexed="8"/>
            <rFont val="Times New Roman"/>
            <family val="1"/>
          </rPr>
          <t xml:space="preserve">Eestablece el plazo o  y finalización de cada una de las metas 
</t>
        </r>
      </text>
    </comment>
    <comment ref="HQ44" authorId="0">
      <text>
        <r>
          <rPr>
            <sz val="8"/>
            <color indexed="8"/>
            <rFont val="Times New Roman"/>
            <family val="1"/>
          </rPr>
          <t xml:space="preserve">La hoja calcula automáticamente el pazo de duración de las metas  
</t>
        </r>
      </text>
    </comment>
    <comment ref="HR44" authorId="0">
      <text>
        <r>
          <rPr>
            <sz val="8"/>
            <color indexed="8"/>
            <rFont val="Times New Roman"/>
            <family val="1"/>
          </rPr>
          <t xml:space="preserve">Se consigna el numero de unidades ejecutadas por cada una de las metas 
</t>
        </r>
      </text>
    </comment>
    <comment ref="HS44" authorId="0">
      <text>
        <r>
          <rPr>
            <sz val="8"/>
            <color indexed="8"/>
            <rFont val="Times New Roman"/>
            <family val="1"/>
          </rPr>
          <t xml:space="preserve">Calcula el avance porcentual de la meta  dividiendo la ejecución informada en la columna Ksobre la columna G
</t>
        </r>
      </text>
    </comment>
    <comment ref="HY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Z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ID44" authorId="0">
      <text>
        <r>
          <rPr>
            <b/>
            <sz val="8"/>
            <color indexed="8"/>
            <rFont val="Times New Roman"/>
            <family val="1"/>
          </rPr>
          <t xml:space="preserve">Es la accón o decisión que adopta la entidad para subsanar o corregir la situación plasmada en el hallazgo
</t>
        </r>
      </text>
    </comment>
    <comment ref="IE44" authorId="0">
      <text>
        <r>
          <rPr>
            <sz val="8"/>
            <color indexed="8"/>
            <rFont val="Times New Roman"/>
            <family val="1"/>
          </rPr>
          <t xml:space="preserve">Refleja el propósito que tiene el cumplir con la acción emprendida para corregir las situaciones que se deriven de los hallazgos 
</t>
        </r>
      </text>
    </comment>
    <comment ref="IF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H44" authorId="0">
      <text>
        <r>
          <rPr>
            <sz val="8"/>
            <color indexed="8"/>
            <rFont val="Times New Roman"/>
            <family val="1"/>
          </rPr>
          <t xml:space="preserve">Expresa la metrica de los pasos o metas que contiene cada acción con el fin de poder medir el grado de avance  
</t>
        </r>
      </text>
    </comment>
    <comment ref="II44" authorId="0">
      <text>
        <r>
          <rPr>
            <b/>
            <sz val="8"/>
            <color indexed="8"/>
            <rFont val="Times New Roman"/>
            <family val="1"/>
          </rPr>
          <t xml:space="preserve">Se consigna la fecha programada para la iniciación de cada paso o meta 
</t>
        </r>
      </text>
    </comment>
    <comment ref="IJ44" authorId="0">
      <text>
        <r>
          <rPr>
            <sz val="8"/>
            <color indexed="8"/>
            <rFont val="Times New Roman"/>
            <family val="1"/>
          </rPr>
          <t xml:space="preserve">Eestablece el plazo o  y finalización de cada una de las metas 
</t>
        </r>
      </text>
    </comment>
    <comment ref="IK44" authorId="0">
      <text>
        <r>
          <rPr>
            <sz val="8"/>
            <color indexed="8"/>
            <rFont val="Times New Roman"/>
            <family val="1"/>
          </rPr>
          <t xml:space="preserve">La hoja calcula automáticamente el pazo de duración de las metas  
</t>
        </r>
      </text>
    </comment>
    <comment ref="IL44" authorId="0">
      <text>
        <r>
          <rPr>
            <sz val="8"/>
            <color indexed="8"/>
            <rFont val="Times New Roman"/>
            <family val="1"/>
          </rPr>
          <t xml:space="preserve">Se consigna el numero de unidades ejecutadas por cada una de las metas 
</t>
        </r>
      </text>
    </comment>
    <comment ref="IM44" authorId="0">
      <text>
        <r>
          <rPr>
            <sz val="8"/>
            <color indexed="8"/>
            <rFont val="Times New Roman"/>
            <family val="1"/>
          </rPr>
          <t xml:space="preserve">Calcula el avance porcentual de la meta  dividiendo la ejecución informada en la columna Ksobre la columna G
</t>
        </r>
      </text>
    </comment>
    <comment ref="IS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IT44" authorId="0">
      <text>
        <r>
          <rPr>
            <sz val="8"/>
            <color indexed="8"/>
            <rFont val="Times New Roman"/>
            <family val="1"/>
          </rPr>
          <t xml:space="preserve">Corresponde a la clasificación esteblecida por la CGR según la naturaleza del hallazgo y su origen en las diferentes áreas de la administración 
</t>
        </r>
      </text>
    </comment>
  </commentList>
</comments>
</file>

<file path=xl/sharedStrings.xml><?xml version="1.0" encoding="utf-8"?>
<sst xmlns="http://schemas.openxmlformats.org/spreadsheetml/2006/main" count="3175" uniqueCount="609">
  <si>
    <t>AUDITORIA MODALIDAD ESPECIAL AREA FINANCIERA 2010- INEM</t>
  </si>
  <si>
    <t>FORMATO No 2</t>
  </si>
  <si>
    <t>INFORMACIÓN SOBRE LOS PLANES DE MEJORAMIENTO</t>
  </si>
  <si>
    <t>Informe presentado a la Contraloría Municipal de Armenia</t>
  </si>
  <si>
    <t>Entidad:</t>
  </si>
  <si>
    <t>Alcaldía Municipal Armenia</t>
  </si>
  <si>
    <t>Representante Legal:  Carlos Mario Álvarez</t>
  </si>
  <si>
    <t>NIT</t>
  </si>
  <si>
    <t>860000464-3</t>
  </si>
  <si>
    <t>Período Fiscal que Cubre: 2010</t>
  </si>
  <si>
    <t>Fecha de suscripción:</t>
  </si>
  <si>
    <t xml:space="preserve">Fecha de Evaluación: </t>
  </si>
  <si>
    <t>BS Y S      1</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</si>
  <si>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</si>
  <si>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</si>
  <si>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</si>
  <si>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</si>
  <si>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</si>
  <si>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</si>
  <si>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</si>
  <si>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</si>
  <si>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</si>
  <si>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</si>
  <si>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</si>
  <si>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</si>
  <si>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</si>
  <si>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</si>
  <si>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</si>
  <si>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</si>
  <si>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</si>
  <si>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</si>
  <si>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</si>
  <si>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</si>
  <si>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</si>
  <si>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Arrendamiento Granja del INEM                                                                                                                La Institución Educativa INEM y la Administración Municipal de Armenia omitieron adelantar Acción Jurídica alguna, tendiente a la recuperación del Bien Inmueble Granja INEM, como tampoco han recaudado el dinero por concepto de canon de arrendamiento, desde el 07 de Noviembre hasta la fecha, generando un presunto daño patrimonial a la Institución Educativa por los recursos dejados de cobrar.</t>
  </si>
  <si>
    <t>Realizar seguimiento trimestral al estado de la gestión adelantada ante la gobernación del Quindío e instrumentos públicos, así se adelantarán las acciones que se deberán cumplir.    Realizar seguimiento semestral al estado del tramite jurídico, en procura de la recuperación de los                     $ 14.850.000 adeudados por canon de arrendamiento,</t>
  </si>
  <si>
    <t>TOTALES</t>
  </si>
  <si>
    <t>Para cualquier duda o aclaración puede dirigirse al siguiente correo:  joyaga@ contraloriagen.gov.co</t>
  </si>
  <si>
    <t>ya se devolvió la granja, esta pendiente decisión tribunal laudo arbitral (arrendamiento)</t>
  </si>
  <si>
    <t>Convenciones:</t>
  </si>
  <si>
    <t>Evaluación del plan de mejoramiento</t>
  </si>
  <si>
    <t>Puntajes base de evaluación</t>
  </si>
  <si>
    <t>Columnas de calculo automático</t>
  </si>
  <si>
    <t>Puntaje base evaluación de cumplimiento</t>
  </si>
  <si>
    <t>PBEC =</t>
  </si>
  <si>
    <t>Información suministrada en el informe de la CGR</t>
  </si>
  <si>
    <t>Puntaje base evaluación de avance</t>
  </si>
  <si>
    <t>PBEA =</t>
  </si>
  <si>
    <t>Celda con formato fecha: Día Mes Año</t>
  </si>
  <si>
    <t>Cumplimiento del plan</t>
  </si>
  <si>
    <t>CPM = POMMVi/PBEC</t>
  </si>
  <si>
    <t>Fila de Totales</t>
  </si>
  <si>
    <t>Avance del plan de mejoramiento</t>
  </si>
  <si>
    <t>AP= POMi/PBEA</t>
  </si>
  <si>
    <r>
      <t>OBESERVACION</t>
    </r>
    <r>
      <rPr>
        <sz val="11"/>
        <color indexed="8"/>
        <rFont val="Calibri"/>
        <family val="2"/>
      </rPr>
      <t>: EN ESPERA DE RESPUESTA DEL FALLO ANULACION LAUDO ARBITRAL CENTRO DE CONCILIACION DE ARBITRAJE DE LA CAMARA DE COMERCIO DE ARMENIA.</t>
    </r>
  </si>
  <si>
    <t>AUDITORIA MUNICIPIO-HACIENDA 2011</t>
  </si>
  <si>
    <t>Municipio de Armenia</t>
  </si>
  <si>
    <t>Representante Legal:</t>
  </si>
  <si>
    <t>Carlos Mario Álvarez Morales</t>
  </si>
  <si>
    <t>Período Fiscal que Cubre</t>
  </si>
  <si>
    <t>Fecha de suscripción : Junio 19 de 2013</t>
  </si>
  <si>
    <t>Auditoria MUNCIPIO-ARMENIA 2011</t>
  </si>
  <si>
    <t>10 DE ENERO DE 2013</t>
  </si>
  <si>
    <t>Fecha de Evaluación:</t>
  </si>
  <si>
    <t>30 de Junio  2017</t>
  </si>
  <si>
    <t>HACIENDA, EDUC (Hallazgos 1,2 y 3) 1</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</si>
  <si>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</si>
  <si>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Ejercer controles en proceso de depuración de las conciliaciones bancarias.</t>
  </si>
  <si>
    <t>Depurar errores de digitación en registros de contabilidad y/o tesorería, y en traslados bancarios de tesorería.</t>
  </si>
  <si>
    <t>Realizar seguimientos trimestrales a las conciliaciones bancarias depuradas.</t>
  </si>
  <si>
    <t>Conciliaciones bancarias</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</si>
  <si>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</si>
  <si>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Realizar seguimientos trimestrales a las conciliaciones bancarias</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</si>
  <si>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</si>
  <si>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Depurar las inconsistencias</t>
  </si>
  <si>
    <t>Verificar movimientos de saldos de vigencias anteriores.</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</si>
  <si>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</si>
  <si>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Cancelar las cuentas una vez se registren los convenios cancelados</t>
  </si>
  <si>
    <t>Solicitar la cancelación de los convenios a las diferentes Secretarías y Directores de Departamentos.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</si>
  <si>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</si>
  <si>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Realizar y depurar las conciliaciones bancarias para obtener la realidad financiera .</t>
  </si>
  <si>
    <t>Obtener la realidad financiera de las cuentas bancarias que posee el municipio para cumplir con los principios de la contabilidad publica según el Régimen de Contabilidad Publica</t>
  </si>
  <si>
    <t>Convenios Universidad Pasantes</t>
  </si>
  <si>
    <t>Porcentaje</t>
  </si>
  <si>
    <t>Operatividad del Modulo de conciliaciones SI-Armenia</t>
  </si>
  <si>
    <t>Realizar el inventario de las cuentas bancarias y hacer el cierre contable de las canceladas ,  y cancelar aquellas que no tienen movimiento.</t>
  </si>
  <si>
    <t>Convenio reciprocidad bancaria (oportunidad)</t>
  </si>
  <si>
    <t>Para cualquier duda o aclaración puede dirigirse al siguiente correo: joyaga@contraloriagen.gov.co</t>
  </si>
  <si>
    <t xml:space="preserve">Hallazgo 3 (incertidumbre a cuentas bancarias ) fue trasladado de la auditoría regular 2010, </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</si>
  <si>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</si>
  <si>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</si>
  <si>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</si>
  <si>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</si>
  <si>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</si>
  <si>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</si>
  <si>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</si>
  <si>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</si>
  <si>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</si>
  <si>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</si>
  <si>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</si>
  <si>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AUDITORIA REGULAR IE MUNICIPIO ARMENIA VIGENCIA  2012</t>
  </si>
  <si>
    <t>Fecha de suscripción</t>
  </si>
  <si>
    <t>7 DE ENERO 2014</t>
  </si>
  <si>
    <t>EDUCACION</t>
  </si>
  <si>
    <t>AUDITORIA REGULAR MUNICIPIO INSTITUCIONES EDUCATIVAS</t>
  </si>
  <si>
    <r>
      <t>Descripción hallazgo (</t>
    </r>
    <r>
      <rPr>
        <sz val="8"/>
        <color indexed="8"/>
        <rFont val="Calibri"/>
        <family val="2"/>
      </rPr>
      <t>No mas de 50 palabras</t>
    </r>
    <r>
      <rPr>
        <b/>
        <sz val="10"/>
        <color indexed="8"/>
        <rFont val="Calibri"/>
        <family val="2"/>
      </rPr>
      <t>)</t>
    </r>
  </si>
  <si>
    <t>HALLAZGO No. 49 Inversión Ambiental. Administrativa.
Pese a que en todas las Instituciones Educativas se presenta ejecución presupuestal por el rubro PRAES, el equipo auditor encontró que la TOTALIDAD de Instituciones Educativas invierten en aspectos que no tienen relevancia e impacto ambiental. Algunas de estas inversiones se evidenciaron así; pintar la planta física del colegio o pagar por la poda de árboles y rozamiento de césped, ya que en estas actividades aportan positivamente y con alta efectividad a la educación ambiental de la comunidad educativa.</t>
  </si>
  <si>
    <t>Falta de revisión y seguimiento al impacto del PRAES PEGER.</t>
  </si>
  <si>
    <t>Que los Proyectos que se desarrollen a través de los PRAE PEGER cuenten con herramientas de su impacto ambiental en las Instituciones Educativas</t>
  </si>
  <si>
    <t>Que el Proyecto PRAE tenga impacto sobre toda la comunidad Educativa y  su entorno</t>
  </si>
  <si>
    <t>Evaluación anual del impacto ambiental del proyecto PRAE PEGER en las Instituciones Educativas del Municipio de Armenia.</t>
  </si>
  <si>
    <t>Informe</t>
  </si>
  <si>
    <t>0.8</t>
  </si>
  <si>
    <t>47.43</t>
  </si>
  <si>
    <t>SE REFORMULARON POR SESETA DIAS (HASTA EL 28/02/2015) LOS HALLAZGOS Nos. 11,18,21,22,25,26,27,29,31,33,36,40, 44,45,46.2,47,49 y 50 QUE SE VENCIAN EL 31/12/2014</t>
  </si>
  <si>
    <r>
      <t xml:space="preserve">OBSERVACION : </t>
    </r>
    <r>
      <rPr>
        <sz val="11"/>
        <color indexed="8"/>
        <rFont val="Calibri"/>
        <family val="2"/>
      </rPr>
      <t xml:space="preserve">Los hallazgos con fecha de vencimiento 28 febrero de 2014 que no presentan avance, se debe a falta de remisión de las evidencias correspondientes a las labores desarrolladas por parte de los rectores de las instituciones educativas. </t>
    </r>
  </si>
  <si>
    <t>AUDITORÍA ESPECIAL AMBIENTAL AL MUNICIPIO DE ARMENIA</t>
  </si>
  <si>
    <t>29 DE SEPTIEMBRE  DE 2014</t>
  </si>
  <si>
    <t>Fecha de Evaluación</t>
  </si>
  <si>
    <t>PLANEACIÓN 1</t>
  </si>
  <si>
    <t>Causa del hallazgo</t>
  </si>
  <si>
    <t>Efecto del hallazgo</t>
  </si>
  <si>
    <t>Denominación de la Unidad de medida de la Meta</t>
  </si>
  <si>
    <t>Unidad de Medida de la Meta</t>
  </si>
  <si>
    <t>Plazo en semanas de las Meta</t>
  </si>
  <si>
    <t>Efectividad de la acción</t>
  </si>
  <si>
    <t>Las intervenciones de tala, poda de árboles y desorille de guaduales no obedecen a una planeación anual ordenada y técnica que permita el control en el manejo de estos bienes ambientales.
No se evidencia una planeación ordenada y técnica para las intervenciones como tala y poda de árboles y desorille de guaduales por cuanto las intervenciones derivadas del manejo del árbol urbano nace de las solicitudes de intervención realizadas por la comunidad y su priorización depende del orden de llegada de éstas y del estado de los árboles o guaduales y a priorización por parte de la CRQ en los permisos otorgados y no a una planeación previa derivada de un diagnóstico, que desde el inicio de la vigencia se tenga claridad sobre las áreas que serán objeto de intervención lo que permite que se incremente el número de denuncias o requerimientos de intervención y pone en riesgo a la comunidad aledaña a éstos.
Esta situación se presenta posiblemente porque la entidad no cuenta con un diagnóstico que permita conocer el estado actual de cada uno de los guaduales y árboles, deficiencias de comunicación entre las entidades encargadas del desarrollo de la actividad, uso ineficiente de los recursos, procedimientos inadecuados para planear y atender la problemática.</t>
  </si>
  <si>
    <t>Falta de Planeación</t>
  </si>
  <si>
    <t>No existe seguimiento detallado donde se evidencie los resultados logrados</t>
  </si>
  <si>
    <t>Fortalecer el equipo operativo  encargado de la silvicultura urbana a través de cuadrilla capacitada y certificada en alturas</t>
  </si>
  <si>
    <t xml:space="preserve">Generar  diagnostico y cronogramas de trabajo que permitan la eficiencia y eficacia del proyecto Árbol urbano </t>
  </si>
  <si>
    <t>Contratación de cuadrilla capacitada en alturas y manejo de árboles</t>
  </si>
  <si>
    <t xml:space="preserve">Contratación de la Cuadrilla de 5 operarios para fortañlecer el grupo operativo y ejecutar las acciones geberadas eben el crinograma de trabajo de 2015 </t>
  </si>
  <si>
    <t>15-feb-15</t>
  </si>
  <si>
    <t>10.86</t>
  </si>
  <si>
    <t>0.6</t>
  </si>
  <si>
    <t>El hallazgo No. 8 de la auditoría regular vigencia 2012 queda incorporado en el Hallazgo No.1 acción 1 del plan de mejoramiento de la auditoría ambiental vigencia 2013,</t>
  </si>
  <si>
    <t>Denuncia ciudadana DC-013-0020 Parque Automotor</t>
  </si>
  <si>
    <t>07 DE ENERO DE 2015</t>
  </si>
  <si>
    <t>BYS 1</t>
  </si>
  <si>
    <r>
      <t xml:space="preserve">HALLAZGO No. 2
HURTO VOLQUETA INTERNACIONAL ONJ 029
</t>
    </r>
    <r>
      <rPr>
        <sz val="11"/>
        <rFont val="Arial"/>
        <family val="2"/>
      </rPr>
      <t xml:space="preserve">Revisada la hoja de vida de la Volqueta Internacional ONJ 029, modelo 2008 donada por la DIAN, según consta en la Resolución No. 06008 de julio 8/08, adscrita a la Secretaría de Infraestructura ,se encontró la denuncia sobre el robo el 09 de agosto de 2013, realizada por dicha secretaría.
Igualmente,  el vehículo se vio involucrado en un accidente de tránsito en la vigencia 2011 y no se había efectuado el respectivo levantamiento judicial y solo un año después de haber ocurrido el robo la entidad realizó acciones que permiten la compensación al asegurado por la pérdida del mismo.
A la fecha no se ha realizado el trámite de traspaso y cancelación de la matrícula del automotor,solicitado por la Previsora S.A.
Por lo tanto, se ratifica el hallazgo </t>
    </r>
    <r>
      <rPr>
        <b/>
        <sz val="11"/>
        <rFont val="Arial"/>
        <family val="2"/>
      </rPr>
      <t>administrativo</t>
    </r>
    <r>
      <rPr>
        <sz val="11"/>
        <rFont val="Arial"/>
        <family val="2"/>
      </rPr>
      <t xml:space="preserve"> con incidencia </t>
    </r>
    <r>
      <rPr>
        <b/>
        <sz val="11"/>
        <rFont val="Arial"/>
        <family val="2"/>
      </rPr>
      <t xml:space="preserve"> Fiscal</t>
    </r>
    <r>
      <rPr>
        <sz val="11"/>
        <rFont val="Arial"/>
        <family val="2"/>
      </rPr>
      <t>, por cuanto no se ha efectuado el pago por parte de la compañía La Previsora S.A por valor de $19.152.777.78, tal como consta en el libro auxiliar de contabilidad contable 167502</t>
    </r>
  </si>
  <si>
    <t>Reclamación extemporánea ante  la aseguradora por pendientes judiciales</t>
  </si>
  <si>
    <t xml:space="preserve">Sanciones y acumulación de impuestos </t>
  </si>
  <si>
    <t>Realizar el pago de impuestos adeudados y efectuar el correspondiente traspaso y cancelación de matrícula del automotor</t>
  </si>
  <si>
    <t>Allegar a la aseguradora los documentos soportes del pago de impuestos, del traspaso y cancelación de matricula del automotor, con el fin de realizar el pago de la póliza</t>
  </si>
  <si>
    <t>Entrega de documentos soporte</t>
  </si>
  <si>
    <t>Oficio</t>
  </si>
  <si>
    <t>Auditoría Especial al presupuesto participativo vigencia 2013</t>
  </si>
  <si>
    <t>25 DE MAYO   DE 2015</t>
  </si>
  <si>
    <t>DLLO ECONOMICO  2</t>
  </si>
  <si>
    <t>En la Auditoria Especial de Prepuesto Participativo realizada al Municipio de Armenia, se realizó seguimiento al Derecho de Petición DP- 014-0046, evidenciando un presunto detrimento patrimonial por la suma $9.600.000, ocasionado por la ineficiencia en el cumplimiento del proyecto de la empresa de reciclaje radicado el 16 de octubre del 2013 en la Secretaria de Desarrollo Económico, presentado por la comuna 9 en el marco del presupuesto participativo 2012-2013.</t>
  </si>
  <si>
    <t>Ineficiencia  en la gestión para el cumplimiento de entrega del moto carro a la comuna 9</t>
  </si>
  <si>
    <t>Presunto detrimento patrimonial al  adquirir moto carro  el cual no ha sido entregado a la comunidad</t>
  </si>
  <si>
    <t xml:space="preserve">Gestionar ante la Directora del Depto Administrativo de Bienes y Suministros el saneamiento del moto carro, en el trámite de matricula, placas del vehículo, SOAT, pago de impuestos  para poder ser entregado a la Comuna 9 </t>
  </si>
  <si>
    <t>Entregar el moto carro a la comuna 9, cumpliendo con los requisitos exigidos `por la autoridad de tránsito</t>
  </si>
  <si>
    <t>Gestionar con la Comuna 9. la incorporación del moto carro en el  proyecto a presentar, con el fin de que darle el respectivo uso para el cual fue adquirido</t>
  </si>
  <si>
    <t>Moto carro en funcionamiento, según la destinación del proyecto en la Comuna 9</t>
  </si>
  <si>
    <t>0.9</t>
  </si>
  <si>
    <t>34.43</t>
  </si>
  <si>
    <t>Auditoría Regular componente financiero vigencia 2014</t>
  </si>
  <si>
    <t>05 de Junio   DE 2015</t>
  </si>
  <si>
    <t>Hacienda  1</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</si>
  <si>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</si>
  <si>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</si>
  <si>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</si>
  <si>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Realizar la depuración de las conciliaciones bancarias y efectuar la correspondiente contabilización</t>
  </si>
  <si>
    <t>Reunir los soportes eficientes para cada una de las partidas conciliatorias y realizar los correspondientes registros contables</t>
  </si>
  <si>
    <t>Depuración de las partidas pendientes</t>
  </si>
  <si>
    <t>Partidas depuradas</t>
  </si>
  <si>
    <t>Auditoría Especial Alumbrado público Vigencia 2013-2014</t>
  </si>
  <si>
    <t>Seguimiento Denuncia Ciudadana Placita Cuyabra Vigencias 2013, 2014, 2015</t>
  </si>
  <si>
    <t>2013-2014</t>
  </si>
  <si>
    <t>23 de Diciembre   DE 2015</t>
  </si>
  <si>
    <t>Infraestructura 1</t>
  </si>
  <si>
    <t>Revisados los expedientes contractuales relacionados con la muestra de auditoría, se evidenció que al interior de los mismos, contienen la resolución o notificación de asignación; no obstante se evidencia de manera general, debilidades en la gestión de los supervisores, enmarcadas en acciones repetitivas, mecánicas, ajustadas al cumplimiento de los estándares de calidad establecidos por medio del diligenciamiento de los formatos preestablecidos sin dar paso a el análisis del impacto del objeto contratado y su utilidad para la administración .</t>
  </si>
  <si>
    <t xml:space="preserve">
 Falta de cuidado en las actividades administrativas que
los interventores y/o supervisores deben adelantar frente al objeto contractual</t>
  </si>
  <si>
    <t xml:space="preserve">
 Incertidumbre sobre el cumplimiento del
objeto contractual y demás obligaciones relacionadas con el seguimiento técnico
financiero y jurídico inherentes y que se debe realizar sobre los contratos
celebrados </t>
  </si>
  <si>
    <t xml:space="preserve">
Asignar supervisor  y contratar personal de apoyo idóneo para la supervisión  de los temas relacionados con el servicio de alumbrado público. </t>
  </si>
  <si>
    <t xml:space="preserve">Ejercer una correcta supervisión al cumplimiento de las obligaciones establecidas en los contratos de alumbrado público. </t>
  </si>
  <si>
    <t xml:space="preserve">
Hacer seguimiento trimestral a los informes presentados por los contratistas de tal forma que se evidencie el cumplimiento del objeto contractual a través de actas</t>
  </si>
  <si>
    <t>actas de Seguimiento</t>
  </si>
  <si>
    <t>No se evidencio por parte del equipo auditor un sistema estructurado de la información del servicio de alumbrado publico, tal como se señala en la sesión 580,1 del RETILAP adoptada mediante  la resolución  N°180540 del 30 de marzo de 2010 del ministerio de minas y energía, concluyendo que el municipio de armenia durante el año 2014, no tiene establecido el sistema de información del alumbrado publico bajo su responsabilidad. La resolución N° 180540 de marzo 30 de 2010 sección 580,1 SISTEMA DE INFORMACION DE ALUMBRADO PUBLICO .detalla: Todo municipio  debe establecer un sistema de información del alumbrado publico bajo su responsabilidad. El sistema de información de alumbrado publico debe estar dividido en los siguientes  componentes: a. El sistema de información del registro de atención de quejas, reclamos y solicitudes de alumbrado publico. b. El concerniente al inventario de equipos de la infraestructura del servicio de alumbrado publico estructurado como base de datos georreferenciada, consumos, facturación y pagos de energía. d. Recaudos del servicio  de alumbrado publico. e. Recursos recibidos para financiamiento de expansión o modernización  de la infraestructura  de servicio de alumbrado publico , identificando su fuente. Los municipios que tengan registrados en su base de datos de infraestructura del Servicio de Alumbrado Publico mas de cinco mil (5,000) punto luminosos, deberán disponer de un sistema de consulta a través de la WEB con la información de alumbrado publico, en las áreas operativa  y de atención al cliente. Esta herramienta deberá permitir la sistematización de la información de manera ordenada y funcional, garantizar la conservación de la base estadística, respondiendo a las necesidades de información, tanto de las entidades municipales como de terceros autorizados, derivada de la ejecución de actividades del operador y de la interventoría</t>
  </si>
  <si>
    <t xml:space="preserve"> 
Ausencia de un sistema estructurado de la información del servicio de alumbrado público </t>
  </si>
  <si>
    <t xml:space="preserve">
Falta de conocimiento de requisitos relacionados con la
sistematización de la información de manera ordenada y funcional, lo que no
permite garantizar la conservación de la base estadística</t>
  </si>
  <si>
    <t xml:space="preserve">
Actualizar el Sistema de Información del servicio de alumbrado público ajustado a las exigencias de la normatividad vigente aplicable.</t>
  </si>
  <si>
    <t xml:space="preserve">
Contar con un sistema estructurado de la información del servicio de alumbrado público</t>
  </si>
  <si>
    <t>realizar seguimiento al sistema de Información de servicio de alumbrado publico mediante actas</t>
  </si>
  <si>
    <t xml:space="preserve">Actas de seguimiento </t>
  </si>
  <si>
    <t xml:space="preserve">
Socializar y concertar el Sistema estructurado de información de servicio de alumbrado publico con el operador del servicio de AP, Secretaría de TIC y la Interventoría de Alumbrado Público</t>
  </si>
  <si>
    <t xml:space="preserve">
Mediante mesas de trabajo se socializará y concertará el sistema de información de alumbrado publico</t>
  </si>
  <si>
    <t xml:space="preserve">
Mesas de trabajo</t>
  </si>
  <si>
    <t>Auditoría Regular Vigencia 2014</t>
  </si>
  <si>
    <t>07 de Enero  DE 2016</t>
  </si>
  <si>
    <t>Hacienda  3</t>
  </si>
  <si>
    <r>
      <t>Descripción hallazgo (</t>
    </r>
    <r>
      <rPr>
        <sz val="8"/>
        <rFont val="Calibri"/>
        <family val="2"/>
      </rPr>
      <t>No mas de 50 palabras</t>
    </r>
    <r>
      <rPr>
        <sz val="10"/>
        <rFont val="Calibri"/>
        <family val="2"/>
      </rPr>
      <t xml:space="preserve">) </t>
    </r>
  </si>
  <si>
    <t xml:space="preserve">Los archivos correspondientes a los contribuyentes morosos no se encuentran debidamente archivados, ni cumplen con las condiciones que establece la Ley general de Archivo.  </t>
  </si>
  <si>
    <t>Deficiencia en la Gestión de Archivo</t>
  </si>
  <si>
    <t>Genera dificultades para la identificación de los expedientes  y posterior  control de usuarios internos y externos.</t>
  </si>
  <si>
    <t xml:space="preserve">Consolidar el archivo activo, mediante el levantamiento de  inventario de expedientes de morosos, con el lleno de los requisitos definidos en la Ley General de Archivo.   </t>
  </si>
  <si>
    <t>Establecer acertividad y efectividad en las etapas de fiscalización y determinación de los contribuyentes morosos.</t>
  </si>
  <si>
    <t xml:space="preserve">fortaleciendo el equipo de trabajo encargado del archivo activo, continuando con las tareas de depuración </t>
  </si>
  <si>
    <t>En las actas de depuración y actualización de archivo de morosos</t>
  </si>
  <si>
    <t>51.29</t>
  </si>
  <si>
    <t>(ADMINISTRATIVO- INCIDENCIA FISCAL )                      Ineficiencia  aplicación del cobro coactivo. La Administración no aplicó  de manera eficiente el procedimiento de cobro coactivo para todas las vigencias adeudadas, permitiendo con esto que para una serie de contribuyentes prescribieran las obligaciones  de los periodos  que presentaron inconsistencias   en la aplicación del cobro coactivo y generando con esta omisión un detrimento patrimonial por los tributos no recaudados</t>
  </si>
  <si>
    <t xml:space="preserve">Falta de un manual de procedimiento para hacer efectivo el pago de las obligaciones por parte de los contribuyentes morosos </t>
  </si>
  <si>
    <t>Se permitío una serie de prescripciones de las obligaciones de los periodos en que se presentaron inconsistencias en la aplicación del cobro coactivo, generando un detrimento patrimonial por los tributos no recaudados.</t>
  </si>
  <si>
    <t>Consolidar un manual de procedimiento unificado para las etapas de fiscalización, determinación, cobro y ejecución de los diferentes renglones rentisticos, de acuerdo al universo de obligaciones legalmente exigibles.</t>
  </si>
  <si>
    <t xml:space="preserve">calificar y graduar la cartera  por grado de ejecutabilidad,  priorizando  la exigile, y depurando la no identificada y de difícil recaudo. </t>
  </si>
  <si>
    <t>Fortalecimiento de las áreas de fiscalización, cobro y ejecución para cubrir el análisis y gestión del universo de contribuyentes, a través de informes mensuales  de la gestión de ingresos</t>
  </si>
  <si>
    <t>informes de gestión e ingresos</t>
  </si>
  <si>
    <t>( ADMINISTRATIVO  INCIDENCIA FISCAL).                                       Perdida de recursos por falta de notificación de los actos administrativos que ordenaban los pagos.
El municipio permitió que se perdieran una serie de recursos correspondientes al recaudo del impto predial unificado por valor $16.452.429 toda vez que no se pudo notificar el titulo ejecutivo, razón por la cual se concede la prescripción  de las vigencias al no quedar debidamente ejecutoriado y notificado el respectivo acto administrativo.</t>
  </si>
  <si>
    <t xml:space="preserve">No se logro notificar los actos administrativos de cobro, de forma personal ni mediante correo certificado.  </t>
  </si>
  <si>
    <t>Se concedió una serie de prescripciones de las vigencias al no quedar ejecutoriado y notificado el respectivo acto administrativo.</t>
  </si>
  <si>
    <t>Consolidar la actualización de las bases de datos de los morosos, en relación a las direcciones de cobro, confrontada con lo reportado por el IGAC con lo determinado en el certificado de tradición emitido por la oficina de Registro e instrumentos públicos.</t>
  </si>
  <si>
    <t>Establecer acertividad y efectividad en la notificación de las actuaciones administrativas en las etapas de fiscalización,  determinación y cobro, en los términos del los artículos 563 y 565 del Estatuto Tributario.</t>
  </si>
  <si>
    <t xml:space="preserve">Suscripción de contrato de correspondencia y publicación en diario de amplia circulación de conformidad  con lo requerido en la Ley para realizar las notificaciones </t>
  </si>
  <si>
    <t>contrato suscrito</t>
  </si>
  <si>
    <t>DLLO ECONOMICO  5</t>
  </si>
  <si>
    <t xml:space="preserve">Pérdida de recursos por ineficiente aplicación de procedimientos al realizar soportes que respaldaban los préstamos, en la evaluación que se realizo a los pagares que respaldaban los prestamos realizados por el municipio por concepto de créditos empresariales a la población menos favorecida para la creación de empresas, se observo que los pagarés no cumplían con los requisitos mencionados en el código del comercio </t>
  </si>
  <si>
    <t xml:space="preserve">perdida de recursos por ineficiente aplicación del procedimiento </t>
  </si>
  <si>
    <t xml:space="preserve">incumplimiento al código del comercio artículos 671 al 711 </t>
  </si>
  <si>
    <t xml:space="preserve">revisar el estudio de la identificación de los pagare, con el fin de presentarlo ante el comité de sostenibilidad contable para su respectiva evaluación y  fines pertinentes </t>
  </si>
  <si>
    <t xml:space="preserve">Determinar la viabilidad de la exigibilidad de las obligaciones o contenidas en estos títulos </t>
  </si>
  <si>
    <t xml:space="preserve">constituir la eventual acción ejecutiva contra los terceros o sanearlos </t>
  </si>
  <si>
    <t xml:space="preserve">acciones ejecutivas </t>
  </si>
  <si>
    <t>0.2</t>
  </si>
  <si>
    <t xml:space="preserve">pérdida de recursos por prescripción de los documentos que soportaban los préstamos. En la evaluación que se realizó a los pagarés que respaldaban los prestamos realizados por el municipio por concepto de créditos empresariales a la población menos  favorecida  </t>
  </si>
  <si>
    <t xml:space="preserve">presunta falta de seguimiento a los vencimientos respectivos </t>
  </si>
  <si>
    <t xml:space="preserve">Posibles menos ingresos al municipio </t>
  </si>
  <si>
    <t xml:space="preserve">presentar informe ante el comité de sostenibilidad contable para determinar las acciones  a seguir </t>
  </si>
  <si>
    <t xml:space="preserve">sanear el proceso pendiente del fondo </t>
  </si>
  <si>
    <t xml:space="preserve">aplicar las acciones de saneamiento definidas por el comité </t>
  </si>
  <si>
    <t xml:space="preserve">acciones de saneamiento </t>
  </si>
  <si>
    <t>Seguimiento Denuncia Ciudadana D-014-0075</t>
  </si>
  <si>
    <t>13 de Enero  DE 2016</t>
  </si>
  <si>
    <t>B Y S  1</t>
  </si>
  <si>
    <t>1601001
1604001</t>
  </si>
  <si>
    <r>
      <t xml:space="preserve">
Control de los Bienes Muebles e Inmuebles del Municipio
</t>
    </r>
    <r>
      <rPr>
        <sz val="10"/>
        <rFont val="Arial"/>
        <family val="2"/>
      </rPr>
      <t xml:space="preserve">Se evidencio que el Municipio de Armenia adelanta una mala gestión en cuanto a la actualización y registro de bienes del Municipio en el inventario , toda vez, que al no llevar un registro preciso y determinado, estos bienes podrían ser objeto de disposiciones arbitrarias y/o ilegales por parte de los ciudadanos, inclusive de los servidores públicos o de particulares que ejercen funciones publicas. 
</t>
    </r>
  </si>
  <si>
    <t xml:space="preserve">Falta de control y deficiencias en la información del inventario del Parque Automotor propiedad del Municipio de Armenia </t>
  </si>
  <si>
    <t>Información desactualizada de vehículos que conforman el Parque Automotor del propiedad del Municipio de Armenia</t>
  </si>
  <si>
    <t>Cruce entre el inventario Físico del Parque automotor propiedad del Municipio de Armenia  y el inventario  reportado por el Sistema de Recursos Físicos (SRF)</t>
  </si>
  <si>
    <t>Tener información veraz y actualizada de los vehículos que hacen parte del Parque Automotor propiedad del Municipio de Armenia</t>
  </si>
  <si>
    <t>Actualizar la información del inventario del parque automotor registrado en el SRF</t>
  </si>
  <si>
    <r>
      <t>Inventarios
Actualizado</t>
    </r>
    <r>
      <rPr>
        <sz val="10"/>
        <color indexed="8"/>
        <rFont val="Arial"/>
        <family val="2"/>
      </rPr>
      <t xml:space="preserve"> del Parque Automotor</t>
    </r>
  </si>
  <si>
    <t>50.57</t>
  </si>
  <si>
    <t>Auditoría Regular Componente financiero vigencia 2015</t>
  </si>
  <si>
    <t>27 de Mayo  DE 2016</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</si>
  <si>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</si>
  <si>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</si>
  <si>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</si>
  <si>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</si>
  <si>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</si>
  <si>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</si>
  <si>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</si>
  <si>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</si>
  <si>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</si>
  <si>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Deficiencias en la información reportada en el formato_201501_f03_agr listado cuentas bancarias</t>
  </si>
  <si>
    <t>La Migración de la información por el cambio en los sistemas financieros Si Armenia y Finanzas Plus</t>
  </si>
  <si>
    <t xml:space="preserve">Falta de seguimiento y monitoreo de la información </t>
  </si>
  <si>
    <t>Revisar y Depurar la Migración de la información y documentos que afectan los saldos</t>
  </si>
  <si>
    <t>Lograr que la Información reportada sea confiable y veraz</t>
  </si>
  <si>
    <t>cruce mensual  entre tesorería y contabilidad para determinar las diferencias y realizar los ajustes correspondientes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</si>
  <si>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</si>
  <si>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</si>
  <si>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</si>
  <si>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</si>
  <si>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</si>
  <si>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</si>
  <si>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</si>
  <si>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Incertidumbre en el registro y causación de los valores que comprenden la sub cuenta 140102 Ingreso no Tributario por valor de $28.232.512 (miles) (Administrativo)</t>
  </si>
  <si>
    <t>Falta de depuración de la Cuenta 140102</t>
  </si>
  <si>
    <t>Incertidumbre en el registro y causación de la Cuenta 140102</t>
  </si>
  <si>
    <t>Depurar  la Cuenta 140102 y realizar los ajustes Contables pertinentes</t>
  </si>
  <si>
    <t>Reconocer los hechos económicos</t>
  </si>
  <si>
    <t>Realizar seguimiento trimestral a la cuenta contable 140102  Multas con el fin de verificar su reconocimiento oportuno evidenciado a través de actas</t>
  </si>
  <si>
    <t>Actas Trimestrales</t>
  </si>
  <si>
    <t>Incertidumbre en el saldo reportado del auxiliar 142402100 $229.590 (miles), Fiducias</t>
  </si>
  <si>
    <t>Depurar de las cuentas Bancarias de Tesorería y Contable donde se tienen las diferencias</t>
  </si>
  <si>
    <t>Generar coherencia entre la información reportada en contabilidad y tesorería.</t>
  </si>
  <si>
    <t>Bienes y Hacienda 2</t>
  </si>
  <si>
    <t>Incertidumbre en las cifras reportadas de auxiliares que componen la cuenta 1605 $44.119 (miles) (Administrativo</t>
  </si>
  <si>
    <t>La no inclusión de las expropiaciones en los bienes del Municipio y el cruce de información entre las dos áreas</t>
  </si>
  <si>
    <t>Incertidumbre en las cifras reportadas en el formato 5b de la Rendición de la Cuenta</t>
  </si>
  <si>
    <t>Ingresar las expropiaciones al SRF y Conciliar la Cuenta Contable 1605 del Formato 5b</t>
  </si>
  <si>
    <t xml:space="preserve">Depurar las Cifras reportadas en los auxiliares de la cuenta 1605 </t>
  </si>
  <si>
    <t>realizar el cruce mensual de la Información de la Cuenta 1605 Terrenos mediante la elaboración de actas.</t>
  </si>
  <si>
    <t>Incertidumbre en las cifras reportadas de auxiliares que componen la cuenta 1640 $13.469.699 (miles) (Administrativo)</t>
  </si>
  <si>
    <t>falta de cruce de información entre las dos áreas (bienes y contabilidad)</t>
  </si>
  <si>
    <t>Conciliar las Cuentas Contables 164001100-164009100-164010100-164017100-164019100 del Formato 5b</t>
  </si>
  <si>
    <t>Depurar las Cifras reportadas en los auxiliares de la cuenta 1640</t>
  </si>
  <si>
    <t>realizar el cruce de la Información de la Cuenta 1640 mediante la elaboración de actas mensuales.</t>
  </si>
  <si>
    <t>Incertidumbre en las cifras reportadas de auxiliares que componen la cuenta 1706 $4.678.527 (miles) (Administrativo)</t>
  </si>
  <si>
    <t>Diferencias en valores reportados en el balance general agregado a Diciembre 31/ 2015</t>
  </si>
  <si>
    <t>Conciliar las Cuentas Contables 170601100 del Formato 5b</t>
  </si>
  <si>
    <t>Depurar las Cifras reportadas en los auxiliares de la cuenta 1706</t>
  </si>
  <si>
    <t>realizar el cruce mensual de la Información de la Cuenta 170601100 mediante la elaboración de actas</t>
  </si>
  <si>
    <t>Planeación y Hacienda 3</t>
  </si>
  <si>
    <t>Modificaciones al Plan Operativo Anual de Inversiones POAI - Administrativo, debe existir los actos administrativos de aprobación del POAI y las Modificaciones al mismo</t>
  </si>
  <si>
    <t>Al revisar los documentos soportes de aprobación del presupuesto de rentas y gastos de inversión para la vigencia 2015 y sus modificaciones, no se encontró dentro de las carpetas actos administrativos sobre su aprobación y modificación</t>
  </si>
  <si>
    <t xml:space="preserve">No realizar la modificación del POAI, cada vez que se hacen ajustes al presupuesto Municipal </t>
  </si>
  <si>
    <t xml:space="preserve">El Departamento Administrativo de Planeación Realizara las Modificaciones del el POAI,de acuerdo a los ajustes que puedan presentarse  en el presupuesto  . </t>
  </si>
  <si>
    <t>Contar con un POAI actualizado con sus respectivos actos administrativos  que soporten las modificaciones al presupuesto</t>
  </si>
  <si>
    <t>1.  El Departamento Administrativo de Hacienda entregará al depto Administrativo de Planeación  el POAI modificado  con  todos los documentos requeridos para su aprobación. Evidenciado mediante    las unidades documentales actualizadas en las dos dependencias</t>
  </si>
  <si>
    <t>Unidad Documental del POAI Actualizado</t>
  </si>
  <si>
    <t>Derecho de petición DP-016-021</t>
  </si>
  <si>
    <t>29 de Septiembre DE 2016</t>
  </si>
  <si>
    <t>SETTA</t>
  </si>
  <si>
    <t xml:space="preserve">PÉRDIDA DE COMPARENDERA- </t>
  </si>
  <si>
    <t>Falta de precaución en la custodia de la comparendera a su cargo.</t>
  </si>
  <si>
    <t>Denuncia por pérdida de comparendera</t>
  </si>
  <si>
    <t>Custodiar con responsabilidad la(s) comparenderas que le sean asignadas a su cargo, en cumplimiento de sus funciones</t>
  </si>
  <si>
    <t>Las Comparendeas deben permanecer seguras y custodiadas por el funcionario al cual le fueron asignadas.</t>
  </si>
  <si>
    <t xml:space="preserve">Hacer seguimiento mensual por parte del Comandante de Tránsito a las comparenderas entregadas a los agentes de tránsito, evidenciado en reportes generados por el Sistema QX transito </t>
  </si>
  <si>
    <t xml:space="preserve">Reportes mensuales </t>
  </si>
  <si>
    <t>1602100-
1603001</t>
  </si>
  <si>
    <t>POSIBLE DETRIMENTO PATRIMONIAL EN EL COMBUSTIBLE Y DESVALIJAMIENTO DE MOTOCILETA ( SETTA- DEPARTAMENTO ADMINISTRATIVO DE BIENES Y SUMINISTROS.</t>
  </si>
  <si>
    <t xml:space="preserve">Falta implementar un procedimiento para control combustible </t>
  </si>
  <si>
    <t>Posible Detrimento Patrimonial</t>
  </si>
  <si>
    <t xml:space="preserve">Elaborar un formato de control de vales , donde se evidencie la entrega de combustibles a los 52 motos combustible perteneciente a la Secretaria de Tránsito y Transporte </t>
  </si>
  <si>
    <t>Ejercer control al formato establecido para el manejo del combustible</t>
  </si>
  <si>
    <t xml:space="preserve">Realizar seguimiento al formato, donde se registre los siguientes datos( agente de transito, placa del vehículo, fecha, numero de orden , cantidad de combustible autorizado , firma del funcionario quien recibe, hora de recibido) </t>
  </si>
  <si>
    <t xml:space="preserve">Formato Normalizado </t>
  </si>
  <si>
    <t>DAFI 2</t>
  </si>
  <si>
    <t>FALSEDAD EN CERTIFICADO DE ESTUDIO</t>
  </si>
  <si>
    <t>Denuncia anónima instaurada por un ciudadano</t>
  </si>
  <si>
    <t>investigar los hechos denunciados</t>
  </si>
  <si>
    <t xml:space="preserve">verificar las hojas de vida de los funcionarios de planta , con el determinar los perfiles, de acuerdo al cargo a desempeñar </t>
  </si>
  <si>
    <t>Que la documentación de cumplimiento de requisito reposen en la hoja de vida</t>
  </si>
  <si>
    <t xml:space="preserve">Solicitar mediante oficios a las empresas encargadas de certificar titulo de tránsito – Seguridad vial, el cumplimiento del estudiante sobre el currículo académico </t>
  </si>
  <si>
    <t xml:space="preserve">Oficios </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</si>
  <si>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</si>
  <si>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</si>
  <si>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</si>
  <si>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</si>
  <si>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</si>
  <si>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</si>
  <si>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</si>
  <si>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</si>
  <si>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</si>
  <si>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</si>
  <si>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Informes de visitas</t>
  </si>
  <si>
    <t>Auditoría Regular Vigencia 2015</t>
  </si>
  <si>
    <t>29 de Diciembre DE 2016</t>
  </si>
  <si>
    <t>Documentos anexos a los contratos de obra:Obra No 026 / 2015,
Contrato De Obra 006, Contrato No 018 2015, Contrato De Obra No 035 – 2015.  (Administrativo) documentos faltantes: planos iniciales, planos record, memoria de cálculo,
planos y licencia aprobados por curaduría, cronograma de obra, flujo de
inversión, resultado de laboratorios de resistencias de concretos</t>
  </si>
  <si>
    <t>Debilidades en los procesos administrativos y/o de gestión- fallas en el auto-control</t>
  </si>
  <si>
    <t>incumplimiento al manual de interventoría</t>
  </si>
  <si>
    <t>Verificar y obtener por parte  de la persona encargada del proceso,  todos los documentos previos necesarios para efectuar la contratación, para lo cual se dará cumplimiento al proceso de diseño y desarrollo</t>
  </si>
  <si>
    <t>Dar cumplimiento al proceso de diseño y desarrollo, según formato R SI POI 054 e instructivo I SI POI 001 del 31 de octubre de 2016</t>
  </si>
  <si>
    <t>Antes de iniciar cualquier proceso  de contratación  verificar que todos los documentos previos requeridos reposen en el expediente,</t>
  </si>
  <si>
    <t xml:space="preserve"> formato R SI POI 054 e instructivo I SI POI 001 del 31 de octubre de 2016, incluido en los contratos</t>
  </si>
  <si>
    <t>0.5</t>
  </si>
  <si>
    <t xml:space="preserve">Calculo del AIU (Administrativo). Se evidencia que NO existe un cálculo detallado de los gastos a pagar a los Contratista a través el AIU en los siguientes contratos: Contrato De Obra No 026 / 2015,
Contrato De Obra 006, Contrato No 018 2015, Contrato De Obra No 035 – 2015. 
</t>
  </si>
  <si>
    <t>No se tiene conocimiento de los gastos del contratista a  cubrir con el AIU</t>
  </si>
  <si>
    <t>Estipular en todos los estudios previos que el contratista al cual se le adjudique un contrato de obra deberá presentar el cálculo del AIU</t>
  </si>
  <si>
    <t xml:space="preserve">Los contratos  de obra debe tener  el cálculo detallado del AIU </t>
  </si>
  <si>
    <t>Verificar en la propuesta del proponente al cual se le adjudique el contrato de obra  el cálculo detallado del AIU</t>
  </si>
  <si>
    <t>Contratos de Obra</t>
  </si>
  <si>
    <t xml:space="preserve">El contrato 035-2015 proviene de un proceso licitatorio, en el pliego de
condiciones no se evidencia que el futuro contratista deba presentar la relación
del AIU; solo existe una nota en el pliego de condiciones donde dice que el AIU no
supere el porcentaje máximo establecido por la entidad sobre el valor de la oferta
del proponente el cual será del 30% y que este porcentaje de AIU deberá estar
debidamente discriminado dentro de la propuesta económica pero en ningún
momento exigen que el proponente deba de contener cada uno de los elementos
del AIU. </t>
  </si>
  <si>
    <r>
      <t>Plan de calidad estandarizado</t>
    </r>
    <r>
      <rPr>
        <sz val="12"/>
        <rFont val="Arial"/>
        <family val="2"/>
      </rPr>
      <t xml:space="preserve"> (Administrativo) Si bien La Secretaría de Infraestructura cuenta con un anexo de especificaciones técnicas y formatos, no cuenta con un plan de calidad estandarizado que permita ser una carta única de navegación para sus funcionarios a la hora de revisar los planes de calidad presentados por los Contratistas. </t>
    </r>
  </si>
  <si>
    <t>Debilidades en los procesos administrativos y/o de gestión- fallas en el auto control</t>
  </si>
  <si>
    <t>No se tiene plan de calidad, que garantice la calidad de las obras</t>
  </si>
  <si>
    <t>Implementar un plan de calidad estandarizado para las obras que contrate el municipio</t>
  </si>
  <si>
    <t>Contar con  un plan  de calidad Normalizado</t>
  </si>
  <si>
    <t xml:space="preserve">Todos los contratos de obra que realice el municipio, deben tener  un plan de calidad que se pueda aplicar. </t>
  </si>
  <si>
    <t>Plan de Calidad</t>
  </si>
  <si>
    <t>0.7</t>
  </si>
  <si>
    <t xml:space="preserve">Cumplimiento a las normas de seguridad industrial (Administrativo)
En el contrato de obra 001- 2015 cuyo objeto es: La construcción del corredor
turístico de la carrera 18 Fase 1, se observa   personal sin línea de vida
De esta forma se incumple las normas de seguridad industrial colocando en
riesgo las vidas humanas de quienes realizan la mano de obra y deja entrever
falencias en el ejercicio de la interventoría
</t>
  </si>
  <si>
    <t>Deficiencias en la Interventoría</t>
  </si>
  <si>
    <t>La no aplicación dela norma</t>
  </si>
  <si>
    <t xml:space="preserve">Registrar  en la bitácora  por parte del supervisor o interventor  el cumplimiento de las normas de seguridad industrial y salud ocupacional </t>
  </si>
  <si>
    <t>Cumplir las normas de seguridad industrial y salud ocupacional</t>
  </si>
  <si>
    <t>Verificar en   la bitácora el cumplimiento de las normas de seguridad industrial y salud ocupacional, así como en el registro fotográfico de las obras</t>
  </si>
  <si>
    <r>
      <t xml:space="preserve">En la ejecución del contrato de consultoría </t>
    </r>
    <r>
      <rPr>
        <b/>
        <sz val="12"/>
        <rFont val="Arial"/>
        <family val="2"/>
      </rPr>
      <t>No 017/2015</t>
    </r>
    <r>
      <rPr>
        <sz val="12"/>
        <rFont val="Arial"/>
        <family val="2"/>
      </rPr>
      <t xml:space="preserve"> cuyo Objeto es: Estudio de vulnerabilidad sísmica en la casa No 2 manzana E de la Urbanización Quintas de la Marina. No se evidencia de forma clara si la casa debe de ser reforzada o no o si la estructura portante de la vivienda cumple con la NSR-10 y este fue el objetivo del contrato.</t>
    </r>
  </si>
  <si>
    <t>Incumplimiento de las obligaciones contractuales del contrato de consultoría</t>
  </si>
  <si>
    <t>Verificar   por parte del supervisor o interventor en el cumplimiento de las obligaciones estipuladas en el contrato y el producto a recibir</t>
  </si>
  <si>
    <t>Cumplir la totalidad de  las obligaciones de los  contratos de consultoría  y entregar los productos requeridos</t>
  </si>
  <si>
    <t xml:space="preserve">Revisar en los expedientes  que los   informes cumplan con  la totalidad de los productos requeridos de acuerdo al objeto contractual </t>
  </si>
  <si>
    <t>Contratos de Consultoría</t>
  </si>
  <si>
    <r>
      <t>Acondicionamiento espacio juegos infantiles.</t>
    </r>
    <r>
      <rPr>
        <sz val="12"/>
        <rFont val="Arial"/>
        <family val="2"/>
      </rPr>
      <t xml:space="preserve"> Seguimiento a la denuncia con asignación DP-016-0049 sobre   los juegos infantiles instalados en el Barrio la Gran Bretaña el cual quedaron inconclusos</t>
    </r>
  </si>
  <si>
    <t xml:space="preserve"> falta de planeación, por lo cual las obras quedaron inconclusas</t>
  </si>
  <si>
    <t xml:space="preserve">Incumplimiento de las normas legales sobre planificación de la actividad contractual </t>
  </si>
  <si>
    <t>Establecer la necesidad y actividad de planificación contractual, para que se garantice la ejecución de la totalidad de las obras requeridas</t>
  </si>
  <si>
    <t>Cumplir la totalidad de las obras requeridas, de acuerdo a lo estipulado con el objeto contractual</t>
  </si>
  <si>
    <t>Realizar una revisión minuciosa de los presupuestos de obra, con el fin de cumplir el objetivo de las mismas</t>
  </si>
  <si>
    <t xml:space="preserve">Contratos de obra </t>
  </si>
  <si>
    <r>
      <t>Licencias de construcción.</t>
    </r>
    <r>
      <rPr>
        <sz val="12"/>
        <rFont val="Arial"/>
        <family val="2"/>
      </rPr>
      <t xml:space="preserve"> Mediante Resoluciones Nº 1-1420222 del 30 de diciembre de 2014 en la modalidad obra nueva (parqueaderos para carros y bodegas), Resolución Nº 181520056 del 12 de agosto de 2015 para el reconocimiento de construcciones para edificaciones estación ferrocarril y la Resolución Nº 37-15200018 del 12 de agostos de 2015 en las modalidades de adecuación, reforzamiento estructural: Se observa inconsistencias en el estudio,
trámite y expedición de estas licencias que fueron otorgadas sin el lleno de los
requisitos.    
</t>
    </r>
  </si>
  <si>
    <t>Incumplimiento de las normas legales sobre la expedición de las licencias de construcción para obras civiles</t>
  </si>
  <si>
    <t>Verificar la actividad de planificación contractual y cumplimiento de todos los requisitos de ley previa a la expedición de la licencia de construcción</t>
  </si>
  <si>
    <t>Ejecutar las obras con el cumplimiento de las normas legales</t>
  </si>
  <si>
    <t xml:space="preserve"> cumplimiento al proceso de diseño y desarrollo, según formato R SI POI 054 e instructivo I SI POI 001 del 31 de octubre de 2016, así como el cumplimiento de requisitos específicos para obras de carácter especial (bienes de interés cultural)</t>
  </si>
  <si>
    <t>Autorización de Proyecto de Intervención ante el Ministerio de Cultura (Administrativo Disciplinario)
Las obras del Centro Turístico metropolitano la Estación del Ferrocarril se presentan entre algunas la siguiente irregularidad: “--La obra se encuentra
suspendida por falta de licencias y se debe verificar las licencias dadas por la
Curaduría”:  se evidencio, que se firma
el Contrato Interadministrativo, sin los permisos otorgados y autorizados por el
Ministerio de Cultura por tratarse de un bien de interés cultural BICN.</t>
  </si>
  <si>
    <t>Incumplimiento de las normas legales de intervención de inmuebles de interés cultural</t>
  </si>
  <si>
    <t>Verificar  la actividad de planificación contractual, obteniendo todos los permisos y autorizaciones requeridos antes de la iniciación de las obras</t>
  </si>
  <si>
    <r>
      <t>Obras realizadas en la Biblioteca Municipal del Centro Cultural y Turístico la Estación.</t>
    </r>
    <r>
      <rPr>
        <sz val="12"/>
        <rFont val="Arial"/>
        <family val="2"/>
      </rPr>
      <t xml:space="preserve"> En el seguimiento realizado a la denuncia Ciudadana DP-016-047 interpuesta por los Concejales: el Municipio de Armenia firmo un Convenio Interadministrativo con la Empresa EDEQ grupo EPM, para la
construcción de una obra en un inmueble declarado bien de interés cultural, sin la
autorización del Ministerio de Cultura, lo que generó que dicho Ministerio se
pronunciara presentando observaciones que fueron comunicadas al ente territorial
mediante oficio fechado el 27 de noviembre de 2015</t>
    </r>
  </si>
  <si>
    <t>Constatar  la actividad de planificación contractual, obteniendo todos los permisos y autorizaciones requeridos antes de la iniciación de las obras</t>
  </si>
  <si>
    <t>SETTA 2</t>
  </si>
  <si>
    <t xml:space="preserve">Actos  administrativos  que legalicen modificaciones sobre contratos, por encima del valor inicialmente contratado 
 Contrato de obra No. 011 de 2015, la adición aprobada en el acta de liquidación final, no contaba con un contrato modificatorio donde se adicionaba un valor adicional, ni un soporte de certificado y registro presupuestal expedido por la Secretaria de Hacienda del Municipio de Armenia.   </t>
  </si>
  <si>
    <t xml:space="preserve">Deficiencia  en el manejo de la supervisión en  los contratos </t>
  </si>
  <si>
    <t>Constatar que en caso de que se requiera adicionar o modificar valor y /o tiempo en el contrato , se elabore acto administrativo que soporte la legalidad de la nueva actuación contractual</t>
  </si>
  <si>
    <t>Realizar los respectivos actos administrativos, en la etapa  contractual al momento que se requiera adicionar  valor y tiempo en los contratos realizados por la Secretaria</t>
  </si>
  <si>
    <t>Hacer seguimiento trimestral por parte del área Jurídica a los contratos con el fin de verificar si se realizaron adiciones  en el proceso contractual, evidenciado  a través de  actas  firmadas por quien revisó y el supervisor</t>
  </si>
  <si>
    <t xml:space="preserve">Actas  sobre la  revisión  de los  procesos Contractuales de conformidad  con los ejecutados  en la vigencia </t>
  </si>
  <si>
    <t xml:space="preserve">Posiblemente detrimento patrimonial en la implementación de las zonas azules. </t>
  </si>
  <si>
    <t>falta de planeación  por no tener en cuenta el estudio de consultoría en la implementación de las zonas azules</t>
  </si>
  <si>
    <t xml:space="preserve">Denuncia </t>
  </si>
  <si>
    <t xml:space="preserve"> Evaluar el  estudio de consultoría para  determinar la  modalidad de contratación desde el punto de vista financiero y jurídico</t>
  </si>
  <si>
    <t>Aplicar  la operatividad de  las zonas azules para desestimular el parqueo en zonas públicas y así optimizar el espacio público y mejorar la movilidad en el municipio</t>
  </si>
  <si>
    <t>Iniciar el proceso de   funcionamiento de las zonas azules, evaluando también  las recomendaciones arrojadas en el estudio de consultoría
evidenciado en informes semestrales de avance del proceso</t>
  </si>
  <si>
    <t>Informes de avance</t>
  </si>
  <si>
    <t>PLANEACION  3</t>
  </si>
  <si>
    <t>Pago sin evidencias en el expediente contractual Contrato PS 2336-2015</t>
  </si>
  <si>
    <t>Incumplimiento del Manual de Supervisión Contractual vigente.</t>
  </si>
  <si>
    <t>Revisar las Unidades Documentales de los contratos por parte del área de Gestión contractual, con el fin de evidenciar que todos los documentos soportes de cada contrato se encuentren adjuntos al mismo (CD, Archivo fotográfico, Documentos, Informe de ejecución Contractual)</t>
  </si>
  <si>
    <t>Que los contratos elaborados y ejecutados en el Departamento Administrativo de Planeación  tengan todos los soportes necesarios para demostrar la ejecución de todas las actividades requeridas para el cumplimiento del objeto contractual.</t>
  </si>
  <si>
    <t>Hacer seguimiento trimestral  a las unidades documentales contractuales  para verificar que contengan los respectivos soportes  según los cortes de ejecución, que evidencien el desarrollo de las actividades, a través de actas</t>
  </si>
  <si>
    <t>Actas de Seguimiento</t>
  </si>
  <si>
    <t>Pago sin evidencias en el expediente contractual Contrato PS 2340-2015</t>
  </si>
  <si>
    <t>Pago sin evidencias en el expediente contractual Contrato PS 1967-2015.</t>
  </si>
  <si>
    <t>Revisar las Unidades Documentales de los contratos por parte del Área de Gestión contractual, con el fin de evidenciar que todos los documentos soportes de cada contrato se encuentren adjuntos al mismo (CD, Archivo fotográfico, Documentos, Informe de ejecución Contractual)</t>
  </si>
  <si>
    <t>GOBIERNO 4</t>
  </si>
  <si>
    <t>Pago por duplicidad de actividades realizadas en el Contrato de Prestación de servicios de apoyo a la gestión No.3056-2015.</t>
  </si>
  <si>
    <t>Verificar por parte del supervisor los formatos de Orden del día y reportes de emergencia, en las cuales se registran los turnos realizados por cada contratista y las emergencias atendidas, con el fin de constatar el cumplimiento del objeto contractual</t>
  </si>
  <si>
    <t>Cumplir con las actividades establecidas en el objeto contractual y plasmarlas en el informe de actividades reportado al supervisor</t>
  </si>
  <si>
    <t>Hacer seguimiento mensual por parte del supervisor para verificar los formatos (orden del día y reporte de emergencia) y confrontarlos  con el informe presentado por el contratista de acuerdo la ejecución del contrato, evidenciado a a través de actas de reunión.</t>
  </si>
  <si>
    <t>Actas de Reunión sobre los informes de actividades reportados</t>
  </si>
  <si>
    <t>Pago por duplicidad de actividades realizadas en el Contrato de Prestación de servicios de apoyo a la gestión No.2015-731.</t>
  </si>
  <si>
    <t>incumplimiento al manual de interventoria</t>
  </si>
  <si>
    <t>Constatar por parte del supervisor los formatos (Orden del día y reportes de emergencia), en los cuales se registran los turnos realizados por cada contratista y las emergencias atendidas, con el fin de verificar el cumplimiento del objeto contractual</t>
  </si>
  <si>
    <t>Pago por duplicidad de actividades realizadas en el Contrato de Prestación de servicios de apoyo a la gestión No.2015-2531.</t>
  </si>
  <si>
    <t>Pago por duplicidad de actividades realizadas en el Contrato de Prestación de servicios de apoyo a la gestión No.2015-479.</t>
  </si>
  <si>
    <t>SALUD  5</t>
  </si>
  <si>
    <t xml:space="preserve">El pago de los contratos N°2015-1722, 2015-899, 2015-811, 2015-1987 y 2015-769 por la suma de $36.067.040, sin evidencias físicas ni en medio magnético dentro de los expedientes contractuales. </t>
  </si>
  <si>
    <t>Falta de inclusión de las evidencias en medio físico y magnético en los expedientes de cinco contratos auditados.</t>
  </si>
  <si>
    <t>Incidencia sancionatoria</t>
  </si>
  <si>
    <t>Incorporar dentro de  los expedientes de cada contrato las evidencias respectivas de acuerdo al objeto contractual</t>
  </si>
  <si>
    <t>Mantener actualizado los expedientes  de contratación  con todas las evidencias que se genere en el desarrollo de las actividades  contractuales</t>
  </si>
  <si>
    <t>Hacer seguimiento trimestral a los    Contratos legalizados con el fin  verificar  que estén debidamente archivados con la totalidad de los soportes  que evidencien el desarrollo de las actividades contractuales , a través de actas</t>
  </si>
  <si>
    <t>Actas de seguimiento  a los Contratos verificados con todas las evidencias</t>
  </si>
  <si>
    <t xml:space="preserve"> CONTROL INTERNO 7</t>
  </si>
  <si>
    <t>17.2</t>
  </si>
  <si>
    <t>Una vez analizados y evaluados los informes de austeridad del gasto, consolidados en forma mensual por parte del Departamento Administrativo de Control Interno, se observa que no cumplen con su objetivo frente a la observancia de la normatividad vigente en materia de austeridad del gasto público así como del cumplimiento de las metas establecidas por ítem.
Se observa que control interno remitió a la alcaldía la directiva presidencial 06 de 2014, cuyo radicado de recibido es de fecha 04 de febrero de 2015, sin embargo esta no se tuvo en cuenta para la realización de los informes mensuales sobre austeridad del gasto público, contraviniendo la misma.</t>
  </si>
  <si>
    <t>falta de control y seguimiento por parte del Departamento Administrativo de Control Interno en el cumplimiento de las disposiciones legales vigentes</t>
  </si>
  <si>
    <t>incertidumbre en la calidad y consistencia de los informes</t>
  </si>
  <si>
    <t>Socializar las modificaciones que se efectue  a la Resolución 1636 del 2012 a las Dependencias de la Administración involucradas en el tema de Austeridad y Eficiencia en el Gasto Público</t>
  </si>
  <si>
    <t xml:space="preserve">Orientar a la Dependencias de la Administración con el fin de dar cumplimiento a   las disposiciones legales vigentes en materia de Austeridad y Eficiencia en el Gasto Público  </t>
  </si>
  <si>
    <t xml:space="preserve">Mesas de trabajo con las Dependencias involucradas socializando los ajustes que se efectúen  a la Resolución 1636 del 2012 para dar cumplimiento a   las disposiciones legales vigentes en materia de Austeridad y Eficiencia en el Gasto Público  </t>
  </si>
  <si>
    <t>Mesas de trabajo</t>
  </si>
  <si>
    <t>12.57</t>
  </si>
  <si>
    <t>17.3</t>
  </si>
  <si>
    <t>Realizar  verificación del cumplimiento de las medidas adoptadas en materia de Austeridad y Eficiencia en el Gasto Público de conformidad con las disposiciones legales vigentes .</t>
  </si>
  <si>
    <t xml:space="preserve">Verificar que las diferentes dependencias de la administración cumplan con las disposiciones adoptadas en materia de Austeridad y Eficiencia en el Gasto Público  </t>
  </si>
  <si>
    <t xml:space="preserve">Seguimientos al cumplimiento de las disposiciones adoptadas en materia de Austeridad y Eficiencia en el Gasto Público, evidenciado mediante informes  </t>
  </si>
  <si>
    <t>Informes de seguimiento</t>
  </si>
  <si>
    <t>Se realizó una sola reunión involucrando todas las dependencias afectadas. ( Asesora Administrativa del Despacho, Secretaria de Educaciónsss, Departamento Administrativos de Bienes y Suministros, Hacienda y Control Interno el 01/06/2017</t>
  </si>
  <si>
    <t xml:space="preserve">Plan de Mejoramiento Auditorias Especial Curaduría Urbana No 1 </t>
  </si>
  <si>
    <t>No se tiene un procedimiento establecido sobre el grado de incidencia de los posibles cambios que puedan realizar los propietarios para determinar la necesidad o no de solicitar  a estos el tramite de una modificación de licencia ante las Curadurías Urbanas, además de no tener un mínimo de visitas semanales  a los inspectores</t>
  </si>
  <si>
    <t xml:space="preserve">Falta de control para aplicar    las normas urbanísticas </t>
  </si>
  <si>
    <t>Incumplimiento de las nomas urbanísticas</t>
  </si>
  <si>
    <t>Realizar verificación del correcto diligenciamiento del  formato de consecutivo de visitas con el fin de que se evidencie la media estadística de visitas (por inspector,por comuna, por fechas, si pasa a auto, por trámite)</t>
  </si>
  <si>
    <t>Tener un control sobre acciones y/o actividades que se realizan teniendo como sustento la visita en sitio para determinar las realizadas para trámite de modificación de licencia</t>
  </si>
  <si>
    <t>Verificar mediante acta el seguimiento trimestral al  formato  consecutivo de visitas de DAPM  evidenciando la media estadística las mismas (por inspector,por comuna, por fechas, si pasa a auto, por trámite)</t>
  </si>
  <si>
    <t>actas de seguimiento</t>
  </si>
  <si>
    <t>25.%</t>
  </si>
  <si>
    <t>13.14</t>
  </si>
  <si>
    <t>Derecho de  Petición No.  016-0050 La Castilla</t>
  </si>
  <si>
    <t>19 de Enero DE 2017</t>
  </si>
  <si>
    <t>BYS  1</t>
  </si>
  <si>
    <r>
      <t xml:space="preserve">Anomalías presentadas en el Centro Cultural La Castilla
</t>
    </r>
    <r>
      <rPr>
        <sz val="8"/>
        <rFont val="Arial"/>
        <family val="2"/>
      </rPr>
      <t>El inmueble identificado con la ficha catastral No.  01-01-075-010 fue entregado por el Municipio de Armenia en comodato desde 1983 al Centro cultural , Asistencia Social y Salud la Castilla, cuyo objeto contractual radicaba en la construcción de un salón social para el funcionamiento del Centro Cultural La Castilla, un lugar de juegos y en general un sitio en el cual pudiesen realizar sus actividades.
Pese a lo anterior, la actividad para lo cual fueron celebrados los comodatos en mención fue disociada, aumentado dicha destinación y construyendo inmuebles de propiedad privada, situación que no se encontraba contemplada en los contratos de comodato suscritos y que no fue informada por parte del supervisor al DABS, según consta en los documentos que se encuentran en el expediente.</t>
    </r>
  </si>
  <si>
    <t>Deficiencia en las supervisiones</t>
  </si>
  <si>
    <t>Sanciones por parte del ente de control</t>
  </si>
  <si>
    <t xml:space="preserve">Realizar visitas a los predios entregados en comodato </t>
  </si>
  <si>
    <t>Evidenciar que los predios entregados en comodato, cumplan con el objeto para el cual fueron solicitados</t>
  </si>
  <si>
    <t>Realizar visitas semestrales
  Generar Acta de Visita e informes</t>
  </si>
  <si>
    <t>Actas de visita e informes</t>
  </si>
  <si>
    <r>
      <t xml:space="preserve">Auditoría: </t>
    </r>
    <r>
      <rPr>
        <sz val="10"/>
        <color indexed="8"/>
        <rFont val="Arial;Arial"/>
        <family val="2"/>
      </rPr>
      <t>Modalidad Especial, Instituciones Educativas Cámara Junior, Ciudad Dorada, Inem, Rufino Centro, Nacional, Colinas, Teresita Montes, v</t>
    </r>
    <r>
      <rPr>
        <sz val="10"/>
        <color indexed="8"/>
        <rFont val="Arial"/>
        <family val="2"/>
      </rPr>
      <t xml:space="preserve">igencia 2015 </t>
    </r>
  </si>
  <si>
    <t>01 de Febrero DE 2017</t>
  </si>
  <si>
    <t>Educación  1</t>
  </si>
  <si>
    <t>la Institución Educativa no presentó el presupuesto ni por grupos y sub grupos es decir ni como lo afirma en el derecho de contradicción según instructivo, ni como lo establece los criterios establecidos en el artículo 8º numeral 1, artículo 9º numeral 1 del Decreto 4791 de 2008, concordante con el artículo 27 y 36 del Decreto 111 de 1996. Por las razones expuestas el equipo auditor confirma observación como hallazgo administrativo, con el fin de que la Institución Educativa formule la acción de mejora respectiva.</t>
  </si>
  <si>
    <t>Desconocimiento de la normatividad vigente</t>
  </si>
  <si>
    <t>Sanciones por parte  del Ente de Control</t>
  </si>
  <si>
    <t>Elaborar  e implementar  la clasificación presupuestal por grupo y sub grupos, según la normatividad vigente en el presupuesto</t>
  </si>
  <si>
    <t xml:space="preserve">Garantizar que el manejo presupuestal del  I.E  contengan la clasificación por  grupo y sub grupo. </t>
  </si>
  <si>
    <t xml:space="preserve">Realizar seguimiento mensual a  la clasificación   por grupo y sub grupo   través de las ejecuciones  presupuestales  </t>
  </si>
  <si>
    <t xml:space="preserve"> ejecuciones mensuales</t>
  </si>
  <si>
    <t>Una vez revisadas las evidencias para dar cumplimiento a las metas del plan de acción no se encontraron soportes de las  actividades referentes al  Proyecto PRAE-PEGER</t>
  </si>
  <si>
    <t>Vulneración del principio de planeación de la función administrativa</t>
  </si>
  <si>
    <t>Ausencia de mecanismos de seguimiento y control</t>
  </si>
  <si>
    <t xml:space="preserve">Contar con las evidencias del cumplimiento de las actividades del proyecto PRAE_PEGER , establecidas en el Plan de Acción de la I.E </t>
  </si>
  <si>
    <t>Soportar las evidencias del cumplimiento del Proyecto PRAE_PEGER  en el Plan de Acción</t>
  </si>
  <si>
    <t xml:space="preserve">Informes de seguimiento semestrales debidamente soportados  del cumplimiento de las actividades desarrolladas del proyecto PRAE_PEGER de la I.E </t>
  </si>
  <si>
    <t>Informes semestrales  del seguimiento</t>
  </si>
  <si>
    <r>
      <t xml:space="preserve">Analizados y depurados los créditos, contra créditos y reducciones del presupuesto de gastos este se totalizó en 157.009 miles, de los cuales se observa una ejecución del 82,21%,. De otro lado se observó la asignación de recursos incoherentes a tres (3) proyectos de inversión a saber: Bienestar Institucional, Escuela de Padres y Nutrición, teniendo una asignación de $1.000 pesos para los 2 primeros y $2.000 pesos para 3, recursos que resultan insuficientes </t>
    </r>
    <r>
      <rPr>
        <sz val="10"/>
        <rFont val="ArialMT"/>
        <family val="2"/>
      </rPr>
      <t>para ejecutar un “proyecto de inversión con asignación de recursos”</t>
    </r>
    <r>
      <rPr>
        <sz val="10"/>
        <rFont val="Arial"/>
        <family val="2"/>
      </rPr>
      <t>; dicha situación trasgrede lo dispuesto en el Decreto 111 de 1996 Artículo 20 que se refiere al principio de Coherencia Macro económica</t>
    </r>
  </si>
  <si>
    <t>Dentro de las evidencias del desarrollo del proyecto suministrado por la Institución Educativa, se observaron encuestas diligenciadas por parte de estudiantes y padres de familia el día 28 de noviembre de 2014, es de aclarar que no contenían ningún análisis; por otro lado para la vigencia 2015 no se evidenció ninguna evaluación del PRAE la cual permitiera medir si las actividades ejecutadas tuvieron un impacto positivo o negativo dentro de la comunidad educativa.</t>
  </si>
  <si>
    <t>Falta de revisión y seguimiento por parte de la Dirección. Debilidad de Control Interno.</t>
  </si>
  <si>
    <t>Incumplimiento de la normatividad G en materia de educación</t>
  </si>
  <si>
    <t xml:space="preserve">Realizar la evaluación del proyecto PRAE PEGER por parte del Consejo Directivo de la Institución Educativa </t>
  </si>
  <si>
    <t xml:space="preserve">Tener herramientas de impacto ,por parte de la Institución Educativa  que permita medir la efectividad del proyecto PRAE, para la toma de decisiones </t>
  </si>
  <si>
    <t>Realizar semestralmente la evaluación  del  impacto ambiental del proyecto PRAE PEGER, sobre la comunidad educativa, evidenciado mediante actas</t>
  </si>
  <si>
    <t>ACTAS DE REUNION</t>
  </si>
  <si>
    <r>
      <t xml:space="preserve">Dentro del desarrollo del proceso auditor se encontró que en la meta </t>
    </r>
    <r>
      <rPr>
        <sz val="10"/>
        <rFont val="ArialMT"/>
        <family val="2"/>
      </rPr>
      <t>“Participación activa de toda la comunida</t>
    </r>
    <r>
      <rPr>
        <sz val="10"/>
        <rFont val="Arial"/>
        <family val="2"/>
      </rPr>
      <t xml:space="preserve">d educativa en el cuidado y protección </t>
    </r>
    <r>
      <rPr>
        <sz val="10"/>
        <rFont val="ArialMT"/>
        <family val="2"/>
      </rPr>
      <t xml:space="preserve">ambiental del entorno ecológico institucional” se encontraba inmersa una </t>
    </r>
    <r>
      <rPr>
        <sz val="10"/>
        <rFont val="Arial"/>
        <family val="2"/>
      </rPr>
      <t>actividad que consistía en realizar mantenimiento a la huerta escolar; sin embargo no hubo evidencia que existiera la misma.</t>
    </r>
  </si>
  <si>
    <t>Falta de Planeación, seguimiento y Control del Proyecto PRAE de la Institución Educativa</t>
  </si>
  <si>
    <t>Incumplimiento en la ejecución de las actividades planteadas del Proyecto PRAE PEGER</t>
  </si>
  <si>
    <t>Hacer mantenimiento permanente  a la huerta escolar  de la  Institución Educativa, con el fin de dar cumplimiento a las actividades establecidas en el PRAE</t>
  </si>
  <si>
    <t>Cumplir las metas propuestas en el Proyecto PRAE – PEGER, sobre la huerta escolar de la I.E</t>
  </si>
  <si>
    <t>Realizar  seguimiento bimensual  de las actividades planteadas de Mantenimiento de la Huerta Escolar, evidenciado mediante actas y soportes</t>
  </si>
  <si>
    <t>Actas de Reunión</t>
  </si>
  <si>
    <r>
      <t xml:space="preserve">Se evidenciaron inconsistencias en los formatos rendidos y evaluados a la
Contraloría Municipal así:
</t>
    </r>
    <r>
      <rPr>
        <sz val="10"/>
        <rFont val="Symbol"/>
        <family val="0"/>
      </rPr>
      <t xml:space="preserve"> </t>
    </r>
    <r>
      <rPr>
        <b/>
        <sz val="10"/>
        <rFont val="Arial"/>
        <family val="2"/>
      </rPr>
      <t xml:space="preserve">F12 Proyectos de inversión </t>
    </r>
    <r>
      <rPr>
        <sz val="10"/>
        <rFont val="Arial"/>
        <family val="2"/>
      </rPr>
      <t>En el SIA solo se encuentra reportado por la Institución Educativa el Formato F17B1, ya que los otros se revisan desde la rendición del Municipio de Armenia. En el formato F17B1 reportaron que se tuvieron 1315 estudiantes con restaurante escolar pero en la visita a la Institución Educativa reportaron una cantidad mayor con 1848 estudiantes que recibieron alimentación escolar incluyendo la sede Antonia Santos que tenía una cobertura total.
En el formato F17B1 se observa es una diferencia en la cantidad de estudiantes desertados reportados en el F17B1 que fue de 30 y en la visita a la Institución Educativa tomando como referencia los matriculados a 31 de Enero de 2015 y los que Finalizaron el mismo año se observa que fue de 103 estudiantes.</t>
    </r>
  </si>
  <si>
    <t xml:space="preserve">Falta de revisión y seguimiento por parte de la Dirección en el reporte de la información. </t>
  </si>
  <si>
    <t>Sanciones  por parte del ente de Control</t>
  </si>
  <si>
    <t xml:space="preserve"> Realizar cruce de información    para  que haya coherencia con el reporte suministrado al ente de Control en la rendición de la Cuenta          </t>
  </si>
  <si>
    <t>Reportar información completa, consistente y confiable, dentro del proceso de Rendición de la Cuenta , con el fin de facilitar su análisis .</t>
  </si>
  <si>
    <t>Verificar  anualmente que  la información reportada sea coherente  en el diligenciamiento en los formatos  de la   Rendición  de la cuenta, evidenciado  mediante actas</t>
  </si>
  <si>
    <t xml:space="preserve"> Actas de seguimiento</t>
  </si>
  <si>
    <t>Pese a que se evidencian moras en los recaudos o pagos por parte de los arrendatarios de las tiendas escolares no se evidencian acciones encaminadas recaudo oportuno y cobro de intereses moratorios, pese a la existencia de contratos de arrendamiento vigentes.</t>
  </si>
  <si>
    <t>Falta de Control y seguimiento a los contratos estatales</t>
  </si>
  <si>
    <t>Detrimento patrimonial para la IE</t>
  </si>
  <si>
    <t>realizar el cobro oportuno del  contrato del arrendamiento de  las tiendas escolares</t>
  </si>
  <si>
    <t>Hacer efectiva las clausulas moratorias y penales  en el incumplimiento de los arrendamientos de las tiendas escolares</t>
  </si>
  <si>
    <t xml:space="preserve">Evidenciar mediante actas de supervisión el seguimiento mensual del pago efectivo del Contrato de Tienda escolar </t>
  </si>
  <si>
    <t>Actas  de supervisión</t>
  </si>
  <si>
    <t>Los recursos asignados por la Institución Educativa Rufino Centro no tuvieron la destinación para la ejecución de dicho proyecto, toda vez que al evaluar cada uno de los recursos, éstos fueron invertidos en compra de elementos de ferretería, candados, fumigación, recarga de extintores, compra de papelería, útiles de oficina, compra de materos, compra de papeleras entre otros. Gastos que simple vista son gastos generales y no recurso que se direccionen a la finalidad de un proyecto ambiental.</t>
  </si>
  <si>
    <t>Incumplimiento en la ejecución de recursos del Proyecto PRAE PEGER</t>
  </si>
  <si>
    <t xml:space="preserve">Asignar y ejecutar en debida forma los recursos destinados al proyecto PRAE-PEGER, con el fin de dar  cumplimiento a los objetivos ambientales  </t>
  </si>
  <si>
    <t>Los recursos del Proyecto PRAE-PEGER sean utilizados en el cumplimiento de las metas proyectadas</t>
  </si>
  <si>
    <t xml:space="preserve"> A través  de  actas el seguimiento en forma  trimestral a la ejecución del Proyecto PRAE-PEGER,  podrá  evidenciar  la ejecución  de los recursos  en el cumplimiento  de objetivos ambientales</t>
  </si>
  <si>
    <t>Actas de seguimiento</t>
  </si>
  <si>
    <t>Dentro de las evidencias del desarrollo del proyecto suministrado por la Institución Educativa no se encontraron evidencias para la formulación del diagnóstico del PRAE para la vigencia 2015. La líder del proceso manifiesta que desconoce dicha información por tratarse de una vigencia anterior, donde ella es responsable solo a partir de la vigencia 2016, incumpliendo con ello lo establecido en el decreto 1743 de 1994</t>
  </si>
  <si>
    <t>incumplimiento del  diagnostico del proyecto PRAE</t>
  </si>
  <si>
    <t xml:space="preserve">Evidenciar el cumplimiento  de la formulación del diagnóstico del  proyecto PRAE_PEGER , establecidas en la  I.E </t>
  </si>
  <si>
    <t xml:space="preserve">La I.E deberá Contar con la formulación del diagnóstico  del Proyecto PRAE_PEGER  </t>
  </si>
  <si>
    <t xml:space="preserve">Informes de seguimiento semestrales debidamente soportados  del cumplimiento de la formulación del diagnóstico del proyecto PRAE_PEGER de la I.E </t>
  </si>
  <si>
    <t>Pese a que se evidencia la realización de actividades como capacitación y celebración de algunos días ambientales, no se evidencia la formulación de un proyecto específico que apunte a la resolución de un problema de tipo ambiental, el cual establezca períodos fijos y mecanismos de medición, es decir, que al inicio de un período se tengas definidas metas claras que permitan la resolución de un problema específico ambiental, previamente identificado, conforme lo expresa el Decreto 1743 de 1994</t>
  </si>
  <si>
    <t>Implementar actividades ambientales que permitan medir el impacto sobre la comunidad educativa</t>
  </si>
  <si>
    <t>Dentro del proceso auditor en la aplicación del factor Gestión Ambiental, se evaluó el cumplimiento del proyecto ambiental escolar en la institución educativa, por lo que se encontraron falencias en la ejecución de algunas de las actividades plasmadas para dar cumplimiento a las metas del plan de acción, con el objeto de contribuir con la solución de la problemática ambiental identificada.</t>
  </si>
  <si>
    <t>Dentro del desarrollo del proceso auditor, se encontraron falencias en cuanto a la evaluación del proyecto ambiental escolar por parte de la Institución Educativa, puesto que no se evidenció ningún indicador que permitiera medir el impacto que tuvo el proyecto en la comunidad educativa en general.</t>
  </si>
  <si>
    <r>
      <t xml:space="preserve">Al revisar los Formato </t>
    </r>
    <r>
      <rPr>
        <b/>
        <sz val="9"/>
        <rFont val="Arial"/>
        <family val="2"/>
      </rPr>
      <t xml:space="preserve">F08A_AGR </t>
    </r>
    <r>
      <rPr>
        <sz val="9"/>
        <rFont val="Arial"/>
        <family val="2"/>
      </rPr>
      <t xml:space="preserve">Modificaciones al Presupuesto de Ingresos y </t>
    </r>
    <r>
      <rPr>
        <b/>
        <sz val="9"/>
        <rFont val="Arial"/>
        <family val="2"/>
      </rPr>
      <t xml:space="preserve">F08B_AGR </t>
    </r>
    <r>
      <rPr>
        <sz val="9"/>
        <rFont val="Arial"/>
        <family val="2"/>
      </rPr>
      <t xml:space="preserve">Modificaciones al Presupuesto de Egresos; presentado y aportado por el punto de control en la rendición de la cuenta de la vigencia 2015, se observa que en la columna denominada (C) Acto Administrativo no se informó la clase y número de acto administrativo que modificó tanto el presupuesto de ingresos como de egresos, lo que se mencionó es el efecto que se presentó en el presupuesto (adición, crédito, contracrédito).
En cuanto a la calidad del Formato </t>
    </r>
    <r>
      <rPr>
        <b/>
        <sz val="9"/>
        <rFont val="Arial"/>
        <family val="2"/>
      </rPr>
      <t xml:space="preserve">F16_AGR </t>
    </r>
    <r>
      <rPr>
        <sz val="9"/>
        <rFont val="Arial"/>
        <family val="2"/>
      </rPr>
      <t>Gestión Ambiental, durante la etapa de ejecución de la auditoría especial no hubo evidencia del cumplimiento de la estrategia planteada N° 1. Socialización del PRAE a los Docentes y comunidad en general; estrategia N° 2. Conformación de Comités y brigadas de PRAE en cada grupo y a nivel institucional durante la vigencia 2015.</t>
    </r>
  </si>
  <si>
    <t>Una vez revisadas las evidencias para dar cumplimiento a las estrategias propuestas por parte de la institución educativa para contribuir con la solución de la problemática ambiental, no se encontraron soportes de las siguientes acciones: Estrategia N° 1. Socialización del PRAE a los docentes y comunidad en general; estrategia N° 2. Conformación de comités y brigadas de PRAE en cada grupo y a nivel institucional.</t>
  </si>
  <si>
    <t xml:space="preserve">Falta de revisión y seguimiento por parte de la  Dirección dela I.E. </t>
  </si>
  <si>
    <t>Incumplimiento de la ejecución del proyecto PRAE</t>
  </si>
  <si>
    <t xml:space="preserve">Establecer evidencias  de cumplimiento de las actividades planteada en el proyecto PRAE-PEGER </t>
  </si>
  <si>
    <t xml:space="preserve">Todas las actividades que realicen la I.E  y   contempladas en el proyecto PRAE-PEGER deberán estar soportadas para evidenciar su cumplimiento </t>
  </si>
  <si>
    <t>Verificar  semestralmente  el cumplimiento  de las actividades proyectadas en el proyecto PRAE-PEGER de la I.E evidenciado  mediante actas</t>
  </si>
  <si>
    <t>Auditoría Regular Componente financiero vigencia 2016</t>
  </si>
  <si>
    <t>01 de Junio DE 2017</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</si>
  <si>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</si>
  <si>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</si>
  <si>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</si>
  <si>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</si>
  <si>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</si>
  <si>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</si>
  <si>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</si>
  <si>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 xml:space="preserve"> Deficiencias en la información reportada en el formato201601-f 03- agr Listado cuentas bancarias.</t>
  </si>
  <si>
    <t>Saldos sin depurar</t>
  </si>
  <si>
    <t>Los saldos no generan certeza para realizar los cruces de información</t>
  </si>
  <si>
    <t>Comparar las cuentas que tienen saldos negativos a 31 de diciembre del 2016, en las áreas de contabilidad (38 cuentas) y tesorería (27 cuentas), para determinar las causas de las diferencias entre las áreas.</t>
  </si>
  <si>
    <t>Que los saldos de Tesorería y Contabilidad coincidan entre sí, de las cuentas relacionadas en el hallazgo.</t>
  </si>
  <si>
    <t xml:space="preserve">Depurar, verificar  y ajustar los saldos negativos de las 38 cuentas bancarias, mediante Actas trimestrales </t>
  </si>
  <si>
    <t xml:space="preserve">Actas Trimestrales </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</si>
  <si>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</si>
  <si>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</si>
  <si>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</si>
  <si>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</si>
  <si>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</si>
  <si>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</si>
  <si>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r>
      <t xml:space="preserve">Analizados y depurados los créditos, contra créditos y reducciones del presupuesto de gastos este se totalizó en 157.009 miles, de los cuales se observa una ejecución del 82,21%,. De otro lado se observó la asignación de recursos incoherentes a tres (3) proyectos de inversión a saber: Bienestar Institucional, Escuela de Padres y Nutrición, teniendo una asignación de $1.000 pesos para los 2 primeros y $2.000 pesos para 3, recursos que resultan insuficientes </t>
    </r>
    <r>
      <rPr>
        <sz val="10"/>
        <rFont val="ArialMT"/>
        <family val="2"/>
      </rPr>
      <t>para ejecutar un “proyecto de inversión con asignación de recursos”</t>
    </r>
    <r>
      <rPr>
        <sz val="10"/>
        <rFont val="Arial"/>
        <family val="2"/>
      </rPr>
      <t>; dicha situación trasgrede lo dispuesto en el Decreto 111 de 1996 Artículo 20 que se refiere al principio de Coherencia Macroeconómica</t>
    </r>
  </si>
  <si>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</si>
  <si>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</si>
  <si>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</si>
  <si>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</si>
  <si>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</si>
  <si>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</si>
  <si>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</si>
  <si>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</si>
  <si>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</si>
  <si>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Errores de registro en el Formato F08a Modificaciones al presupuesto de ingresos de la rendición de la cuenta</t>
  </si>
  <si>
    <t>Inconsistencias en el formato F08a</t>
  </si>
  <si>
    <t>Información no veraz en el formato F08a</t>
  </si>
  <si>
    <t xml:space="preserve"> Verificar y diligenciar la información registrada   en  el formatoF08 a Modificaciones al presupuesto de ingresos  de manera correcta </t>
  </si>
  <si>
    <t>Rendición de la cuenta con información veraz y confiable</t>
  </si>
  <si>
    <t xml:space="preserve"> 
Que la información  reportada en el formato F08 a Modificaciones al Presupuesto  de Ingresos sea veraz, oportuna y confiable </t>
  </si>
  <si>
    <t>Formato F08a correctamente elaborado</t>
  </si>
  <si>
    <t>Bienes y suministros 2</t>
  </si>
  <si>
    <t>Incertidumbre en la subcuenta 171001 Red de Carreteras, en cuanto a la informacion consignada  entradas y salidas en los formatos 201601-f01agr y  201601-f05b- agr .</t>
  </si>
  <si>
    <t>Falta depurar y migrar los saldos al SRF de la cuenta terrenos.</t>
  </si>
  <si>
    <t xml:space="preserve">Verificar  la información  correspondiente a  la  subcuenta 171001 entre  el Area Contable del Municipio de Armenia y  el Departamento de Bienes y Suministros, con el fin  de  migrar y actualizar  los datos  de los bienes inmuebles del Municipio a través  del aplicativo Recursos  fisicos ( SRF) </t>
  </si>
  <si>
    <t>Realizara un informe mensual relacionado con la Cuenta  171001 Red de Carreteras, el cual deberá  ser remitido  al área contable del Municipio , con el fin de depurar las diferencias existentes</t>
  </si>
  <si>
    <t>Derecho de petición No 016-0050</t>
  </si>
  <si>
    <t>21 de Junio DE 2017</t>
  </si>
  <si>
    <t xml:space="preserve">Deficiencia en la supervisión de los contratos de Comodatos denunciados por la Comunidad , con respecto al manejo y custodia de los bienes publicos </t>
  </si>
  <si>
    <t>Deficiencia en  la supervision</t>
  </si>
  <si>
    <t>Deficiencia  en el mecanismo Formato de Acta de Seguimiento a Comodato establecido</t>
  </si>
  <si>
    <t>Realizar supervision ajustada a las obligaciones del contrato de comodato que se suscriba respecto de cada bien entregado bajo esta modalidad, asi como Ajustar y Corregir el Formato con  Codigo R-DB-PGA-030,con el fin de incluir informacion requerida para una mejor supervision .</t>
  </si>
  <si>
    <t xml:space="preserve">Garantizar Seguimiento y Control periodico  por parte de los Supervisores  de los Contratos de Comodatos  </t>
  </si>
  <si>
    <t xml:space="preserve">Realizar un seguimiento Semestral   a los controles elaborando Acta como evidencia de Reunion de Seguimiento. </t>
  </si>
  <si>
    <t xml:space="preserve">Dos Actas Anuales  de Seguimiento </t>
  </si>
  <si>
    <t xml:space="preserve">Deficiente Gestion de Recaudo de cartera El Departamento Administrativo de Bienes y Suministros en condición de Supervisor del  Contrato de Comodato , debe efectuar  gestiones ante EFIGAS , que permitan llevar a cabo la cancelacion de la deuda y retiro definitivo del servicio domiciliario de dicha caseta. </t>
  </si>
  <si>
    <t xml:space="preserve">Deficiencia en la supervision </t>
  </si>
  <si>
    <t xml:space="preserve">Pago de inereses por mora, sanciones. </t>
  </si>
  <si>
    <t xml:space="preserve">Realizar dentro del proceso de supervision la estricta revision de las obligaciones adoptadas dentro del contrato de comodato de los bienes inmuebles del Municipio de Armenia entregados a través de esta modalidad, asi como las acciones administrativas y/o judiciales que permitan el pago oportuno de los servicios publicos domiciliarios con que cuente el bien. . </t>
  </si>
  <si>
    <t xml:space="preserve">Velar por el cumpliento del pago oportuno de los servicios Publicos de los  bienes inmueble   </t>
  </si>
  <si>
    <t xml:space="preserve">Un informe semestral, donde se incluyan todas las actividades de supervision realizadas.   </t>
  </si>
  <si>
    <t xml:space="preserve">Dos  Informes </t>
  </si>
  <si>
    <t>El Departamento Administrativo de Bienes y Suministros debe establecer un termino prudente que permita obtener inventario actualizado de los Bienes de propiedad del Municipio.</t>
  </si>
  <si>
    <t xml:space="preserve">Falta de actualizacion de Inventarios </t>
  </si>
  <si>
    <t xml:space="preserve">No tener identificacion cuantitativa delos bienes del Municipio, (Invasiones) </t>
  </si>
  <si>
    <t>Hacer  periodicamente cruce de informacion con el Area de  Contabilidad del Municipio  de  los predios depurados.</t>
  </si>
  <si>
    <t xml:space="preserve">Actualizar la base da datos los  Bienes inmuebles a través del  Aplicativo SRF </t>
  </si>
  <si>
    <t>Realizar seguimiento trimestral a la actualizacion de la base de datos de los bienes inmuebles a través del aplicativo , evidenciado por medio de Actas</t>
  </si>
  <si>
    <t xml:space="preserve">Actas trimestrales </t>
  </si>
</sst>
</file>

<file path=xl/styles.xml><?xml version="1.0" encoding="utf-8"?>
<styleSheet xmlns="http://schemas.openxmlformats.org/spreadsheetml/2006/main">
  <numFmts count="19">
    <numFmt numFmtId="164" formatCode="GENERAL"/>
    <numFmt numFmtId="165" formatCode="0%"/>
    <numFmt numFmtId="166" formatCode="MM/DD/YYYY"/>
    <numFmt numFmtId="167" formatCode="D&quot; de &quot;MMM&quot; de &quot;YY"/>
    <numFmt numFmtId="168" formatCode="0"/>
    <numFmt numFmtId="169" formatCode="0.00%"/>
    <numFmt numFmtId="170" formatCode="DD/MM/YYYY"/>
    <numFmt numFmtId="171" formatCode="0;[RED]0"/>
    <numFmt numFmtId="172" formatCode="D\-MMM\-YY;@"/>
    <numFmt numFmtId="173" formatCode="DD\-MMM\-YY"/>
    <numFmt numFmtId="174" formatCode="0.00"/>
    <numFmt numFmtId="175" formatCode="D\-MMM\-YY"/>
    <numFmt numFmtId="176" formatCode="0.0;[RED]\-0.0"/>
    <numFmt numFmtId="177" formatCode="DD/MM/YY"/>
    <numFmt numFmtId="178" formatCode="0.00;[RED]\-0.00"/>
    <numFmt numFmtId="179" formatCode="YYYY\-MM\-DD"/>
    <numFmt numFmtId="180" formatCode="0;[RED]\-0"/>
    <numFmt numFmtId="181" formatCode="#,##0;\-#,##0"/>
    <numFmt numFmtId="182" formatCode="&quot;$ &quot;#,##0_);[RED]&quot;($ &quot;#,##0\)"/>
  </numFmts>
  <fonts count="42">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sz val="9"/>
      <name val="Calibri"/>
      <family val="2"/>
    </font>
    <font>
      <sz val="9"/>
      <color indexed="8"/>
      <name val="Calibri"/>
      <family val="2"/>
    </font>
    <font>
      <b/>
      <sz val="11"/>
      <color indexed="8"/>
      <name val="Calibri"/>
      <family val="2"/>
    </font>
    <font>
      <b/>
      <sz val="10"/>
      <color indexed="8"/>
      <name val="Calibri"/>
      <family val="2"/>
    </font>
    <font>
      <b/>
      <sz val="9"/>
      <name val="Calibri"/>
      <family val="2"/>
    </font>
    <font>
      <sz val="10"/>
      <color indexed="8"/>
      <name val="Calibri"/>
      <family val="2"/>
    </font>
    <font>
      <b/>
      <sz val="9"/>
      <color indexed="8"/>
      <name val="Calibri"/>
      <family val="2"/>
    </font>
    <font>
      <sz val="8"/>
      <color indexed="8"/>
      <name val="Calibri"/>
      <family val="2"/>
    </font>
    <font>
      <sz val="8"/>
      <name val="Arial"/>
      <family val="2"/>
    </font>
    <font>
      <sz val="12"/>
      <name val="Arial"/>
      <family val="2"/>
    </font>
    <font>
      <b/>
      <sz val="10"/>
      <name val="Arial"/>
      <family val="2"/>
    </font>
    <font>
      <b/>
      <sz val="11"/>
      <name val="Arial"/>
      <family val="2"/>
    </font>
    <font>
      <sz val="11"/>
      <name val="Arial"/>
      <family val="2"/>
    </font>
    <font>
      <sz val="9"/>
      <name val="Arial"/>
      <family val="2"/>
    </font>
    <font>
      <sz val="10"/>
      <color indexed="8"/>
      <name val="Arial"/>
      <family val="2"/>
    </font>
    <font>
      <sz val="7"/>
      <name val="Calibri"/>
      <family val="1"/>
    </font>
    <font>
      <sz val="10"/>
      <name val="Arial Black"/>
      <family val="2"/>
    </font>
    <font>
      <b/>
      <sz val="12"/>
      <name val="Arial"/>
      <family val="2"/>
    </font>
    <font>
      <sz val="12"/>
      <name val="Arial Black"/>
      <family val="2"/>
    </font>
    <font>
      <sz val="12"/>
      <color indexed="8"/>
      <name val="Arial"/>
      <family val="2"/>
    </font>
    <font>
      <sz val="10"/>
      <color indexed="8"/>
      <name val="Arial;Arial"/>
      <family val="2"/>
    </font>
    <font>
      <sz val="9"/>
      <color indexed="8"/>
      <name val="Arial"/>
      <family val="2"/>
    </font>
    <font>
      <sz val="10"/>
      <name val="ArialMT"/>
      <family val="2"/>
    </font>
    <font>
      <sz val="9"/>
      <color indexed="8"/>
      <name val="Arial;Arial"/>
      <family val="2"/>
    </font>
    <font>
      <sz val="10"/>
      <name val="Symbol"/>
      <family val="0"/>
    </font>
    <font>
      <sz val="14"/>
      <name val="Arial"/>
      <family val="2"/>
    </font>
    <font>
      <sz val="14"/>
      <color indexed="8"/>
      <name val="Arial"/>
      <family val="2"/>
    </font>
    <font>
      <sz val="14"/>
      <color indexed="40"/>
      <name val="Arial"/>
      <family val="2"/>
    </font>
    <font>
      <b/>
      <sz val="8"/>
      <color indexed="8"/>
      <name val="Times New Roman"/>
      <family val="1"/>
    </font>
    <font>
      <sz val="8"/>
      <color indexed="8"/>
      <name val="Times New Roman"/>
      <family val="1"/>
    </font>
    <font>
      <b/>
      <sz val="8"/>
      <color indexed="8"/>
      <name val="Arial1"/>
      <family val="1"/>
    </font>
    <font>
      <sz val="8"/>
      <color indexed="8"/>
      <name val="Arial1"/>
      <family val="1"/>
    </font>
    <font>
      <b/>
      <sz val="8"/>
      <name val="Arial"/>
      <family val="2"/>
    </font>
  </fonts>
  <fills count="22">
    <fill>
      <patternFill/>
    </fill>
    <fill>
      <patternFill patternType="gray125"/>
    </fill>
    <fill>
      <patternFill patternType="solid">
        <fgColor indexed="42"/>
        <bgColor indexed="64"/>
      </patternFill>
    </fill>
    <fill>
      <patternFill patternType="solid">
        <fgColor indexed="52"/>
        <bgColor indexed="64"/>
      </patternFill>
    </fill>
    <fill>
      <patternFill patternType="solid">
        <fgColor indexed="44"/>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4"/>
        <bgColor indexed="64"/>
      </patternFill>
    </fill>
    <fill>
      <patternFill patternType="solid">
        <fgColor indexed="27"/>
        <bgColor indexed="64"/>
      </patternFill>
    </fill>
    <fill>
      <patternFill patternType="solid">
        <fgColor indexed="11"/>
        <bgColor indexed="64"/>
      </patternFill>
    </fill>
    <fill>
      <patternFill patternType="solid">
        <fgColor indexed="17"/>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s>
  <borders count="43">
    <border>
      <left/>
      <right/>
      <top/>
      <bottom/>
      <diagonal/>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23"/>
      </left>
      <right style="medium">
        <color indexed="23"/>
      </right>
      <top style="medium">
        <color indexed="23"/>
      </top>
      <bottom style="medium">
        <color indexed="23"/>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ck">
        <color indexed="8"/>
      </left>
      <right style="thick">
        <color indexed="8"/>
      </right>
      <top style="thick">
        <color indexed="8"/>
      </top>
      <bottom style="thick">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hair">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2" fillId="0" borderId="0">
      <alignment/>
      <protection/>
    </xf>
    <xf numFmtId="164" fontId="1" fillId="0" borderId="0">
      <alignment/>
      <protection/>
    </xf>
    <xf numFmtId="165" fontId="0" fillId="0" borderId="0" applyFill="0" applyBorder="0" applyAlignment="0" applyProtection="0"/>
    <xf numFmtId="165" fontId="2" fillId="0" borderId="0">
      <alignment/>
      <protection/>
    </xf>
  </cellStyleXfs>
  <cellXfs count="483">
    <xf numFmtId="164" fontId="0" fillId="0" borderId="0" xfId="0" applyAlignment="1">
      <alignment/>
    </xf>
    <xf numFmtId="164" fontId="1" fillId="0" borderId="0" xfId="0" applyFont="1" applyAlignment="1">
      <alignment/>
    </xf>
    <xf numFmtId="164" fontId="0" fillId="0" borderId="0" xfId="0" applyFill="1" applyAlignment="1">
      <alignment/>
    </xf>
    <xf numFmtId="164" fontId="3" fillId="2" borderId="0" xfId="0" applyFont="1" applyFill="1" applyBorder="1" applyAlignment="1">
      <alignment horizontal="center" vertical="center"/>
    </xf>
    <xf numFmtId="164" fontId="0" fillId="2" borderId="0" xfId="0" applyFill="1" applyAlignment="1">
      <alignment/>
    </xf>
    <xf numFmtId="164" fontId="0" fillId="0" borderId="0" xfId="0" applyBorder="1" applyAlignment="1">
      <alignment/>
    </xf>
    <xf numFmtId="164" fontId="4" fillId="0" borderId="0" xfId="0" applyFont="1" applyBorder="1" applyAlignment="1">
      <alignment horizontal="center"/>
    </xf>
    <xf numFmtId="164" fontId="5" fillId="0" borderId="0" xfId="0" applyFont="1" applyBorder="1" applyAlignment="1">
      <alignment horizontal="center" wrapText="1"/>
    </xf>
    <xf numFmtId="164" fontId="5" fillId="0" borderId="0" xfId="0" applyFont="1" applyFill="1" applyBorder="1" applyAlignment="1">
      <alignment/>
    </xf>
    <xf numFmtId="164" fontId="4" fillId="0" borderId="0" xfId="0" applyFont="1" applyFill="1" applyBorder="1" applyAlignment="1">
      <alignment/>
    </xf>
    <xf numFmtId="164" fontId="4" fillId="0" borderId="0" xfId="0" applyFont="1" applyFill="1" applyBorder="1" applyAlignment="1">
      <alignment horizontal="center" wrapText="1"/>
    </xf>
    <xf numFmtId="164" fontId="5" fillId="0" borderId="0" xfId="0" applyFont="1" applyFill="1" applyBorder="1" applyAlignment="1">
      <alignment wrapText="1"/>
    </xf>
    <xf numFmtId="164" fontId="5" fillId="0" borderId="0" xfId="0" applyFont="1" applyBorder="1" applyAlignment="1">
      <alignment horizontal="left" wrapText="1"/>
    </xf>
    <xf numFmtId="164" fontId="6" fillId="0" borderId="0" xfId="0" applyFont="1" applyAlignment="1">
      <alignment/>
    </xf>
    <xf numFmtId="164" fontId="0" fillId="0" borderId="0" xfId="0" applyAlignment="1">
      <alignment/>
    </xf>
    <xf numFmtId="164" fontId="0" fillId="0" borderId="0" xfId="0" applyFill="1" applyAlignment="1">
      <alignment/>
    </xf>
    <xf numFmtId="164" fontId="4" fillId="0" borderId="0" xfId="0" applyFont="1" applyBorder="1" applyAlignment="1">
      <alignment horizontal="center" wrapText="1"/>
    </xf>
    <xf numFmtId="164" fontId="5" fillId="0" borderId="1" xfId="0" applyFont="1" applyBorder="1" applyAlignment="1">
      <alignment horizontal="left" wrapText="1"/>
    </xf>
    <xf numFmtId="166" fontId="5" fillId="3" borderId="2" xfId="0" applyNumberFormat="1" applyFont="1" applyFill="1" applyBorder="1" applyAlignment="1">
      <alignment horizontal="center" vertical="center" wrapText="1"/>
    </xf>
    <xf numFmtId="164" fontId="5" fillId="0" borderId="0" xfId="0" applyFont="1" applyFill="1" applyBorder="1" applyAlignment="1">
      <alignment horizontal="center" wrapText="1"/>
    </xf>
    <xf numFmtId="164" fontId="1" fillId="4" borderId="0" xfId="0" applyFont="1" applyFill="1" applyAlignment="1">
      <alignment/>
    </xf>
    <xf numFmtId="164" fontId="4" fillId="4" borderId="0" xfId="0" applyFont="1" applyFill="1" applyBorder="1" applyAlignment="1">
      <alignment/>
    </xf>
    <xf numFmtId="167" fontId="5" fillId="0" borderId="0" xfId="0" applyNumberFormat="1" applyFont="1" applyBorder="1" applyAlignment="1">
      <alignment horizontal="center" wrapText="1"/>
    </xf>
    <xf numFmtId="164" fontId="7" fillId="0" borderId="3" xfId="0" applyFont="1" applyBorder="1" applyAlignment="1">
      <alignment horizontal="center" vertical="center" wrapText="1"/>
    </xf>
    <xf numFmtId="164" fontId="7" fillId="0" borderId="3" xfId="0" applyFont="1" applyFill="1" applyBorder="1" applyAlignment="1">
      <alignment horizontal="center" vertical="center" wrapText="1"/>
    </xf>
    <xf numFmtId="164" fontId="7" fillId="0" borderId="4" xfId="0" applyFont="1" applyFill="1" applyBorder="1" applyAlignment="1">
      <alignment horizontal="center" vertical="center" wrapText="1"/>
    </xf>
    <xf numFmtId="164" fontId="7" fillId="0" borderId="5" xfId="0" applyFont="1" applyBorder="1" applyAlignment="1">
      <alignment horizontal="center" vertical="center" wrapText="1"/>
    </xf>
    <xf numFmtId="164" fontId="7" fillId="0" borderId="4" xfId="0" applyFont="1" applyBorder="1" applyAlignment="1">
      <alignment horizontal="center" vertical="center" wrapText="1"/>
    </xf>
    <xf numFmtId="164" fontId="7" fillId="0" borderId="6" xfId="0" applyFont="1" applyBorder="1" applyAlignment="1">
      <alignment horizontal="center" vertical="center" wrapText="1"/>
    </xf>
    <xf numFmtId="164" fontId="7" fillId="5" borderId="6" xfId="0" applyFont="1" applyFill="1" applyBorder="1" applyAlignment="1">
      <alignment horizontal="center" vertical="center" wrapText="1"/>
    </xf>
    <xf numFmtId="164" fontId="0" fillId="6" borderId="2" xfId="0" applyFill="1" applyBorder="1" applyAlignment="1">
      <alignment horizontal="center" vertical="center"/>
    </xf>
    <xf numFmtId="165" fontId="9" fillId="0" borderId="2" xfId="19" applyFont="1" applyBorder="1" applyAlignment="1" applyProtection="1">
      <alignment horizontal="justify" vertical="top" wrapText="1"/>
      <protection locked="0"/>
    </xf>
    <xf numFmtId="164" fontId="10" fillId="6" borderId="2" xfId="0" applyFont="1" applyFill="1" applyBorder="1" applyAlignment="1">
      <alignment horizontal="justify" vertical="top" wrapText="1"/>
    </xf>
    <xf numFmtId="164" fontId="2" fillId="0" borderId="2" xfId="0" applyFont="1" applyBorder="1" applyAlignment="1">
      <alignment horizontal="center" vertical="top" wrapText="1"/>
    </xf>
    <xf numFmtId="165" fontId="2"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68" fontId="2" fillId="5" borderId="2" xfId="0" applyNumberFormat="1" applyFont="1" applyFill="1" applyBorder="1" applyAlignment="1">
      <alignment horizontal="center" vertical="center"/>
    </xf>
    <xf numFmtId="165" fontId="0" fillId="0" borderId="2" xfId="0" applyNumberFormat="1" applyBorder="1" applyAlignment="1">
      <alignment horizontal="center" vertical="center" wrapText="1"/>
    </xf>
    <xf numFmtId="165" fontId="2" fillId="5" borderId="2" xfId="19" applyFont="1" applyFill="1" applyBorder="1" applyAlignment="1" applyProtection="1">
      <alignment horizontal="center" vertical="center"/>
      <protection/>
    </xf>
    <xf numFmtId="168" fontId="2" fillId="5" borderId="7" xfId="0" applyNumberFormat="1" applyFont="1" applyFill="1" applyBorder="1" applyAlignment="1">
      <alignment horizontal="center" vertical="center"/>
    </xf>
    <xf numFmtId="164" fontId="2" fillId="0" borderId="2" xfId="0" applyFont="1" applyBorder="1" applyAlignment="1">
      <alignment horizontal="justify" vertical="top" wrapText="1"/>
    </xf>
    <xf numFmtId="164" fontId="0" fillId="0" borderId="2" xfId="0" applyBorder="1" applyAlignment="1">
      <alignment horizontal="center" vertical="center" wrapText="1"/>
    </xf>
    <xf numFmtId="164" fontId="2" fillId="7" borderId="8" xfId="0" applyFont="1" applyFill="1" applyBorder="1" applyAlignment="1">
      <alignment horizontal="center" vertical="center"/>
    </xf>
    <xf numFmtId="164" fontId="2" fillId="7" borderId="9" xfId="0" applyFont="1" applyFill="1" applyBorder="1" applyAlignment="1">
      <alignment horizontal="center" vertical="center"/>
    </xf>
    <xf numFmtId="164" fontId="0" fillId="7" borderId="9" xfId="0" applyFill="1" applyBorder="1" applyAlignment="1">
      <alignment horizontal="center" vertical="center"/>
    </xf>
    <xf numFmtId="168" fontId="0" fillId="7" borderId="10" xfId="0" applyNumberFormat="1" applyFill="1" applyBorder="1" applyAlignment="1">
      <alignment horizontal="center" vertical="center"/>
    </xf>
    <xf numFmtId="164" fontId="2" fillId="0" borderId="10" xfId="0" applyFont="1" applyBorder="1" applyAlignment="1">
      <alignment horizontal="center"/>
    </xf>
    <xf numFmtId="164" fontId="2" fillId="0" borderId="10" xfId="0" applyFont="1" applyBorder="1" applyAlignment="1">
      <alignment horizontal="left" vertical="center"/>
    </xf>
    <xf numFmtId="164" fontId="7" fillId="0" borderId="0" xfId="0" applyFont="1" applyAlignment="1">
      <alignment wrapText="1"/>
    </xf>
    <xf numFmtId="164" fontId="0" fillId="0" borderId="0" xfId="0" applyAlignment="1">
      <alignment wrapText="1"/>
    </xf>
    <xf numFmtId="164" fontId="0" fillId="0" borderId="11" xfId="0" applyBorder="1" applyAlignment="1">
      <alignment/>
    </xf>
    <xf numFmtId="164" fontId="2" fillId="0" borderId="0" xfId="0" applyFont="1" applyAlignment="1">
      <alignment/>
    </xf>
    <xf numFmtId="164" fontId="0" fillId="0" borderId="9" xfId="0" applyBorder="1" applyAlignment="1">
      <alignment/>
    </xf>
    <xf numFmtId="164" fontId="2" fillId="0" borderId="10" xfId="0" applyFont="1" applyBorder="1" applyAlignment="1">
      <alignment horizontal="left"/>
    </xf>
    <xf numFmtId="164" fontId="7" fillId="0" borderId="10" xfId="0" applyFont="1" applyBorder="1" applyAlignment="1">
      <alignment horizontal="center" wrapText="1"/>
    </xf>
    <xf numFmtId="164" fontId="0" fillId="0" borderId="9" xfId="0" applyBorder="1" applyAlignment="1">
      <alignment horizontal="left"/>
    </xf>
    <xf numFmtId="164" fontId="0" fillId="0" borderId="9" xfId="0" applyBorder="1" applyAlignment="1">
      <alignment horizontal="center"/>
    </xf>
    <xf numFmtId="164" fontId="2" fillId="0" borderId="10" xfId="0" applyFont="1" applyBorder="1" applyAlignment="1">
      <alignment/>
    </xf>
    <xf numFmtId="164" fontId="0" fillId="8" borderId="8" xfId="0" applyFill="1" applyBorder="1" applyAlignment="1">
      <alignment/>
    </xf>
    <xf numFmtId="164" fontId="0" fillId="8" borderId="12" xfId="0" applyFill="1" applyBorder="1" applyAlignment="1">
      <alignment/>
    </xf>
    <xf numFmtId="164" fontId="2" fillId="0" borderId="10" xfId="0" applyFont="1" applyBorder="1" applyAlignment="1">
      <alignment horizontal="center" wrapText="1"/>
    </xf>
    <xf numFmtId="164" fontId="2" fillId="0" borderId="8" xfId="0" applyFont="1" applyBorder="1" applyAlignment="1">
      <alignment/>
    </xf>
    <xf numFmtId="164" fontId="2" fillId="0" borderId="9" xfId="0" applyFont="1" applyBorder="1" applyAlignment="1">
      <alignment/>
    </xf>
    <xf numFmtId="164" fontId="7" fillId="0" borderId="7" xfId="0" applyFont="1" applyBorder="1" applyAlignment="1">
      <alignment horizontal="center"/>
    </xf>
    <xf numFmtId="168" fontId="0" fillId="0" borderId="13" xfId="0" applyNumberFormat="1" applyBorder="1" applyAlignment="1">
      <alignment/>
    </xf>
    <xf numFmtId="164" fontId="0" fillId="9" borderId="8" xfId="0" applyFill="1" applyBorder="1" applyAlignment="1">
      <alignment/>
    </xf>
    <xf numFmtId="164" fontId="0" fillId="9" borderId="12" xfId="0" applyFill="1" applyBorder="1" applyAlignment="1">
      <alignment/>
    </xf>
    <xf numFmtId="164" fontId="2" fillId="0" borderId="14" xfId="0" applyFont="1" applyBorder="1" applyAlignment="1">
      <alignment/>
    </xf>
    <xf numFmtId="167" fontId="5" fillId="3" borderId="8" xfId="0" applyNumberFormat="1" applyFont="1" applyFill="1" applyBorder="1" applyAlignment="1">
      <alignment horizontal="center" wrapText="1"/>
    </xf>
    <xf numFmtId="167" fontId="5" fillId="3" borderId="12" xfId="0" applyNumberFormat="1" applyFont="1" applyFill="1" applyBorder="1" applyAlignment="1">
      <alignment horizontal="center" wrapText="1"/>
    </xf>
    <xf numFmtId="169" fontId="0" fillId="0" borderId="13" xfId="0" applyNumberFormat="1" applyBorder="1" applyAlignment="1">
      <alignment/>
    </xf>
    <xf numFmtId="164" fontId="0" fillId="7" borderId="15" xfId="0" applyFill="1" applyBorder="1" applyAlignment="1">
      <alignment/>
    </xf>
    <xf numFmtId="164" fontId="0" fillId="7" borderId="16" xfId="0" applyFill="1" applyBorder="1" applyAlignment="1">
      <alignment/>
    </xf>
    <xf numFmtId="164" fontId="2" fillId="0" borderId="17" xfId="0" applyFont="1" applyBorder="1" applyAlignment="1">
      <alignment horizontal="center" wrapText="1"/>
    </xf>
    <xf numFmtId="164" fontId="2" fillId="0" borderId="15" xfId="0" applyFont="1" applyBorder="1" applyAlignment="1">
      <alignment/>
    </xf>
    <xf numFmtId="164" fontId="0" fillId="0" borderId="18" xfId="0" applyBorder="1" applyAlignment="1">
      <alignment/>
    </xf>
    <xf numFmtId="164" fontId="2" fillId="0" borderId="18" xfId="0" applyFont="1" applyBorder="1" applyAlignment="1">
      <alignment/>
    </xf>
    <xf numFmtId="164" fontId="7" fillId="0" borderId="3" xfId="0" applyFont="1" applyBorder="1" applyAlignment="1">
      <alignment horizontal="center"/>
    </xf>
    <xf numFmtId="169" fontId="0" fillId="0" borderId="6" xfId="0" applyNumberFormat="1" applyBorder="1" applyAlignment="1">
      <alignment/>
    </xf>
    <xf numFmtId="164" fontId="11" fillId="0" borderId="2" xfId="0" applyFont="1" applyBorder="1" applyAlignment="1">
      <alignment horizontal="left"/>
    </xf>
    <xf numFmtId="164" fontId="3" fillId="2" borderId="7" xfId="0" applyFont="1" applyFill="1" applyBorder="1" applyAlignment="1">
      <alignment horizontal="center" vertical="center"/>
    </xf>
    <xf numFmtId="164" fontId="5" fillId="10" borderId="0" xfId="0" applyFont="1" applyFill="1" applyBorder="1" applyAlignment="1">
      <alignment/>
    </xf>
    <xf numFmtId="164" fontId="0" fillId="10" borderId="0" xfId="0" applyFill="1" applyAlignment="1">
      <alignment/>
    </xf>
    <xf numFmtId="164" fontId="4" fillId="10" borderId="0" xfId="0" applyFont="1" applyFill="1" applyBorder="1" applyAlignment="1">
      <alignment/>
    </xf>
    <xf numFmtId="164" fontId="4" fillId="0" borderId="0" xfId="0" applyFont="1" applyBorder="1" applyAlignment="1">
      <alignment/>
    </xf>
    <xf numFmtId="164" fontId="5" fillId="10" borderId="0" xfId="0" applyFont="1" applyFill="1" applyBorder="1" applyAlignment="1">
      <alignment wrapText="1"/>
    </xf>
    <xf numFmtId="164" fontId="5" fillId="10" borderId="0" xfId="0" applyFont="1" applyFill="1" applyBorder="1" applyAlignment="1">
      <alignment horizontal="left" wrapText="1"/>
    </xf>
    <xf numFmtId="164" fontId="5" fillId="10" borderId="0" xfId="0" applyFont="1" applyFill="1" applyBorder="1" applyAlignment="1">
      <alignment horizontal="center" wrapText="1"/>
    </xf>
    <xf numFmtId="164" fontId="0" fillId="10" borderId="0" xfId="0" applyFill="1" applyAlignment="1">
      <alignment/>
    </xf>
    <xf numFmtId="164" fontId="7" fillId="0" borderId="19" xfId="0" applyFont="1" applyBorder="1" applyAlignment="1">
      <alignment/>
    </xf>
    <xf numFmtId="167" fontId="5" fillId="3" borderId="2" xfId="0" applyNumberFormat="1" applyFont="1" applyFill="1" applyBorder="1" applyAlignment="1">
      <alignment horizontal="center" wrapText="1"/>
    </xf>
    <xf numFmtId="164" fontId="12" fillId="11" borderId="20" xfId="0" applyFont="1" applyFill="1" applyBorder="1" applyAlignment="1">
      <alignment/>
    </xf>
    <xf numFmtId="164" fontId="12" fillId="12" borderId="20" xfId="0" applyFont="1" applyFill="1" applyBorder="1" applyAlignment="1">
      <alignment horizontal="left"/>
    </xf>
    <xf numFmtId="164" fontId="12" fillId="0" borderId="20" xfId="0" applyFont="1" applyBorder="1" applyAlignment="1">
      <alignment/>
    </xf>
    <xf numFmtId="164" fontId="7" fillId="0" borderId="0" xfId="0" applyFont="1" applyFill="1" applyBorder="1" applyAlignment="1">
      <alignment horizontal="center" vertical="center" wrapText="1"/>
    </xf>
    <xf numFmtId="164" fontId="2" fillId="0" borderId="2" xfId="22" applyNumberFormat="1" applyBorder="1" applyAlignment="1">
      <alignment horizontal="center" vertical="center" wrapText="1"/>
      <protection/>
    </xf>
    <xf numFmtId="164" fontId="2" fillId="0" borderId="2" xfId="22" applyNumberFormat="1" applyBorder="1" applyAlignment="1">
      <alignment horizontal="justify" vertical="center" wrapText="1"/>
      <protection/>
    </xf>
    <xf numFmtId="164" fontId="8" fillId="0" borderId="4" xfId="22" applyNumberFormat="1" applyFont="1" applyBorder="1" applyAlignment="1">
      <alignment horizontal="center" vertical="center" wrapText="1"/>
      <protection/>
    </xf>
    <xf numFmtId="164" fontId="2" fillId="0" borderId="2" xfId="22" applyNumberFormat="1" applyBorder="1" applyAlignment="1">
      <alignment horizontal="justify" vertical="top" wrapText="1"/>
      <protection/>
    </xf>
    <xf numFmtId="164" fontId="8" fillId="0" borderId="2" xfId="22" applyNumberFormat="1" applyFont="1" applyBorder="1" applyAlignment="1">
      <alignment horizontal="center" vertical="center" wrapText="1"/>
      <protection/>
    </xf>
    <xf numFmtId="170" fontId="8" fillId="0" borderId="2" xfId="22" applyNumberFormat="1" applyFont="1" applyBorder="1" applyAlignment="1">
      <alignment horizontal="center" vertical="center" wrapText="1"/>
      <protection/>
    </xf>
    <xf numFmtId="171" fontId="2" fillId="5" borderId="2" xfId="22" applyNumberFormat="1" applyFont="1" applyFill="1" applyBorder="1" applyAlignment="1">
      <alignment horizontal="center" vertical="center"/>
      <protection/>
    </xf>
    <xf numFmtId="165" fontId="2" fillId="5" borderId="2" xfId="22" applyFont="1" applyFill="1" applyBorder="1" applyAlignment="1">
      <alignment horizontal="center" vertical="center"/>
      <protection/>
    </xf>
    <xf numFmtId="168" fontId="2" fillId="5" borderId="2" xfId="22" applyNumberFormat="1" applyFont="1" applyFill="1" applyBorder="1" applyAlignment="1">
      <alignment horizontal="center" vertical="center"/>
      <protection/>
    </xf>
    <xf numFmtId="164" fontId="2" fillId="0" borderId="2" xfId="22" applyNumberFormat="1" applyBorder="1" applyAlignment="1">
      <alignment horizontal="center"/>
      <protection/>
    </xf>
    <xf numFmtId="164" fontId="2" fillId="0" borderId="7" xfId="22" applyNumberFormat="1" applyBorder="1" applyAlignment="1">
      <alignment horizontal="justify" vertical="center" wrapText="1"/>
      <protection/>
    </xf>
    <xf numFmtId="164" fontId="8" fillId="0" borderId="2" xfId="22" applyNumberFormat="1" applyFont="1" applyBorder="1" applyAlignment="1">
      <alignment horizontal="justify" vertical="top" wrapText="1"/>
      <protection/>
    </xf>
    <xf numFmtId="164" fontId="2" fillId="0" borderId="13" xfId="22" applyNumberFormat="1" applyBorder="1" applyAlignment="1">
      <alignment horizontal="justify" vertical="top" wrapText="1"/>
      <protection/>
    </xf>
    <xf numFmtId="171" fontId="2" fillId="5" borderId="2" xfId="22" applyNumberFormat="1" applyFill="1" applyBorder="1" applyAlignment="1">
      <alignment horizontal="center" vertical="center"/>
      <protection/>
    </xf>
    <xf numFmtId="164" fontId="8" fillId="0" borderId="2" xfId="22" applyNumberFormat="1" applyFont="1" applyBorder="1" applyAlignment="1">
      <alignment horizontal="justify" vertical="center" wrapText="1"/>
      <protection/>
    </xf>
    <xf numFmtId="165" fontId="8" fillId="0" borderId="4" xfId="22" applyFont="1" applyBorder="1" applyAlignment="1">
      <alignment horizontal="center" vertical="center" wrapText="1"/>
      <protection/>
    </xf>
    <xf numFmtId="172" fontId="8" fillId="0" borderId="4" xfId="22" applyNumberFormat="1" applyFont="1" applyBorder="1" applyAlignment="1">
      <alignment horizontal="center" vertical="center" wrapText="1"/>
      <protection/>
    </xf>
    <xf numFmtId="173" fontId="8" fillId="0" borderId="4" xfId="22" applyNumberFormat="1" applyFont="1" applyBorder="1" applyAlignment="1">
      <alignment horizontal="center" vertical="center" wrapText="1"/>
      <protection/>
    </xf>
    <xf numFmtId="164" fontId="2" fillId="0" borderId="4" xfId="22" applyNumberFormat="1" applyBorder="1" applyAlignment="1">
      <alignment horizontal="center"/>
      <protection/>
    </xf>
    <xf numFmtId="164" fontId="8" fillId="0" borderId="19" xfId="22" applyNumberFormat="1" applyFont="1" applyBorder="1" applyAlignment="1">
      <alignment horizontal="center" vertical="center" wrapText="1"/>
      <protection/>
    </xf>
    <xf numFmtId="164" fontId="7" fillId="13" borderId="21" xfId="22" applyNumberFormat="1" applyFont="1" applyFill="1" applyBorder="1" applyAlignment="1">
      <alignment horizontal="left" vertical="center" wrapText="1"/>
      <protection/>
    </xf>
    <xf numFmtId="174" fontId="2" fillId="6" borderId="21" xfId="22" applyNumberFormat="1" applyFill="1" applyBorder="1">
      <alignment/>
      <protection/>
    </xf>
    <xf numFmtId="164" fontId="2" fillId="0" borderId="21" xfId="22" applyNumberFormat="1" applyBorder="1">
      <alignment/>
      <protection/>
    </xf>
    <xf numFmtId="164" fontId="2" fillId="0" borderId="2" xfId="22" applyNumberFormat="1" applyFont="1" applyBorder="1" applyAlignment="1">
      <alignment horizontal="center" vertical="center" wrapText="1"/>
      <protection/>
    </xf>
    <xf numFmtId="164" fontId="2" fillId="6" borderId="0" xfId="22" applyNumberFormat="1" applyFill="1">
      <alignment/>
      <protection/>
    </xf>
    <xf numFmtId="164" fontId="2" fillId="0" borderId="0" xfId="22" applyNumberFormat="1">
      <alignment/>
      <protection/>
    </xf>
    <xf numFmtId="164" fontId="2" fillId="0" borderId="2" xfId="22" applyNumberFormat="1" applyFont="1" applyBorder="1" applyAlignment="1">
      <alignment horizontal="left"/>
      <protection/>
    </xf>
    <xf numFmtId="164" fontId="7" fillId="0" borderId="2" xfId="22" applyNumberFormat="1" applyFont="1" applyBorder="1" applyAlignment="1">
      <alignment horizontal="center"/>
      <protection/>
    </xf>
    <xf numFmtId="164" fontId="2" fillId="0" borderId="0" xfId="22" applyNumberFormat="1" applyBorder="1" applyAlignment="1">
      <alignment horizontal="center"/>
      <protection/>
    </xf>
    <xf numFmtId="164" fontId="7" fillId="0" borderId="4" xfId="22" applyNumberFormat="1" applyFont="1" applyBorder="1" applyAlignment="1">
      <alignment horizontal="left"/>
      <protection/>
    </xf>
    <xf numFmtId="164" fontId="2" fillId="6" borderId="2" xfId="22" applyNumberFormat="1" applyFill="1" applyBorder="1" applyAlignment="1">
      <alignment horizontal="center"/>
      <protection/>
    </xf>
    <xf numFmtId="164" fontId="2" fillId="0" borderId="7" xfId="22" applyNumberFormat="1" applyFont="1" applyBorder="1" applyAlignment="1">
      <alignment horizontal="left" vertical="center"/>
      <protection/>
    </xf>
    <xf numFmtId="164" fontId="13" fillId="0" borderId="2" xfId="22" applyNumberFormat="1" applyFont="1" applyBorder="1" applyAlignment="1">
      <alignment horizontal="center"/>
      <protection/>
    </xf>
    <xf numFmtId="168" fontId="2" fillId="0" borderId="13" xfId="22" applyNumberFormat="1" applyBorder="1">
      <alignment/>
      <protection/>
    </xf>
    <xf numFmtId="164" fontId="2" fillId="0" borderId="3" xfId="22" applyNumberFormat="1" applyFont="1" applyBorder="1" applyAlignment="1">
      <alignment horizontal="left" vertical="center"/>
      <protection/>
    </xf>
    <xf numFmtId="164" fontId="13" fillId="0" borderId="4" xfId="22" applyNumberFormat="1" applyFont="1" applyBorder="1" applyAlignment="1">
      <alignment horizontal="center"/>
      <protection/>
    </xf>
    <xf numFmtId="171" fontId="2" fillId="0" borderId="6" xfId="22" applyNumberFormat="1" applyBorder="1">
      <alignment/>
      <protection/>
    </xf>
    <xf numFmtId="164" fontId="2" fillId="0" borderId="2" xfId="22" applyNumberFormat="1" applyFont="1" applyBorder="1" applyAlignment="1">
      <alignment horizontal="left" vertical="center"/>
      <protection/>
    </xf>
    <xf numFmtId="164" fontId="13" fillId="0" borderId="7" xfId="22" applyNumberFormat="1" applyFont="1" applyBorder="1" applyAlignment="1">
      <alignment horizontal="center"/>
      <protection/>
    </xf>
    <xf numFmtId="169" fontId="2" fillId="0" borderId="2" xfId="22" applyNumberFormat="1" applyBorder="1">
      <alignment/>
      <protection/>
    </xf>
    <xf numFmtId="164" fontId="2" fillId="0" borderId="2" xfId="22" applyNumberFormat="1" applyFont="1" applyBorder="1" applyAlignment="1">
      <alignment horizontal="justify" vertical="center" wrapText="1"/>
      <protection/>
    </xf>
    <xf numFmtId="164" fontId="1" fillId="0" borderId="0" xfId="0" applyFont="1" applyBorder="1" applyAlignment="1">
      <alignment horizontal="center" wrapText="1"/>
    </xf>
    <xf numFmtId="164" fontId="1" fillId="0" borderId="0" xfId="0" applyFont="1" applyBorder="1" applyAlignment="1">
      <alignment/>
    </xf>
    <xf numFmtId="164" fontId="7" fillId="0" borderId="0" xfId="0" applyFont="1" applyBorder="1" applyAlignment="1">
      <alignment horizontal="center"/>
    </xf>
    <xf numFmtId="164" fontId="2" fillId="0" borderId="0" xfId="22" applyNumberFormat="1" applyBorder="1" applyAlignment="1">
      <alignment horizontal="center" vertical="center" wrapText="1"/>
      <protection/>
    </xf>
    <xf numFmtId="164" fontId="2" fillId="0" borderId="0" xfId="22" applyNumberFormat="1" applyBorder="1" applyAlignment="1">
      <alignment horizontal="left" vertical="center"/>
      <protection/>
    </xf>
    <xf numFmtId="164" fontId="13" fillId="0" borderId="0" xfId="22" applyNumberFormat="1" applyFont="1" applyBorder="1" applyAlignment="1">
      <alignment horizontal="center"/>
      <protection/>
    </xf>
    <xf numFmtId="169" fontId="2" fillId="0" borderId="0" xfId="22" applyNumberFormat="1" applyBorder="1">
      <alignment/>
      <protection/>
    </xf>
    <xf numFmtId="164" fontId="14" fillId="14" borderId="0" xfId="0" applyFont="1" applyFill="1" applyBorder="1" applyAlignment="1">
      <alignment horizontal="center"/>
    </xf>
    <xf numFmtId="164" fontId="1" fillId="0" borderId="0" xfId="0" applyFont="1" applyBorder="1" applyAlignment="1">
      <alignment horizontal="center"/>
    </xf>
    <xf numFmtId="164" fontId="11" fillId="0" borderId="0" xfId="0" applyFont="1" applyBorder="1" applyAlignment="1">
      <alignment horizontal="center" wrapText="1"/>
    </xf>
    <xf numFmtId="164" fontId="11" fillId="10" borderId="0" xfId="0" applyFont="1" applyFill="1" applyBorder="1" applyAlignment="1">
      <alignment horizontal="left" wrapText="1"/>
    </xf>
    <xf numFmtId="164" fontId="11" fillId="10" borderId="1" xfId="0" applyFont="1" applyFill="1" applyBorder="1" applyAlignment="1">
      <alignment horizontal="left" wrapText="1"/>
    </xf>
    <xf numFmtId="167" fontId="11" fillId="3" borderId="2" xfId="0" applyNumberFormat="1" applyFont="1" applyFill="1" applyBorder="1" applyAlignment="1">
      <alignment horizontal="center" wrapText="1"/>
    </xf>
    <xf numFmtId="164" fontId="11" fillId="0" borderId="0" xfId="0" applyFont="1" applyFill="1" applyBorder="1" applyAlignment="1">
      <alignment horizontal="center" wrapText="1"/>
    </xf>
    <xf numFmtId="164" fontId="10" fillId="15" borderId="20" xfId="0" applyFont="1" applyFill="1" applyBorder="1" applyAlignment="1">
      <alignment/>
    </xf>
    <xf numFmtId="164" fontId="1" fillId="15" borderId="20" xfId="0" applyFont="1" applyFill="1" applyBorder="1" applyAlignment="1">
      <alignment horizontal="left"/>
    </xf>
    <xf numFmtId="164" fontId="15" fillId="0" borderId="20" xfId="0" applyFont="1" applyBorder="1" applyAlignment="1">
      <alignment horizontal="center" wrapText="1"/>
    </xf>
    <xf numFmtId="164" fontId="11" fillId="0" borderId="0" xfId="0" applyFont="1" applyBorder="1" applyAlignment="1">
      <alignment horizontal="left" wrapText="1"/>
    </xf>
    <xf numFmtId="167" fontId="11" fillId="0" borderId="0" xfId="0" applyNumberFormat="1" applyFont="1" applyBorder="1" applyAlignment="1">
      <alignment horizontal="center" wrapText="1"/>
    </xf>
    <xf numFmtId="164" fontId="12" fillId="0" borderId="2" xfId="0" applyFont="1" applyBorder="1" applyAlignment="1">
      <alignment horizontal="center" vertical="center" wrapText="1"/>
    </xf>
    <xf numFmtId="164" fontId="12" fillId="6" borderId="2" xfId="0" applyFont="1" applyFill="1" applyBorder="1" applyAlignment="1">
      <alignment horizontal="center" vertical="center" wrapText="1"/>
    </xf>
    <xf numFmtId="164" fontId="12" fillId="16" borderId="2" xfId="0" applyFont="1" applyFill="1" applyBorder="1" applyAlignment="1">
      <alignment horizontal="center" vertical="center" wrapText="1"/>
    </xf>
    <xf numFmtId="164" fontId="15" fillId="0" borderId="2" xfId="0" applyFont="1" applyBorder="1" applyAlignment="1">
      <alignment horizontal="center" vertical="center" wrapText="1"/>
    </xf>
    <xf numFmtId="164" fontId="16" fillId="0" borderId="22" xfId="0" applyFont="1" applyBorder="1" applyAlignment="1">
      <alignment horizontal="center" vertical="center" wrapText="1"/>
    </xf>
    <xf numFmtId="164" fontId="16" fillId="0" borderId="22" xfId="0" applyFont="1" applyBorder="1" applyAlignment="1">
      <alignment horizontal="justify" vertical="center" wrapText="1"/>
    </xf>
    <xf numFmtId="164" fontId="16" fillId="6" borderId="22" xfId="0" applyFont="1" applyFill="1" applyBorder="1" applyAlignment="1">
      <alignment horizontal="center" vertical="center" wrapText="1"/>
    </xf>
    <xf numFmtId="172" fontId="16" fillId="0" borderId="22" xfId="0" applyNumberFormat="1" applyFont="1" applyBorder="1" applyAlignment="1">
      <alignment horizontal="center" vertical="center" wrapText="1"/>
    </xf>
    <xf numFmtId="170" fontId="16" fillId="0" borderId="22" xfId="0" applyNumberFormat="1" applyFont="1" applyBorder="1" applyAlignment="1">
      <alignment horizontal="center" vertical="center" wrapText="1"/>
    </xf>
    <xf numFmtId="174" fontId="16" fillId="16" borderId="22" xfId="0" applyNumberFormat="1" applyFont="1" applyFill="1" applyBorder="1" applyAlignment="1">
      <alignment horizontal="center" vertical="center" wrapText="1"/>
    </xf>
    <xf numFmtId="164" fontId="0" fillId="0" borderId="2" xfId="0" applyFont="1" applyBorder="1" applyAlignment="1">
      <alignment horizontal="center" vertical="center"/>
    </xf>
    <xf numFmtId="165" fontId="14" fillId="16" borderId="2" xfId="19" applyFont="1" applyFill="1" applyBorder="1" applyAlignment="1" applyProtection="1">
      <alignment horizontal="center" vertical="center"/>
      <protection/>
    </xf>
    <xf numFmtId="168" fontId="14" fillId="16" borderId="2" xfId="0" applyNumberFormat="1" applyFont="1" applyFill="1" applyBorder="1" applyAlignment="1">
      <alignment horizontal="center" vertical="center"/>
    </xf>
    <xf numFmtId="164" fontId="14" fillId="0" borderId="2" xfId="0" applyFont="1" applyBorder="1" applyAlignment="1">
      <alignment horizontal="center" vertical="center" wrapText="1"/>
    </xf>
    <xf numFmtId="164" fontId="14" fillId="7" borderId="23" xfId="0" applyFont="1" applyFill="1" applyBorder="1" applyAlignment="1">
      <alignment horizontal="center" vertical="center"/>
    </xf>
    <xf numFmtId="164" fontId="14" fillId="7" borderId="20" xfId="0" applyFont="1" applyFill="1" applyBorder="1" applyAlignment="1">
      <alignment horizontal="center" vertical="center"/>
    </xf>
    <xf numFmtId="164" fontId="0" fillId="7" borderId="20" xfId="0" applyFill="1" applyBorder="1" applyAlignment="1">
      <alignment horizontal="center" vertical="center"/>
    </xf>
    <xf numFmtId="174" fontId="0" fillId="7" borderId="21" xfId="0" applyNumberFormat="1" applyFill="1" applyBorder="1" applyAlignment="1">
      <alignment horizontal="center" vertical="center"/>
    </xf>
    <xf numFmtId="164" fontId="0" fillId="7" borderId="21" xfId="0" applyFill="1" applyBorder="1" applyAlignment="1">
      <alignment horizontal="center" vertical="center"/>
    </xf>
    <xf numFmtId="164" fontId="0" fillId="0" borderId="20" xfId="0" applyBorder="1" applyAlignment="1">
      <alignment/>
    </xf>
    <xf numFmtId="164" fontId="0" fillId="0" borderId="21" xfId="0" applyBorder="1" applyAlignment="1">
      <alignment/>
    </xf>
    <xf numFmtId="164" fontId="14" fillId="0" borderId="23" xfId="0" applyFont="1" applyFill="1" applyBorder="1" applyAlignment="1">
      <alignment horizontal="center" vertical="center"/>
    </xf>
    <xf numFmtId="164" fontId="14" fillId="0" borderId="2" xfId="0" applyFont="1" applyBorder="1" applyAlignment="1">
      <alignment horizontal="center"/>
    </xf>
    <xf numFmtId="164" fontId="12" fillId="0" borderId="0" xfId="0" applyFont="1" applyAlignment="1">
      <alignment wrapText="1"/>
    </xf>
    <xf numFmtId="164" fontId="14" fillId="0" borderId="0" xfId="0" applyFont="1" applyAlignment="1">
      <alignment/>
    </xf>
    <xf numFmtId="164" fontId="0" fillId="0" borderId="24" xfId="0" applyBorder="1" applyAlignment="1">
      <alignment/>
    </xf>
    <xf numFmtId="164" fontId="14" fillId="0" borderId="2" xfId="0" applyFont="1" applyBorder="1" applyAlignment="1">
      <alignment horizontal="left"/>
    </xf>
    <xf numFmtId="164" fontId="12" fillId="0" borderId="2" xfId="0" applyFont="1" applyBorder="1" applyAlignment="1">
      <alignment horizontal="center" wrapText="1"/>
    </xf>
    <xf numFmtId="164" fontId="0" fillId="0" borderId="24" xfId="0" applyBorder="1" applyAlignment="1">
      <alignment horizontal="left"/>
    </xf>
    <xf numFmtId="164" fontId="0" fillId="0" borderId="24" xfId="0" applyBorder="1" applyAlignment="1">
      <alignment horizontal="center"/>
    </xf>
    <xf numFmtId="164" fontId="14" fillId="0" borderId="2" xfId="0" applyFont="1" applyBorder="1" applyAlignment="1">
      <alignment/>
    </xf>
    <xf numFmtId="164" fontId="0" fillId="8" borderId="7" xfId="0" applyFill="1" applyBorder="1" applyAlignment="1">
      <alignment/>
    </xf>
    <xf numFmtId="164" fontId="0" fillId="8" borderId="13" xfId="0" applyFill="1" applyBorder="1" applyAlignment="1">
      <alignment/>
    </xf>
    <xf numFmtId="164" fontId="14" fillId="0" borderId="2" xfId="0" applyFont="1" applyBorder="1" applyAlignment="1">
      <alignment horizontal="center" wrapText="1"/>
    </xf>
    <xf numFmtId="164" fontId="14" fillId="0" borderId="7" xfId="0" applyFont="1" applyBorder="1" applyAlignment="1">
      <alignment/>
    </xf>
    <xf numFmtId="164" fontId="14" fillId="0" borderId="24" xfId="0" applyFont="1" applyBorder="1" applyAlignment="1">
      <alignment/>
    </xf>
    <xf numFmtId="164" fontId="0" fillId="0" borderId="13" xfId="0" applyBorder="1" applyAlignment="1">
      <alignment/>
    </xf>
    <xf numFmtId="164" fontId="12" fillId="0" borderId="7" xfId="0" applyFont="1" applyBorder="1" applyAlignment="1">
      <alignment horizontal="center"/>
    </xf>
    <xf numFmtId="164" fontId="0" fillId="9" borderId="7" xfId="0" applyFill="1" applyBorder="1" applyAlignment="1">
      <alignment/>
    </xf>
    <xf numFmtId="164" fontId="0" fillId="9" borderId="13" xfId="0" applyFill="1" applyBorder="1" applyAlignment="1">
      <alignment/>
    </xf>
    <xf numFmtId="164" fontId="14" fillId="0" borderId="25" xfId="0" applyFont="1" applyBorder="1" applyAlignment="1">
      <alignment/>
    </xf>
    <xf numFmtId="167" fontId="11" fillId="3" borderId="7" xfId="0" applyNumberFormat="1" applyFont="1" applyFill="1" applyBorder="1" applyAlignment="1">
      <alignment horizontal="center" wrapText="1"/>
    </xf>
    <xf numFmtId="167" fontId="11" fillId="3" borderId="13" xfId="0" applyNumberFormat="1" applyFont="1" applyFill="1" applyBorder="1" applyAlignment="1">
      <alignment horizontal="center" wrapText="1"/>
    </xf>
    <xf numFmtId="164" fontId="0" fillId="7" borderId="7" xfId="0" applyFill="1" applyBorder="1" applyAlignment="1">
      <alignment/>
    </xf>
    <xf numFmtId="164" fontId="0" fillId="7" borderId="13" xfId="0" applyFill="1" applyBorder="1" applyAlignment="1">
      <alignment/>
    </xf>
    <xf numFmtId="164" fontId="11" fillId="0" borderId="0" xfId="0" applyFont="1" applyBorder="1" applyAlignment="1">
      <alignment horizontal="left" vertical="center"/>
    </xf>
    <xf numFmtId="164" fontId="0" fillId="17" borderId="0" xfId="0" applyFont="1" applyFill="1" applyBorder="1" applyAlignment="1">
      <alignment horizontal="center" vertical="center"/>
    </xf>
    <xf numFmtId="164" fontId="5" fillId="10" borderId="0" xfId="22" applyNumberFormat="1" applyFont="1" applyFill="1" applyBorder="1" applyAlignment="1">
      <alignment/>
      <protection/>
    </xf>
    <xf numFmtId="164" fontId="5" fillId="10" borderId="0" xfId="22" applyNumberFormat="1" applyFont="1" applyFill="1" applyBorder="1" applyAlignment="1">
      <alignment wrapText="1"/>
      <protection/>
    </xf>
    <xf numFmtId="164" fontId="2" fillId="10" borderId="0" xfId="22" applyNumberFormat="1" applyFill="1">
      <alignment/>
      <protection/>
    </xf>
    <xf numFmtId="164" fontId="3" fillId="0" borderId="0" xfId="0" applyFont="1" applyBorder="1" applyAlignment="1">
      <alignment horizontal="center" vertical="center"/>
    </xf>
    <xf numFmtId="164" fontId="4" fillId="10" borderId="0" xfId="22" applyNumberFormat="1" applyFont="1" applyFill="1" applyBorder="1" applyAlignment="1">
      <alignment/>
      <protection/>
    </xf>
    <xf numFmtId="164" fontId="4" fillId="0" borderId="0" xfId="22" applyNumberFormat="1" applyFont="1" applyBorder="1" applyAlignment="1">
      <alignment/>
      <protection/>
    </xf>
    <xf numFmtId="164" fontId="5" fillId="10" borderId="0" xfId="22" applyNumberFormat="1" applyFont="1" applyFill="1" applyBorder="1" applyAlignment="1">
      <alignment horizontal="left" wrapText="1"/>
      <protection/>
    </xf>
    <xf numFmtId="164" fontId="7" fillId="10" borderId="0" xfId="22" applyNumberFormat="1" applyFont="1" applyFill="1" applyAlignment="1">
      <alignment horizontal="left" vertical="top"/>
      <protection/>
    </xf>
    <xf numFmtId="164" fontId="2" fillId="0" borderId="0" xfId="22" applyNumberFormat="1" applyAlignment="1">
      <alignment/>
      <protection/>
    </xf>
    <xf numFmtId="167" fontId="5" fillId="3" borderId="2" xfId="22" applyNumberFormat="1" applyFont="1" applyFill="1" applyBorder="1" applyAlignment="1">
      <alignment horizontal="center" wrapText="1"/>
      <protection/>
    </xf>
    <xf numFmtId="164" fontId="5" fillId="0" borderId="0" xfId="22" applyNumberFormat="1" applyFont="1" applyBorder="1" applyAlignment="1">
      <alignment horizontal="left" wrapText="1"/>
      <protection/>
    </xf>
    <xf numFmtId="164" fontId="5" fillId="15" borderId="0" xfId="22" applyNumberFormat="1" applyFont="1" applyFill="1" applyBorder="1" applyAlignment="1">
      <alignment horizontal="left"/>
      <protection/>
    </xf>
    <xf numFmtId="167" fontId="5" fillId="0" borderId="0" xfId="22" applyNumberFormat="1" applyFont="1" applyBorder="1" applyAlignment="1">
      <alignment horizontal="center" wrapText="1"/>
      <protection/>
    </xf>
    <xf numFmtId="164" fontId="7" fillId="0" borderId="2" xfId="22" applyNumberFormat="1" applyFont="1" applyBorder="1" applyAlignment="1">
      <alignment horizontal="center" vertical="center" wrapText="1"/>
      <protection/>
    </xf>
    <xf numFmtId="164" fontId="7" fillId="0" borderId="2" xfId="22" applyNumberFormat="1" applyFont="1" applyBorder="1" applyAlignment="1">
      <alignment horizontal="center" vertical="center"/>
      <protection/>
    </xf>
    <xf numFmtId="164" fontId="7" fillId="0" borderId="2" xfId="22" applyNumberFormat="1" applyFont="1" applyFill="1" applyBorder="1" applyAlignment="1">
      <alignment horizontal="center" vertical="center" wrapText="1"/>
      <protection/>
    </xf>
    <xf numFmtId="164" fontId="0" fillId="0" borderId="26" xfId="0" applyBorder="1" applyAlignment="1">
      <alignment horizontal="center" vertical="center" wrapText="1"/>
    </xf>
    <xf numFmtId="164" fontId="17" fillId="0" borderId="26" xfId="0" applyFont="1" applyFill="1" applyBorder="1" applyAlignment="1">
      <alignment horizontal="center" vertical="center" wrapText="1"/>
    </xf>
    <xf numFmtId="164" fontId="17" fillId="0" borderId="26" xfId="0" applyFont="1" applyBorder="1" applyAlignment="1">
      <alignment horizontal="center" vertical="center" wrapText="1"/>
    </xf>
    <xf numFmtId="175" fontId="17" fillId="0" borderId="26" xfId="0" applyNumberFormat="1" applyFont="1" applyBorder="1" applyAlignment="1">
      <alignment horizontal="center" vertical="center" wrapText="1"/>
    </xf>
    <xf numFmtId="174" fontId="17" fillId="18" borderId="26" xfId="0" applyNumberFormat="1" applyFont="1" applyFill="1" applyBorder="1" applyAlignment="1">
      <alignment horizontal="center" vertical="center"/>
    </xf>
    <xf numFmtId="164" fontId="2" fillId="18" borderId="10" xfId="22" applyNumberFormat="1" applyFont="1" applyFill="1" applyBorder="1" applyAlignment="1">
      <alignment horizontal="center" vertical="center" wrapText="1"/>
      <protection/>
    </xf>
    <xf numFmtId="165" fontId="2" fillId="18" borderId="10" xfId="22" applyNumberFormat="1" applyFont="1" applyFill="1" applyBorder="1" applyAlignment="1">
      <alignment horizontal="center" vertical="center" wrapText="1"/>
      <protection/>
    </xf>
    <xf numFmtId="164" fontId="2" fillId="0" borderId="10" xfId="22" applyNumberFormat="1" applyFont="1" applyBorder="1" applyAlignment="1">
      <alignment horizontal="center" vertical="center" wrapText="1"/>
      <protection/>
    </xf>
    <xf numFmtId="164" fontId="0" fillId="0" borderId="26" xfId="0" applyFont="1" applyBorder="1" applyAlignment="1">
      <alignment horizontal="left" vertical="center" wrapText="1"/>
    </xf>
    <xf numFmtId="164" fontId="18" fillId="17" borderId="0" xfId="0" applyFont="1" applyFill="1" applyBorder="1" applyAlignment="1">
      <alignment horizontal="center" vertical="center"/>
    </xf>
    <xf numFmtId="164" fontId="5" fillId="0" borderId="0" xfId="22" applyNumberFormat="1" applyFont="1" applyFill="1" applyBorder="1" applyAlignment="1">
      <alignment horizontal="left"/>
      <protection/>
    </xf>
    <xf numFmtId="164" fontId="19" fillId="0" borderId="26" xfId="0" applyFont="1" applyFill="1" applyBorder="1" applyAlignment="1">
      <alignment horizontal="center" vertical="center" wrapText="1"/>
    </xf>
    <xf numFmtId="164" fontId="20" fillId="0" borderId="26" xfId="0" applyFont="1" applyFill="1" applyBorder="1" applyAlignment="1">
      <alignment horizontal="justify" vertical="top" wrapText="1"/>
    </xf>
    <xf numFmtId="164" fontId="21" fillId="0" borderId="26" xfId="0" applyFont="1" applyFill="1" applyBorder="1" applyAlignment="1">
      <alignment vertical="center" wrapText="1"/>
    </xf>
    <xf numFmtId="164" fontId="21" fillId="0" borderId="26" xfId="0" applyFont="1" applyFill="1" applyBorder="1" applyAlignment="1">
      <alignment horizontal="center" vertical="center" wrapText="1"/>
    </xf>
    <xf numFmtId="164" fontId="21" fillId="0" borderId="26" xfId="0" applyFont="1" applyBorder="1" applyAlignment="1">
      <alignment horizontal="center" vertical="center" wrapText="1"/>
    </xf>
    <xf numFmtId="170" fontId="21" fillId="0" borderId="26" xfId="0" applyNumberFormat="1" applyFont="1" applyBorder="1" applyAlignment="1">
      <alignment horizontal="center" vertical="center" wrapText="1"/>
    </xf>
    <xf numFmtId="174" fontId="21" fillId="18" borderId="10" xfId="0" applyNumberFormat="1" applyFont="1" applyFill="1" applyBorder="1" applyAlignment="1">
      <alignment horizontal="center" vertical="center"/>
    </xf>
    <xf numFmtId="164" fontId="2" fillId="18" borderId="10" xfId="22" applyNumberFormat="1" applyFont="1" applyFill="1" applyBorder="1" applyAlignment="1">
      <alignment horizontal="center" vertical="center"/>
      <protection/>
    </xf>
    <xf numFmtId="165" fontId="2" fillId="18" borderId="10" xfId="22" applyNumberFormat="1" applyFill="1" applyBorder="1" applyAlignment="1">
      <alignment horizontal="center" vertical="center"/>
      <protection/>
    </xf>
    <xf numFmtId="164" fontId="0" fillId="0" borderId="26" xfId="0" applyFill="1" applyBorder="1" applyAlignment="1">
      <alignment horizontal="center" vertical="center" wrapText="1"/>
    </xf>
    <xf numFmtId="164" fontId="0" fillId="0" borderId="26" xfId="0" applyFont="1" applyFill="1" applyBorder="1" applyAlignment="1">
      <alignment horizontal="justify" vertical="center" wrapText="1"/>
    </xf>
    <xf numFmtId="164" fontId="0" fillId="0" borderId="26" xfId="0" applyFont="1" applyBorder="1" applyAlignment="1">
      <alignment horizontal="justify" vertical="center" wrapText="1"/>
    </xf>
    <xf numFmtId="164" fontId="0" fillId="0" borderId="26" xfId="0" applyFont="1" applyBorder="1" applyAlignment="1">
      <alignment horizontal="center" vertical="center" wrapText="1"/>
    </xf>
    <xf numFmtId="170" fontId="0" fillId="0" borderId="26" xfId="0" applyNumberFormat="1" applyFont="1" applyBorder="1" applyAlignment="1">
      <alignment horizontal="center" vertical="center" wrapText="1"/>
    </xf>
    <xf numFmtId="174" fontId="0" fillId="19" borderId="26" xfId="0" applyNumberFormat="1" applyFont="1" applyFill="1" applyBorder="1" applyAlignment="1">
      <alignment horizontal="center" vertical="center"/>
    </xf>
    <xf numFmtId="176" fontId="2" fillId="19" borderId="2" xfId="22" applyNumberFormat="1" applyFont="1" applyFill="1" applyBorder="1" applyAlignment="1">
      <alignment horizontal="center" vertical="center"/>
      <protection/>
    </xf>
    <xf numFmtId="165" fontId="2" fillId="19" borderId="2" xfId="22" applyFont="1" applyFill="1" applyBorder="1" applyAlignment="1">
      <alignment horizontal="center" vertical="center"/>
      <protection/>
    </xf>
    <xf numFmtId="168" fontId="2" fillId="19" borderId="2" xfId="22" applyNumberFormat="1" applyFont="1" applyFill="1" applyBorder="1" applyAlignment="1">
      <alignment horizontal="center" vertical="center"/>
      <protection/>
    </xf>
    <xf numFmtId="164" fontId="2" fillId="0" borderId="2" xfId="22" applyNumberFormat="1" applyBorder="1">
      <alignment/>
      <protection/>
    </xf>
    <xf numFmtId="164" fontId="7" fillId="6" borderId="10" xfId="22" applyNumberFormat="1" applyFont="1" applyFill="1" applyBorder="1" applyAlignment="1">
      <alignment horizontal="left" vertical="center" wrapText="1"/>
      <protection/>
    </xf>
    <xf numFmtId="168" fontId="2" fillId="6" borderId="21" xfId="22" applyNumberFormat="1" applyFill="1" applyBorder="1">
      <alignment/>
      <protection/>
    </xf>
    <xf numFmtId="164" fontId="22" fillId="0" borderId="27" xfId="0" applyFont="1" applyBorder="1" applyAlignment="1">
      <alignment horizontal="center" vertical="center" wrapText="1"/>
    </xf>
    <xf numFmtId="164" fontId="22" fillId="0" borderId="28" xfId="0" applyFont="1" applyFill="1" applyBorder="1" applyAlignment="1">
      <alignment horizontal="center" vertical="center" wrapText="1"/>
    </xf>
    <xf numFmtId="164" fontId="22" fillId="0" borderId="28" xfId="0" applyFont="1" applyFill="1" applyBorder="1" applyAlignment="1">
      <alignment horizontal="left" vertical="center" wrapText="1"/>
    </xf>
    <xf numFmtId="164" fontId="22" fillId="0" borderId="28" xfId="0" applyFont="1" applyBorder="1" applyAlignment="1">
      <alignment horizontal="center" vertical="center" wrapText="1"/>
    </xf>
    <xf numFmtId="177" fontId="22" fillId="0" borderId="28" xfId="0" applyNumberFormat="1" applyFont="1" applyBorder="1" applyAlignment="1">
      <alignment horizontal="center" vertical="center" wrapText="1"/>
    </xf>
    <xf numFmtId="177" fontId="22" fillId="0" borderId="28" xfId="0" applyNumberFormat="1" applyFont="1" applyFill="1" applyBorder="1" applyAlignment="1">
      <alignment horizontal="center" vertical="center" wrapText="1"/>
    </xf>
    <xf numFmtId="168" fontId="22" fillId="19" borderId="28" xfId="0" applyNumberFormat="1" applyFont="1" applyFill="1" applyBorder="1" applyAlignment="1">
      <alignment horizontal="center" vertical="center" wrapText="1"/>
    </xf>
    <xf numFmtId="164" fontId="18" fillId="0" borderId="0" xfId="0" applyFont="1" applyFill="1" applyBorder="1" applyAlignment="1">
      <alignment horizontal="center" vertical="center"/>
    </xf>
    <xf numFmtId="164" fontId="0" fillId="0" borderId="26" xfId="0" applyFont="1" applyBorder="1" applyAlignment="1">
      <alignment horizontal="center" vertical="center" wrapText="1"/>
    </xf>
    <xf numFmtId="164" fontId="0" fillId="6" borderId="26" xfId="0" applyFont="1" applyFill="1" applyBorder="1" applyAlignment="1">
      <alignment horizontal="center" vertical="center" wrapText="1"/>
    </xf>
    <xf numFmtId="164" fontId="0" fillId="0" borderId="26" xfId="0" applyFont="1" applyBorder="1" applyAlignment="1">
      <alignment horizontal="justify" vertical="center"/>
    </xf>
    <xf numFmtId="164" fontId="0" fillId="0" borderId="26" xfId="0" applyFont="1" applyBorder="1" applyAlignment="1">
      <alignment horizontal="justify" vertical="center" wrapText="1"/>
    </xf>
    <xf numFmtId="164" fontId="0" fillId="0" borderId="26" xfId="0" applyFont="1" applyFill="1" applyBorder="1" applyAlignment="1">
      <alignment horizontal="justify" vertical="center" wrapText="1"/>
    </xf>
    <xf numFmtId="164" fontId="0" fillId="0" borderId="26" xfId="0" applyFont="1" applyFill="1" applyBorder="1" applyAlignment="1" applyProtection="1">
      <alignment horizontal="justify" vertical="center" wrapText="1"/>
      <protection/>
    </xf>
    <xf numFmtId="170" fontId="0" fillId="0" borderId="26" xfId="0" applyNumberFormat="1" applyFont="1" applyFill="1" applyBorder="1" applyAlignment="1" applyProtection="1">
      <alignment horizontal="center" vertical="center" wrapText="1"/>
      <protection/>
    </xf>
    <xf numFmtId="168" fontId="0" fillId="6" borderId="26" xfId="0" applyNumberFormat="1" applyFont="1" applyFill="1" applyBorder="1" applyAlignment="1">
      <alignment horizontal="center" vertical="center" wrapText="1"/>
    </xf>
    <xf numFmtId="164" fontId="0" fillId="6" borderId="26" xfId="0" applyFont="1" applyFill="1" applyBorder="1" applyAlignment="1">
      <alignment horizontal="center" vertical="center" wrapText="1"/>
    </xf>
    <xf numFmtId="164" fontId="0" fillId="0" borderId="26" xfId="0" applyFont="1" applyFill="1" applyBorder="1" applyAlignment="1">
      <alignment vertical="center" wrapText="1"/>
    </xf>
    <xf numFmtId="170" fontId="0" fillId="0" borderId="26" xfId="0" applyNumberFormat="1" applyFont="1" applyFill="1" applyBorder="1" applyAlignment="1">
      <alignment vertical="center" wrapText="1"/>
    </xf>
    <xf numFmtId="164" fontId="0" fillId="0" borderId="26" xfId="0" applyFont="1" applyFill="1" applyBorder="1" applyAlignment="1">
      <alignment horizontal="center" vertical="center" wrapText="1"/>
    </xf>
    <xf numFmtId="164" fontId="0" fillId="18" borderId="10" xfId="0" applyFill="1" applyBorder="1" applyAlignment="1">
      <alignment horizontal="center" vertical="center"/>
    </xf>
    <xf numFmtId="165" fontId="0" fillId="18" borderId="10" xfId="0" applyNumberFormat="1" applyFill="1" applyBorder="1" applyAlignment="1">
      <alignment horizontal="center" vertical="center"/>
    </xf>
    <xf numFmtId="164" fontId="7" fillId="0" borderId="10" xfId="22" applyNumberFormat="1" applyFont="1" applyBorder="1" applyAlignment="1">
      <alignment horizontal="center" vertical="center"/>
      <protection/>
    </xf>
    <xf numFmtId="164" fontId="0" fillId="0" borderId="26" xfId="0" applyFont="1" applyFill="1" applyBorder="1" applyAlignment="1">
      <alignment vertical="center" wrapText="1"/>
    </xf>
    <xf numFmtId="164" fontId="0" fillId="6" borderId="26" xfId="0" applyNumberFormat="1" applyFont="1" applyFill="1" applyBorder="1" applyAlignment="1">
      <alignment horizontal="center" vertical="center" wrapText="1"/>
    </xf>
    <xf numFmtId="170" fontId="0" fillId="0" borderId="26" xfId="0" applyNumberFormat="1" applyFont="1" applyFill="1" applyBorder="1" applyAlignment="1">
      <alignment vertical="center" wrapText="1"/>
    </xf>
    <xf numFmtId="164" fontId="0" fillId="0" borderId="26" xfId="0" applyNumberFormat="1" applyFont="1" applyFill="1" applyBorder="1" applyAlignment="1">
      <alignment horizontal="center" vertical="center" wrapText="1"/>
    </xf>
    <xf numFmtId="164" fontId="0" fillId="18" borderId="10" xfId="0" applyNumberFormat="1" applyFill="1" applyBorder="1" applyAlignment="1">
      <alignment horizontal="center" vertical="center"/>
    </xf>
    <xf numFmtId="164" fontId="0" fillId="0" borderId="26" xfId="0" applyNumberFormat="1" applyFont="1" applyFill="1" applyBorder="1" applyAlignment="1">
      <alignment vertical="center" wrapText="1"/>
    </xf>
    <xf numFmtId="170" fontId="0" fillId="0" borderId="26" xfId="0" applyNumberFormat="1" applyFont="1" applyFill="1" applyBorder="1" applyAlignment="1">
      <alignment horizontal="center" vertical="center" wrapText="1"/>
    </xf>
    <xf numFmtId="174" fontId="0" fillId="0" borderId="26" xfId="0" applyNumberFormat="1" applyFont="1" applyFill="1" applyBorder="1" applyAlignment="1">
      <alignment horizontal="center" vertical="center" wrapText="1"/>
    </xf>
    <xf numFmtId="164" fontId="2" fillId="19" borderId="2" xfId="22" applyNumberFormat="1" applyFont="1" applyFill="1" applyBorder="1" applyAlignment="1">
      <alignment horizontal="center" vertical="center" wrapText="1"/>
      <protection/>
    </xf>
    <xf numFmtId="165" fontId="2" fillId="19" borderId="2" xfId="22" applyNumberFormat="1" applyFont="1" applyFill="1" applyBorder="1" applyAlignment="1">
      <alignment horizontal="center" vertical="center" wrapText="1"/>
      <protection/>
    </xf>
    <xf numFmtId="165" fontId="0" fillId="0" borderId="26" xfId="0" applyNumberFormat="1" applyFont="1" applyFill="1" applyBorder="1" applyAlignment="1">
      <alignment horizontal="center" vertical="center" wrapText="1"/>
    </xf>
    <xf numFmtId="165" fontId="23" fillId="0" borderId="26" xfId="0" applyNumberFormat="1" applyFont="1" applyFill="1" applyBorder="1" applyAlignment="1">
      <alignment horizontal="center" vertical="center" wrapText="1"/>
    </xf>
    <xf numFmtId="164" fontId="22" fillId="0" borderId="26" xfId="0" applyFont="1" applyFill="1" applyBorder="1" applyAlignment="1">
      <alignment horizontal="center" vertical="center" wrapText="1"/>
    </xf>
    <xf numFmtId="165" fontId="0" fillId="0" borderId="26" xfId="0" applyNumberFormat="1" applyBorder="1" applyAlignment="1">
      <alignment horizontal="center" vertical="center" wrapText="1"/>
    </xf>
    <xf numFmtId="170" fontId="0" fillId="0" borderId="26" xfId="0" applyNumberFormat="1" applyFont="1" applyBorder="1" applyAlignment="1">
      <alignment horizontal="center" vertical="center" wrapText="1"/>
    </xf>
    <xf numFmtId="174" fontId="0" fillId="0" borderId="26" xfId="0" applyNumberFormat="1" applyFill="1" applyBorder="1" applyAlignment="1">
      <alignment horizontal="center" vertical="center"/>
    </xf>
    <xf numFmtId="178" fontId="2" fillId="19" borderId="2" xfId="22" applyNumberFormat="1" applyFont="1" applyFill="1" applyBorder="1" applyAlignment="1">
      <alignment horizontal="center" vertical="center"/>
      <protection/>
    </xf>
    <xf numFmtId="164" fontId="19" fillId="0" borderId="2" xfId="22" applyNumberFormat="1" applyFont="1" applyBorder="1" applyAlignment="1">
      <alignment horizontal="center" vertical="center" wrapText="1"/>
      <protection/>
    </xf>
    <xf numFmtId="164" fontId="22" fillId="0" borderId="26" xfId="0" applyFont="1" applyBorder="1" applyAlignment="1">
      <alignment horizontal="center" vertical="center" wrapText="1"/>
    </xf>
    <xf numFmtId="164" fontId="0" fillId="0" borderId="26" xfId="0" applyFont="1" applyFill="1" applyBorder="1" applyAlignment="1">
      <alignment horizontal="center" vertical="center" wrapText="1"/>
    </xf>
    <xf numFmtId="164" fontId="18" fillId="0" borderId="26" xfId="0" applyFont="1" applyBorder="1" applyAlignment="1">
      <alignment horizontal="center" vertical="center" wrapText="1"/>
    </xf>
    <xf numFmtId="164" fontId="18" fillId="6" borderId="26" xfId="0" applyFont="1" applyFill="1" applyBorder="1" applyAlignment="1">
      <alignment horizontal="center" vertical="center" wrapText="1"/>
    </xf>
    <xf numFmtId="164" fontId="18" fillId="0" borderId="26" xfId="0" applyFont="1" applyFill="1" applyBorder="1" applyAlignment="1">
      <alignment horizontal="center" vertical="center" wrapText="1"/>
    </xf>
    <xf numFmtId="179" fontId="18" fillId="0" borderId="26" xfId="0" applyNumberFormat="1" applyFont="1" applyBorder="1" applyAlignment="1">
      <alignment vertical="center" wrapText="1"/>
    </xf>
    <xf numFmtId="179" fontId="18" fillId="6" borderId="26" xfId="0" applyNumberFormat="1" applyFont="1" applyFill="1" applyBorder="1" applyAlignment="1">
      <alignment vertical="center" wrapText="1"/>
    </xf>
    <xf numFmtId="168" fontId="22" fillId="19" borderId="26" xfId="0" applyNumberFormat="1" applyFont="1" applyFill="1" applyBorder="1" applyAlignment="1">
      <alignment horizontal="center" vertical="center" wrapText="1"/>
    </xf>
    <xf numFmtId="164" fontId="18" fillId="0" borderId="26" xfId="0" applyFont="1" applyFill="1" applyBorder="1" applyAlignment="1">
      <alignment vertical="center" wrapText="1"/>
    </xf>
    <xf numFmtId="164" fontId="0" fillId="0" borderId="26" xfId="0" applyFont="1" applyBorder="1" applyAlignment="1">
      <alignment horizontal="center" vertical="center"/>
    </xf>
    <xf numFmtId="168" fontId="18" fillId="19" borderId="26" xfId="0" applyNumberFormat="1" applyFont="1" applyFill="1" applyBorder="1" applyAlignment="1">
      <alignment horizontal="center" vertical="center" wrapText="1"/>
    </xf>
    <xf numFmtId="164" fontId="18" fillId="0" borderId="26" xfId="0" applyFont="1" applyBorder="1" applyAlignment="1">
      <alignment horizontal="center" vertical="center" wrapText="1"/>
    </xf>
    <xf numFmtId="164" fontId="18" fillId="0" borderId="26" xfId="0" applyFont="1" applyFill="1" applyBorder="1" applyAlignment="1" applyProtection="1">
      <alignment horizontal="center" vertical="center" wrapText="1"/>
      <protection locked="0"/>
    </xf>
    <xf numFmtId="164" fontId="18" fillId="0" borderId="26" xfId="0" applyFont="1" applyBorder="1" applyAlignment="1">
      <alignment horizontal="center" vertical="center"/>
    </xf>
    <xf numFmtId="179" fontId="18" fillId="6" borderId="26" xfId="0" applyNumberFormat="1" applyFont="1" applyFill="1" applyBorder="1" applyAlignment="1" applyProtection="1">
      <alignment horizontal="center" vertical="center"/>
      <protection locked="0"/>
    </xf>
    <xf numFmtId="179" fontId="18" fillId="6" borderId="26" xfId="0" applyNumberFormat="1" applyFont="1" applyFill="1" applyBorder="1" applyAlignment="1" applyProtection="1">
      <alignment horizontal="center" vertical="center" wrapText="1"/>
      <protection locked="0"/>
    </xf>
    <xf numFmtId="180" fontId="2" fillId="19" borderId="2" xfId="22" applyNumberFormat="1" applyFont="1" applyFill="1" applyBorder="1" applyAlignment="1">
      <alignment horizontal="center" vertical="center"/>
      <protection/>
    </xf>
    <xf numFmtId="164" fontId="2" fillId="0" borderId="2" xfId="22" applyNumberFormat="1" applyBorder="1" applyAlignment="1">
      <alignment horizontal="center" vertical="center"/>
      <protection/>
    </xf>
    <xf numFmtId="164" fontId="24" fillId="0" borderId="0" xfId="22" applyNumberFormat="1" applyFont="1" applyBorder="1" applyAlignment="1">
      <alignment horizontal="center" vertical="center"/>
      <protection/>
    </xf>
    <xf numFmtId="164" fontId="25" fillId="6" borderId="10" xfId="0" applyFont="1" applyFill="1" applyBorder="1" applyAlignment="1">
      <alignment horizontal="center" vertical="center" wrapText="1"/>
    </xf>
    <xf numFmtId="164" fontId="18" fillId="6" borderId="10" xfId="0" applyFont="1" applyFill="1" applyBorder="1" applyAlignment="1">
      <alignment horizontal="center" vertical="center" wrapText="1"/>
    </xf>
    <xf numFmtId="164" fontId="21" fillId="6" borderId="10" xfId="0" applyFont="1" applyFill="1" applyBorder="1" applyAlignment="1">
      <alignment horizontal="center" vertical="center" wrapText="1"/>
    </xf>
    <xf numFmtId="177" fontId="18" fillId="6" borderId="10" xfId="0" applyNumberFormat="1" applyFont="1" applyFill="1" applyBorder="1" applyAlignment="1">
      <alignment horizontal="center" vertical="center" wrapText="1"/>
    </xf>
    <xf numFmtId="168" fontId="18" fillId="6" borderId="10" xfId="0" applyNumberFormat="1" applyFont="1" applyFill="1" applyBorder="1" applyAlignment="1">
      <alignment horizontal="center" vertical="center" wrapText="1"/>
    </xf>
    <xf numFmtId="164" fontId="18" fillId="6" borderId="10" xfId="0" applyFont="1" applyFill="1" applyBorder="1" applyAlignment="1">
      <alignment horizontal="center" vertical="top" wrapText="1"/>
    </xf>
    <xf numFmtId="164" fontId="22" fillId="6" borderId="10" xfId="0" applyFont="1" applyFill="1" applyBorder="1" applyAlignment="1">
      <alignment horizontal="center" vertical="center" wrapText="1"/>
    </xf>
    <xf numFmtId="165" fontId="18" fillId="6" borderId="10" xfId="0" applyNumberFormat="1" applyFont="1" applyFill="1" applyBorder="1" applyAlignment="1">
      <alignment horizontal="center" vertical="center" wrapText="1"/>
    </xf>
    <xf numFmtId="164" fontId="6" fillId="0" borderId="10" xfId="0" applyFont="1" applyBorder="1" applyAlignment="1">
      <alignment horizontal="center" vertical="center" wrapText="1"/>
    </xf>
    <xf numFmtId="164" fontId="22" fillId="0" borderId="10" xfId="0" applyFont="1" applyBorder="1" applyAlignment="1">
      <alignment horizontal="center" vertical="center" wrapText="1"/>
    </xf>
    <xf numFmtId="164" fontId="0" fillId="0" borderId="10" xfId="0" applyFont="1" applyBorder="1" applyAlignment="1">
      <alignment horizontal="center" vertical="center" wrapText="1"/>
    </xf>
    <xf numFmtId="164" fontId="19" fillId="0" borderId="10" xfId="0" applyFont="1" applyBorder="1" applyAlignment="1">
      <alignment horizontal="center" vertical="center" wrapText="1"/>
    </xf>
    <xf numFmtId="172" fontId="0" fillId="0" borderId="10" xfId="0" applyNumberFormat="1" applyFont="1" applyBorder="1" applyAlignment="1">
      <alignment horizontal="center" vertical="center" wrapText="1"/>
    </xf>
    <xf numFmtId="175"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wrapText="1"/>
    </xf>
    <xf numFmtId="164" fontId="0" fillId="0" borderId="10" xfId="0" applyBorder="1" applyAlignment="1">
      <alignment horizontal="center" vertical="center"/>
    </xf>
    <xf numFmtId="164" fontId="2" fillId="0" borderId="0" xfId="22" applyNumberFormat="1" applyFont="1">
      <alignment/>
      <protection/>
    </xf>
    <xf numFmtId="164" fontId="26" fillId="6" borderId="10" xfId="0" applyFont="1" applyFill="1" applyBorder="1" applyAlignment="1">
      <alignment horizontal="center" vertical="center" wrapText="1"/>
    </xf>
    <xf numFmtId="164" fontId="18" fillId="0" borderId="26" xfId="0" applyFont="1" applyFill="1" applyBorder="1" applyAlignment="1">
      <alignment horizontal="justify" vertical="top" wrapText="1"/>
    </xf>
    <xf numFmtId="164" fontId="18" fillId="0" borderId="20" xfId="0" applyFont="1" applyFill="1" applyBorder="1" applyAlignment="1">
      <alignment horizontal="justify" vertical="center" wrapText="1"/>
    </xf>
    <xf numFmtId="164" fontId="18" fillId="0" borderId="26" xfId="0" applyFont="1" applyFill="1" applyBorder="1" applyAlignment="1">
      <alignment horizontal="center" vertical="top" wrapText="1"/>
    </xf>
    <xf numFmtId="164" fontId="18" fillId="6" borderId="26" xfId="0" applyFont="1" applyFill="1" applyBorder="1" applyAlignment="1">
      <alignment horizontal="center" vertical="top" wrapText="1"/>
    </xf>
    <xf numFmtId="181" fontId="18" fillId="0" borderId="26" xfId="19" applyNumberFormat="1" applyFont="1" applyFill="1" applyBorder="1" applyAlignment="1" applyProtection="1">
      <alignment horizontal="center" vertical="center" wrapText="1"/>
      <protection/>
    </xf>
    <xf numFmtId="177" fontId="18" fillId="0" borderId="26" xfId="0" applyNumberFormat="1" applyFont="1" applyFill="1" applyBorder="1" applyAlignment="1">
      <alignment horizontal="center" vertical="center" wrapText="1"/>
    </xf>
    <xf numFmtId="170" fontId="18" fillId="0" borderId="26" xfId="0" applyNumberFormat="1" applyFont="1" applyFill="1" applyBorder="1" applyAlignment="1">
      <alignment horizontal="center" vertical="center" wrapText="1"/>
    </xf>
    <xf numFmtId="168" fontId="22" fillId="0" borderId="26" xfId="0" applyNumberFormat="1" applyFont="1" applyFill="1" applyBorder="1" applyAlignment="1">
      <alignment horizontal="center" vertical="center" wrapText="1"/>
    </xf>
    <xf numFmtId="165" fontId="18" fillId="0" borderId="26" xfId="19" applyNumberFormat="1" applyFont="1" applyFill="1" applyBorder="1" applyAlignment="1" applyProtection="1">
      <alignment horizontal="center" vertical="center" wrapText="1"/>
      <protection/>
    </xf>
    <xf numFmtId="168" fontId="18" fillId="0" borderId="26" xfId="0" applyNumberFormat="1" applyFont="1" applyFill="1" applyBorder="1" applyAlignment="1">
      <alignment horizontal="center" vertical="center"/>
    </xf>
    <xf numFmtId="164" fontId="26" fillId="0" borderId="26" xfId="0" applyFont="1" applyFill="1" applyBorder="1" applyAlignment="1">
      <alignment horizontal="justify" vertical="top" wrapText="1"/>
    </xf>
    <xf numFmtId="168" fontId="18" fillId="0" borderId="26" xfId="19" applyNumberFormat="1" applyFont="1" applyFill="1" applyBorder="1" applyAlignment="1" applyProtection="1">
      <alignment horizontal="center" vertical="center" wrapText="1"/>
      <protection/>
    </xf>
    <xf numFmtId="164" fontId="18" fillId="0" borderId="26" xfId="0" applyFont="1" applyFill="1" applyBorder="1" applyAlignment="1">
      <alignment horizontal="justify" vertical="center" wrapText="1"/>
    </xf>
    <xf numFmtId="164" fontId="18" fillId="0" borderId="26" xfId="0" applyFont="1" applyFill="1" applyBorder="1" applyAlignment="1">
      <alignment horizontal="left" vertical="center" wrapText="1"/>
    </xf>
    <xf numFmtId="164" fontId="18" fillId="0" borderId="10" xfId="0" applyFont="1" applyFill="1" applyBorder="1" applyAlignment="1">
      <alignment horizontal="center" vertical="center" wrapText="1"/>
    </xf>
    <xf numFmtId="164" fontId="26" fillId="0" borderId="26" xfId="0" applyFont="1" applyFill="1" applyBorder="1" applyAlignment="1">
      <alignment horizontal="justify" vertical="center" wrapText="1"/>
    </xf>
    <xf numFmtId="164" fontId="27" fillId="6" borderId="10" xfId="0" applyFont="1" applyFill="1" applyBorder="1" applyAlignment="1">
      <alignment horizontal="center" vertical="center" wrapText="1"/>
    </xf>
    <xf numFmtId="164" fontId="28" fillId="0" borderId="10" xfId="0" applyFont="1" applyFill="1" applyBorder="1" applyAlignment="1">
      <alignment horizontal="justify" vertical="center" wrapText="1"/>
    </xf>
    <xf numFmtId="164" fontId="28" fillId="0" borderId="10" xfId="0" applyFont="1" applyFill="1" applyBorder="1" applyAlignment="1">
      <alignment horizontal="center" vertical="center" wrapText="1"/>
    </xf>
    <xf numFmtId="168" fontId="18" fillId="0" borderId="10" xfId="0" applyNumberFormat="1" applyFont="1" applyFill="1" applyBorder="1" applyAlignment="1">
      <alignment horizontal="center" vertical="center" wrapText="1"/>
    </xf>
    <xf numFmtId="177" fontId="18" fillId="0" borderId="10" xfId="0" applyNumberFormat="1" applyFont="1" applyFill="1" applyBorder="1" applyAlignment="1">
      <alignment horizontal="center" vertical="center" wrapText="1"/>
    </xf>
    <xf numFmtId="164" fontId="18" fillId="0" borderId="10" xfId="0" applyFont="1" applyFill="1" applyBorder="1" applyAlignment="1">
      <alignment horizontal="justify" vertical="center" wrapText="1"/>
    </xf>
    <xf numFmtId="164" fontId="18" fillId="0" borderId="26" xfId="0" applyFont="1" applyFill="1" applyBorder="1" applyAlignment="1">
      <alignment horizontal="justify" vertical="center"/>
    </xf>
    <xf numFmtId="164" fontId="18" fillId="0" borderId="26" xfId="0" applyFont="1" applyFill="1" applyBorder="1" applyAlignment="1">
      <alignment horizontal="center" vertical="center"/>
    </xf>
    <xf numFmtId="170" fontId="18" fillId="0" borderId="26" xfId="0" applyNumberFormat="1" applyFont="1" applyFill="1" applyBorder="1" applyAlignment="1" applyProtection="1">
      <alignment horizontal="center" vertical="center"/>
      <protection locked="0"/>
    </xf>
    <xf numFmtId="164" fontId="18" fillId="0" borderId="26" xfId="0" applyFont="1" applyFill="1" applyBorder="1" applyAlignment="1" applyProtection="1">
      <alignment horizontal="center" vertical="center" wrapText="1"/>
      <protection locked="0"/>
    </xf>
    <xf numFmtId="164" fontId="2" fillId="19" borderId="10" xfId="22" applyNumberFormat="1" applyFill="1" applyBorder="1">
      <alignment/>
      <protection/>
    </xf>
    <xf numFmtId="164" fontId="2" fillId="0" borderId="10" xfId="22" applyNumberFormat="1" applyBorder="1">
      <alignment/>
      <protection/>
    </xf>
    <xf numFmtId="164" fontId="18" fillId="0" borderId="0" xfId="0" applyFont="1" applyFill="1" applyAlignment="1">
      <alignment horizontal="justify" vertical="center"/>
    </xf>
    <xf numFmtId="164" fontId="18" fillId="0" borderId="29" xfId="0" applyFont="1" applyFill="1" applyBorder="1" applyAlignment="1">
      <alignment horizontal="center" vertical="center" wrapText="1"/>
    </xf>
    <xf numFmtId="170" fontId="18" fillId="0" borderId="29" xfId="0" applyNumberFormat="1" applyFont="1" applyFill="1" applyBorder="1" applyAlignment="1">
      <alignment horizontal="center" vertical="center" wrapText="1"/>
    </xf>
    <xf numFmtId="168" fontId="18" fillId="0" borderId="29" xfId="0" applyNumberFormat="1" applyFont="1" applyFill="1" applyBorder="1" applyAlignment="1">
      <alignment horizontal="center" vertical="center" wrapText="1"/>
    </xf>
    <xf numFmtId="164" fontId="28" fillId="0" borderId="29" xfId="0" applyFont="1" applyFill="1" applyBorder="1" applyAlignment="1">
      <alignment horizontal="justify" vertical="center" wrapText="1"/>
    </xf>
    <xf numFmtId="164" fontId="26" fillId="0" borderId="29" xfId="0" applyFont="1" applyFill="1" applyBorder="1" applyAlignment="1">
      <alignment horizontal="center" vertical="center" wrapText="1"/>
    </xf>
    <xf numFmtId="164" fontId="18" fillId="0" borderId="10" xfId="0" applyNumberFormat="1" applyFont="1" applyFill="1" applyBorder="1" applyAlignment="1">
      <alignment horizontal="justify" vertical="center" wrapText="1"/>
    </xf>
    <xf numFmtId="164" fontId="18" fillId="0" borderId="1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top" wrapText="1"/>
    </xf>
    <xf numFmtId="164" fontId="5" fillId="20" borderId="0" xfId="22" applyNumberFormat="1" applyFont="1" applyFill="1" applyBorder="1" applyAlignment="1">
      <alignment horizontal="left"/>
      <protection/>
    </xf>
    <xf numFmtId="164" fontId="5" fillId="20" borderId="0" xfId="22" applyNumberFormat="1" applyFont="1" applyFill="1" applyBorder="1" applyAlignment="1">
      <alignment horizontal="left" wrapText="1"/>
      <protection/>
    </xf>
    <xf numFmtId="164" fontId="18" fillId="0" borderId="17" xfId="0" applyFont="1" applyFill="1" applyBorder="1" applyAlignment="1">
      <alignment horizontal="justify" vertical="center" wrapText="1"/>
    </xf>
    <xf numFmtId="164" fontId="18" fillId="0" borderId="17" xfId="0" applyFont="1" applyFill="1" applyBorder="1" applyAlignment="1">
      <alignment horizontal="center" vertical="center" wrapText="1"/>
    </xf>
    <xf numFmtId="164" fontId="18" fillId="0" borderId="17" xfId="0" applyFont="1" applyBorder="1" applyAlignment="1">
      <alignment horizontal="center" vertical="center" wrapText="1"/>
    </xf>
    <xf numFmtId="164" fontId="18" fillId="0" borderId="10" xfId="0" applyFont="1" applyBorder="1" applyAlignment="1">
      <alignment horizontal="center" vertical="center" wrapText="1"/>
    </xf>
    <xf numFmtId="170" fontId="18" fillId="0" borderId="10" xfId="0" applyNumberFormat="1" applyFont="1" applyBorder="1" applyAlignment="1">
      <alignment horizontal="center" vertical="center" wrapText="1"/>
    </xf>
    <xf numFmtId="174" fontId="18" fillId="0" borderId="26" xfId="0" applyNumberFormat="1" applyFont="1" applyFill="1" applyBorder="1" applyAlignment="1">
      <alignment horizontal="center" vertical="center"/>
    </xf>
    <xf numFmtId="164" fontId="18" fillId="0" borderId="10" xfId="0" applyFont="1" applyBorder="1" applyAlignment="1">
      <alignment horizontal="left" vertical="top" wrapText="1"/>
    </xf>
    <xf numFmtId="164" fontId="18" fillId="0" borderId="30" xfId="0" applyFont="1" applyBorder="1" applyAlignment="1">
      <alignment horizontal="left" vertical="top" wrapText="1"/>
    </xf>
    <xf numFmtId="164" fontId="18" fillId="0" borderId="10" xfId="0" applyFont="1" applyBorder="1" applyAlignment="1">
      <alignment horizontal="center" vertical="top" wrapText="1"/>
    </xf>
    <xf numFmtId="164" fontId="7" fillId="19" borderId="2" xfId="22" applyNumberFormat="1" applyFont="1" applyFill="1" applyBorder="1" applyAlignment="1">
      <alignment horizontal="center" vertical="center" wrapText="1"/>
      <protection/>
    </xf>
    <xf numFmtId="169" fontId="7" fillId="19" borderId="2" xfId="22" applyNumberFormat="1" applyFont="1" applyFill="1" applyBorder="1" applyAlignment="1">
      <alignment horizontal="center" vertical="center" wrapText="1"/>
      <protection/>
    </xf>
    <xf numFmtId="164" fontId="5" fillId="15" borderId="0" xfId="22" applyNumberFormat="1" applyFont="1" applyFill="1" applyBorder="1" applyAlignment="1">
      <alignment horizontal="center" vertical="center"/>
      <protection/>
    </xf>
    <xf numFmtId="164" fontId="5" fillId="0" borderId="0" xfId="22" applyNumberFormat="1" applyFont="1" applyFill="1" applyBorder="1" applyAlignment="1">
      <alignment horizontal="left" wrapText="1"/>
      <protection/>
    </xf>
    <xf numFmtId="164" fontId="21" fillId="0" borderId="26" xfId="0" applyFont="1" applyFill="1" applyBorder="1" applyAlignment="1">
      <alignment horizontal="justify" vertical="center" wrapText="1"/>
    </xf>
    <xf numFmtId="168" fontId="21" fillId="0" borderId="26" xfId="0" applyNumberFormat="1" applyFont="1" applyFill="1" applyBorder="1" applyAlignment="1">
      <alignment horizontal="center" vertical="center"/>
    </xf>
    <xf numFmtId="164" fontId="20" fillId="0" borderId="26" xfId="0" applyFont="1" applyFill="1" applyBorder="1" applyAlignment="1">
      <alignment horizontal="center" vertical="center" wrapText="1"/>
    </xf>
    <xf numFmtId="170" fontId="21" fillId="0" borderId="26" xfId="0" applyNumberFormat="1" applyFont="1" applyFill="1" applyBorder="1" applyAlignment="1">
      <alignment horizontal="center" vertical="center" wrapText="1"/>
    </xf>
    <xf numFmtId="174" fontId="21" fillId="0" borderId="26" xfId="0" applyNumberFormat="1" applyFont="1" applyFill="1" applyBorder="1" applyAlignment="1">
      <alignment horizontal="center" vertical="center"/>
    </xf>
    <xf numFmtId="164" fontId="0" fillId="0" borderId="10" xfId="0" applyFill="1" applyBorder="1" applyAlignment="1">
      <alignment horizontal="center" vertical="center" wrapText="1"/>
    </xf>
    <xf numFmtId="164" fontId="22" fillId="0" borderId="10" xfId="0" applyFont="1" applyFill="1" applyBorder="1" applyAlignment="1">
      <alignment horizontal="justify" vertical="center" wrapText="1"/>
    </xf>
    <xf numFmtId="164" fontId="22" fillId="0" borderId="26" xfId="0" applyFont="1" applyFill="1" applyBorder="1" applyAlignment="1">
      <alignment horizontal="justify" vertical="center" wrapText="1"/>
    </xf>
    <xf numFmtId="179" fontId="22" fillId="0" borderId="26" xfId="0" applyNumberFormat="1" applyFont="1" applyFill="1" applyBorder="1" applyAlignment="1">
      <alignment horizontal="center" vertical="center" wrapText="1"/>
    </xf>
    <xf numFmtId="174" fontId="22" fillId="0" borderId="26" xfId="0" applyNumberFormat="1" applyFont="1" applyFill="1" applyBorder="1" applyAlignment="1">
      <alignment horizontal="center" vertical="center" wrapText="1"/>
    </xf>
    <xf numFmtId="164" fontId="0" fillId="0" borderId="10" xfId="0" applyFill="1" applyBorder="1" applyAlignment="1">
      <alignment horizontal="center" vertical="center"/>
    </xf>
    <xf numFmtId="164" fontId="22" fillId="0" borderId="10" xfId="0" applyFont="1" applyFill="1" applyBorder="1" applyAlignment="1">
      <alignment horizontal="center" vertical="center"/>
    </xf>
    <xf numFmtId="164" fontId="30" fillId="0" borderId="26" xfId="0" applyFont="1" applyFill="1" applyBorder="1" applyAlignment="1">
      <alignment horizontal="justify" vertical="center" wrapText="1"/>
    </xf>
    <xf numFmtId="172" fontId="22" fillId="0" borderId="26" xfId="0" applyNumberFormat="1" applyFont="1" applyFill="1" applyBorder="1" applyAlignment="1">
      <alignment horizontal="center" vertical="center" wrapText="1"/>
    </xf>
    <xf numFmtId="165" fontId="32" fillId="0" borderId="26" xfId="21" applyFont="1" applyFill="1" applyBorder="1" applyAlignment="1" applyProtection="1">
      <alignment horizontal="justify" vertical="center" wrapText="1"/>
      <protection/>
    </xf>
    <xf numFmtId="164" fontId="22" fillId="0" borderId="26" xfId="0" applyFont="1" applyFill="1" applyBorder="1" applyAlignment="1" applyProtection="1">
      <alignment horizontal="center" vertical="center" wrapText="1"/>
      <protection locked="0"/>
    </xf>
    <xf numFmtId="164" fontId="22" fillId="0" borderId="10" xfId="0" applyFont="1" applyFill="1" applyBorder="1" applyAlignment="1">
      <alignment horizontal="center" vertical="center" wrapText="1"/>
    </xf>
    <xf numFmtId="164" fontId="22" fillId="0" borderId="0" xfId="0" applyFont="1" applyFill="1" applyAlignment="1">
      <alignment horizontal="justify" vertical="center" wrapText="1"/>
    </xf>
    <xf numFmtId="164" fontId="22" fillId="0" borderId="0" xfId="0" applyFont="1" applyFill="1" applyAlignment="1">
      <alignment horizontal="center" vertical="center"/>
    </xf>
    <xf numFmtId="164" fontId="22" fillId="0" borderId="10" xfId="0" applyFont="1" applyFill="1" applyBorder="1" applyAlignment="1">
      <alignment horizontal="justify" vertical="center"/>
    </xf>
    <xf numFmtId="179" fontId="22" fillId="0" borderId="26" xfId="0" applyNumberFormat="1" applyFont="1" applyFill="1" applyBorder="1" applyAlignment="1" applyProtection="1">
      <alignment horizontal="center" vertical="center" wrapText="1"/>
      <protection locked="0"/>
    </xf>
    <xf numFmtId="164" fontId="22" fillId="0" borderId="31" xfId="0" applyFont="1" applyFill="1" applyBorder="1" applyAlignment="1">
      <alignment horizontal="justify" vertical="center" wrapText="1"/>
    </xf>
    <xf numFmtId="164" fontId="5" fillId="0" borderId="0" xfId="22" applyNumberFormat="1" applyFont="1" applyFill="1" applyBorder="1" applyAlignment="1">
      <alignment/>
      <protection/>
    </xf>
    <xf numFmtId="164" fontId="5" fillId="0" borderId="0" xfId="22" applyNumberFormat="1" applyFont="1" applyFill="1" applyBorder="1" applyAlignment="1">
      <alignment wrapText="1"/>
      <protection/>
    </xf>
    <xf numFmtId="164" fontId="2" fillId="0" borderId="0" xfId="22" applyNumberFormat="1" applyFill="1">
      <alignment/>
      <protection/>
    </xf>
    <xf numFmtId="164" fontId="3" fillId="0" borderId="0" xfId="0" applyFont="1" applyFill="1" applyBorder="1" applyAlignment="1">
      <alignment horizontal="center" vertical="center"/>
    </xf>
    <xf numFmtId="164" fontId="1" fillId="0" borderId="0" xfId="0" applyFont="1" applyFill="1" applyAlignment="1">
      <alignment/>
    </xf>
    <xf numFmtId="164" fontId="4" fillId="0" borderId="0" xfId="22" applyNumberFormat="1" applyFont="1" applyFill="1" applyBorder="1" applyAlignment="1">
      <alignment/>
      <protection/>
    </xf>
    <xf numFmtId="164" fontId="7" fillId="0" borderId="0" xfId="22" applyNumberFormat="1" applyFont="1" applyFill="1" applyAlignment="1">
      <alignment horizontal="left" vertical="top"/>
      <protection/>
    </xf>
    <xf numFmtId="164" fontId="2" fillId="0" borderId="0" xfId="22" applyNumberFormat="1" applyFill="1" applyAlignment="1">
      <alignment/>
      <protection/>
    </xf>
    <xf numFmtId="167" fontId="5" fillId="0" borderId="0" xfId="22" applyNumberFormat="1" applyFont="1" applyFill="1" applyBorder="1" applyAlignment="1">
      <alignment horizontal="center" wrapText="1"/>
      <protection/>
    </xf>
    <xf numFmtId="167" fontId="5" fillId="0" borderId="0" xfId="0" applyNumberFormat="1" applyFont="1" applyFill="1" applyBorder="1" applyAlignment="1">
      <alignment horizontal="center" wrapText="1"/>
    </xf>
    <xf numFmtId="164" fontId="5" fillId="0" borderId="0" xfId="22" applyNumberFormat="1" applyFont="1" applyFill="1" applyBorder="1" applyAlignment="1">
      <alignment horizontal="center" vertical="center"/>
      <protection/>
    </xf>
    <xf numFmtId="164" fontId="7" fillId="0" borderId="0" xfId="22" applyNumberFormat="1" applyFont="1" applyFill="1" applyBorder="1" applyAlignment="1">
      <alignment horizontal="center" vertical="center" wrapText="1"/>
      <protection/>
    </xf>
    <xf numFmtId="164" fontId="7" fillId="0" borderId="0" xfId="22" applyNumberFormat="1" applyFont="1" applyFill="1" applyBorder="1" applyAlignment="1">
      <alignment horizontal="center" vertical="center"/>
      <protection/>
    </xf>
    <xf numFmtId="164" fontId="2" fillId="0" borderId="0" xfId="22" applyNumberFormat="1" applyFont="1" applyFill="1" applyBorder="1" applyAlignment="1">
      <alignment horizontal="center" vertical="center" wrapText="1"/>
      <protection/>
    </xf>
    <xf numFmtId="164" fontId="34" fillId="0" borderId="32" xfId="0" applyFont="1" applyFill="1" applyBorder="1" applyAlignment="1">
      <alignment horizontal="center" vertical="center"/>
    </xf>
    <xf numFmtId="164" fontId="34" fillId="0" borderId="26" xfId="0" applyFont="1" applyFill="1" applyBorder="1" applyAlignment="1">
      <alignment vertical="center" wrapText="1"/>
    </xf>
    <xf numFmtId="164" fontId="34" fillId="0" borderId="26" xfId="0" applyFont="1" applyFill="1" applyBorder="1" applyAlignment="1">
      <alignment horizontal="justify" vertical="center" wrapText="1"/>
    </xf>
    <xf numFmtId="164" fontId="34" fillId="0" borderId="26" xfId="0" applyFont="1" applyBorder="1" applyAlignment="1">
      <alignment horizontal="justify" vertical="center" wrapText="1"/>
    </xf>
    <xf numFmtId="164" fontId="35" fillId="0" borderId="26" xfId="0" applyFont="1" applyBorder="1" applyAlignment="1">
      <alignment vertical="center" wrapText="1"/>
    </xf>
    <xf numFmtId="164" fontId="35" fillId="0" borderId="26" xfId="0" applyFont="1" applyBorder="1" applyAlignment="1">
      <alignment horizontal="justify" vertical="center" wrapText="1"/>
    </xf>
    <xf numFmtId="164" fontId="35" fillId="0" borderId="26" xfId="0" applyFont="1" applyBorder="1" applyAlignment="1">
      <alignment horizontal="center" vertical="center" wrapText="1"/>
    </xf>
    <xf numFmtId="168" fontId="35" fillId="0" borderId="26" xfId="0" applyNumberFormat="1" applyFont="1" applyBorder="1" applyAlignment="1">
      <alignment horizontal="center" vertical="center" wrapText="1"/>
    </xf>
    <xf numFmtId="170" fontId="35" fillId="0" borderId="26" xfId="0" applyNumberFormat="1" applyFont="1" applyBorder="1" applyAlignment="1">
      <alignment horizontal="center" vertical="center" wrapText="1"/>
    </xf>
    <xf numFmtId="170" fontId="34" fillId="0" borderId="33" xfId="0" applyNumberFormat="1" applyFont="1" applyBorder="1" applyAlignment="1">
      <alignment horizontal="center" vertical="center" wrapText="1"/>
    </xf>
    <xf numFmtId="168" fontId="34" fillId="0" borderId="33" xfId="0" applyNumberFormat="1" applyFont="1" applyBorder="1" applyAlignment="1">
      <alignment horizontal="center" vertical="center" wrapText="1"/>
    </xf>
    <xf numFmtId="164" fontId="0" fillId="0" borderId="0" xfId="0"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0" xfId="0" applyFont="1" applyFill="1" applyBorder="1" applyAlignment="1">
      <alignment horizontal="justify" vertical="center" wrapText="1"/>
    </xf>
    <xf numFmtId="179" fontId="22" fillId="0" borderId="0" xfId="0" applyNumberFormat="1" applyFont="1" applyFill="1" applyBorder="1" applyAlignment="1">
      <alignment horizontal="center" vertical="center" wrapText="1"/>
    </xf>
    <xf numFmtId="174" fontId="22" fillId="0" borderId="0" xfId="0" applyNumberFormat="1" applyFont="1" applyFill="1" applyBorder="1" applyAlignment="1">
      <alignment horizontal="center" vertical="center" wrapText="1"/>
    </xf>
    <xf numFmtId="178" fontId="2" fillId="0" borderId="0" xfId="22" applyNumberFormat="1" applyFont="1" applyFill="1" applyBorder="1" applyAlignment="1">
      <alignment horizontal="center" vertical="center"/>
      <protection/>
    </xf>
    <xf numFmtId="165" fontId="2" fillId="0" borderId="0" xfId="22" applyFont="1" applyFill="1" applyBorder="1" applyAlignment="1">
      <alignment horizontal="center" vertical="center"/>
      <protection/>
    </xf>
    <xf numFmtId="168" fontId="2" fillId="0" borderId="0" xfId="22" applyNumberFormat="1" applyFont="1" applyFill="1" applyBorder="1" applyAlignment="1">
      <alignment horizontal="center" vertical="center"/>
      <protection/>
    </xf>
    <xf numFmtId="164" fontId="2" fillId="0" borderId="0" xfId="22" applyNumberFormat="1" applyFill="1" applyBorder="1">
      <alignment/>
      <protection/>
    </xf>
    <xf numFmtId="164" fontId="34" fillId="0" borderId="26" xfId="0" applyFont="1" applyFill="1" applyBorder="1" applyAlignment="1">
      <alignment horizontal="left" vertical="center" wrapText="1"/>
    </xf>
    <xf numFmtId="164" fontId="34" fillId="0" borderId="34" xfId="0" applyFont="1" applyFill="1" applyBorder="1" applyAlignment="1">
      <alignment horizontal="center" vertical="center" wrapText="1"/>
    </xf>
    <xf numFmtId="164" fontId="34" fillId="0" borderId="0" xfId="0" applyFont="1" applyAlignment="1">
      <alignment horizontal="justify" vertical="center" wrapText="1"/>
    </xf>
    <xf numFmtId="170" fontId="34" fillId="0" borderId="26" xfId="0" applyNumberFormat="1" applyFont="1" applyBorder="1" applyAlignment="1">
      <alignment horizontal="center" vertical="center" wrapText="1"/>
    </xf>
    <xf numFmtId="168" fontId="34" fillId="0" borderId="35" xfId="0" applyNumberFormat="1" applyFont="1" applyFill="1" applyBorder="1" applyAlignment="1">
      <alignment horizontal="center" vertical="center"/>
    </xf>
    <xf numFmtId="164" fontId="0" fillId="0" borderId="0" xfId="0" applyFill="1" applyBorder="1" applyAlignment="1">
      <alignment horizontal="center" vertical="center"/>
    </xf>
    <xf numFmtId="164" fontId="22" fillId="0" borderId="0" xfId="0" applyFont="1" applyFill="1" applyBorder="1" applyAlignment="1">
      <alignment horizontal="center" vertical="center"/>
    </xf>
    <xf numFmtId="164" fontId="30" fillId="0" borderId="0" xfId="0" applyFont="1" applyFill="1" applyBorder="1" applyAlignment="1">
      <alignment horizontal="justify" vertical="center" wrapText="1"/>
    </xf>
    <xf numFmtId="182" fontId="34" fillId="0" borderId="33" xfId="0" applyNumberFormat="1" applyFont="1" applyFill="1" applyBorder="1" applyAlignment="1">
      <alignment horizontal="justify" vertical="center" wrapText="1"/>
    </xf>
    <xf numFmtId="164" fontId="34" fillId="0" borderId="26" xfId="0" applyFont="1" applyFill="1" applyBorder="1" applyAlignment="1">
      <alignment horizontal="center" vertical="center" wrapText="1"/>
    </xf>
    <xf numFmtId="164" fontId="34" fillId="0" borderId="36" xfId="0" applyFont="1" applyFill="1" applyBorder="1" applyAlignment="1">
      <alignment horizontal="justify" vertical="center" wrapText="1"/>
    </xf>
    <xf numFmtId="164" fontId="34" fillId="0" borderId="37" xfId="0" applyFont="1" applyBorder="1" applyAlignment="1">
      <alignment horizontal="justify" vertical="center" wrapText="1"/>
    </xf>
    <xf numFmtId="168" fontId="34" fillId="0" borderId="26" xfId="0" applyNumberFormat="1" applyFont="1" applyFill="1" applyBorder="1" applyAlignment="1">
      <alignment horizontal="center" vertical="center"/>
    </xf>
    <xf numFmtId="172" fontId="22" fillId="0" borderId="0" xfId="0" applyNumberFormat="1" applyFont="1" applyFill="1" applyBorder="1" applyAlignment="1">
      <alignment horizontal="center" vertical="center" wrapText="1"/>
    </xf>
    <xf numFmtId="164" fontId="34" fillId="0" borderId="38" xfId="0" applyFont="1" applyFill="1" applyBorder="1" applyAlignment="1">
      <alignment horizontal="center" vertical="center"/>
    </xf>
    <xf numFmtId="164" fontId="34" fillId="0" borderId="39" xfId="0" applyFont="1" applyFill="1" applyBorder="1" applyAlignment="1">
      <alignment horizontal="center" vertical="center" wrapText="1"/>
    </xf>
    <xf numFmtId="164" fontId="34" fillId="0" borderId="34" xfId="0" applyFont="1" applyBorder="1" applyAlignment="1">
      <alignment horizontal="center" vertical="center" wrapText="1"/>
    </xf>
    <xf numFmtId="164" fontId="34" fillId="0" borderId="40" xfId="0" applyFont="1" applyFill="1" applyBorder="1" applyAlignment="1">
      <alignment horizontal="center" vertical="center" wrapText="1"/>
    </xf>
    <xf numFmtId="164" fontId="34" fillId="0" borderId="34" xfId="0" applyFont="1" applyBorder="1" applyAlignment="1">
      <alignment horizontal="justify" vertical="center" wrapText="1"/>
    </xf>
    <xf numFmtId="164" fontId="35" fillId="0" borderId="41" xfId="0" applyFont="1" applyBorder="1" applyAlignment="1">
      <alignment horizontal="center" vertical="center" wrapText="1"/>
    </xf>
    <xf numFmtId="164" fontId="34" fillId="0" borderId="26" xfId="0" applyFont="1" applyBorder="1" applyAlignment="1">
      <alignment horizontal="center" vertical="center" wrapText="1"/>
    </xf>
    <xf numFmtId="165" fontId="32" fillId="0" borderId="0" xfId="21" applyFont="1" applyFill="1" applyBorder="1" applyAlignment="1" applyProtection="1">
      <alignment horizontal="justify" vertical="center" wrapText="1"/>
      <protection/>
    </xf>
    <xf numFmtId="164" fontId="22" fillId="0" borderId="0" xfId="0" applyFont="1" applyFill="1" applyBorder="1" applyAlignment="1" applyProtection="1">
      <alignment horizontal="center" vertical="center" wrapText="1"/>
      <protection locked="0"/>
    </xf>
    <xf numFmtId="164" fontId="35" fillId="0" borderId="34" xfId="0" applyFont="1" applyBorder="1" applyAlignment="1">
      <alignment horizontal="justify" vertical="top" wrapText="1"/>
    </xf>
    <xf numFmtId="170" fontId="34" fillId="0" borderId="34" xfId="0" applyNumberFormat="1" applyFont="1" applyBorder="1" applyAlignment="1">
      <alignment horizontal="center" vertical="center" wrapText="1"/>
    </xf>
    <xf numFmtId="164" fontId="35" fillId="0" borderId="26" xfId="0" applyFont="1" applyBorder="1" applyAlignment="1">
      <alignment horizontal="left" vertical="center" wrapText="1"/>
    </xf>
    <xf numFmtId="168" fontId="22" fillId="0" borderId="0" xfId="0" applyNumberFormat="1" applyFont="1" applyFill="1" applyBorder="1" applyAlignment="1">
      <alignment horizontal="center" vertical="center" wrapText="1"/>
    </xf>
    <xf numFmtId="164" fontId="2" fillId="0" borderId="0" xfId="22" applyNumberFormat="1" applyFont="1" applyFill="1" applyBorder="1" applyAlignment="1">
      <alignment horizontal="left"/>
      <protection/>
    </xf>
    <xf numFmtId="164" fontId="7" fillId="0" borderId="0" xfId="22" applyNumberFormat="1" applyFont="1" applyFill="1" applyBorder="1" applyAlignment="1">
      <alignment horizontal="center"/>
      <protection/>
    </xf>
    <xf numFmtId="164" fontId="2" fillId="0" borderId="0" xfId="22" applyNumberFormat="1" applyFill="1" applyBorder="1" applyAlignment="1">
      <alignment horizontal="center"/>
      <protection/>
    </xf>
    <xf numFmtId="164" fontId="7" fillId="0" borderId="0" xfId="22" applyNumberFormat="1" applyFont="1" applyFill="1" applyBorder="1" applyAlignment="1">
      <alignment horizontal="left"/>
      <protection/>
    </xf>
    <xf numFmtId="164" fontId="2" fillId="0" borderId="0" xfId="22" applyNumberFormat="1" applyFont="1" applyFill="1" applyBorder="1" applyAlignment="1">
      <alignment horizontal="left" vertical="center"/>
      <protection/>
    </xf>
    <xf numFmtId="164" fontId="13" fillId="0" borderId="0" xfId="22" applyNumberFormat="1" applyFont="1" applyFill="1" applyBorder="1" applyAlignment="1">
      <alignment horizontal="center"/>
      <protection/>
    </xf>
    <xf numFmtId="168" fontId="2" fillId="0" borderId="0" xfId="22" applyNumberFormat="1" applyFill="1" applyBorder="1">
      <alignment/>
      <protection/>
    </xf>
    <xf numFmtId="171" fontId="2" fillId="0" borderId="0" xfId="22" applyNumberFormat="1" applyFill="1" applyBorder="1">
      <alignment/>
      <protection/>
    </xf>
    <xf numFmtId="169" fontId="2" fillId="0" borderId="0" xfId="22" applyNumberFormat="1" applyFill="1" applyBorder="1">
      <alignment/>
      <protection/>
    </xf>
    <xf numFmtId="168" fontId="34" fillId="19" borderId="26" xfId="0" applyNumberFormat="1" applyFont="1" applyFill="1" applyBorder="1" applyAlignment="1">
      <alignment horizontal="center" vertical="center"/>
    </xf>
    <xf numFmtId="164" fontId="0" fillId="21" borderId="0" xfId="0" applyFont="1" applyFill="1" applyAlignment="1">
      <alignment horizontal="center" vertical="center" wrapText="1"/>
    </xf>
    <xf numFmtId="164" fontId="0" fillId="0" borderId="42" xfId="0"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64" fontId="0" fillId="6" borderId="42" xfId="0" applyFont="1" applyFill="1" applyBorder="1" applyAlignment="1">
      <alignment horizontal="center" vertical="center"/>
    </xf>
    <xf numFmtId="164" fontId="0" fillId="6" borderId="26" xfId="0" applyFont="1" applyFill="1" applyBorder="1" applyAlignment="1">
      <alignment horizontal="center" vertical="center"/>
    </xf>
    <xf numFmtId="164" fontId="0" fillId="6" borderId="26" xfId="0" applyFont="1" applyFill="1" applyBorder="1" applyAlignment="1">
      <alignment horizontal="justify" vertical="center" wrapText="1"/>
    </xf>
    <xf numFmtId="174" fontId="0" fillId="6" borderId="26" xfId="0" applyNumberFormat="1" applyFont="1" applyFill="1" applyBorder="1" applyAlignment="1">
      <alignment horizontal="center" vertical="center" wrapText="1"/>
    </xf>
    <xf numFmtId="164" fontId="0" fillId="0" borderId="42" xfId="0" applyFont="1" applyFill="1" applyBorder="1" applyAlignment="1">
      <alignment horizontal="center" vertical="center"/>
    </xf>
    <xf numFmtId="164" fontId="0" fillId="0" borderId="26" xfId="0" applyFont="1" applyFill="1" applyBorder="1" applyAlignment="1">
      <alignment horizontal="center" vertical="center"/>
    </xf>
    <xf numFmtId="164" fontId="23" fillId="0" borderId="26" xfId="0" applyFont="1" applyFill="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Normal 2" xfId="20"/>
    <cellStyle name="Porcentaje 2" xfId="21"/>
    <cellStyle name="TableStyleLight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CC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66"/>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812"/>
  <sheetViews>
    <sheetView tabSelected="1" zoomScale="81" zoomScaleNormal="81" workbookViewId="0" topLeftCell="A785">
      <selection activeCell="C805" sqref="C805"/>
    </sheetView>
  </sheetViews>
  <sheetFormatPr defaultColWidth="12.57421875" defaultRowHeight="13.5" customHeight="1"/>
  <cols>
    <col min="1" max="1" width="10.8515625" style="0" customWidth="1"/>
    <col min="2" max="2" width="18.7109375" style="0" customWidth="1"/>
    <col min="3" max="3" width="41.8515625" style="0" customWidth="1"/>
    <col min="4" max="4" width="15.28125" style="0" customWidth="1"/>
    <col min="5" max="5" width="16.00390625" style="0" customWidth="1"/>
    <col min="6" max="6" width="19.57421875" style="0" customWidth="1"/>
    <col min="7" max="7" width="15.00390625" style="0" customWidth="1"/>
    <col min="8" max="8" width="14.00390625" style="0" customWidth="1"/>
    <col min="9" max="9" width="16.28125" style="0" customWidth="1"/>
    <col min="10" max="10" width="11.8515625" style="0" customWidth="1"/>
    <col min="11" max="11" width="15.14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26.00390625" style="0" customWidth="1"/>
    <col min="20" max="20" width="9.140625" style="0" customWidth="1"/>
    <col min="21"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 min="149" max="16384" width="11.7109375" style="0" customWidth="1"/>
  </cols>
  <sheetData>
    <row r="1" ht="12.75" customHeight="1">
      <c r="M1"/>
    </row>
    <row r="2" spans="1:63" s="4" customFormat="1" ht="12.75" customHeight="1">
      <c r="A2" s="3" t="s">
        <v>0</v>
      </c>
      <c r="B2" s="3"/>
      <c r="C2" s="3"/>
      <c r="D2" s="3"/>
      <c r="E2" s="3"/>
      <c r="F2" s="3"/>
      <c r="G2" s="3"/>
      <c r="H2" s="3"/>
      <c r="I2" s="3"/>
      <c r="J2" s="3"/>
      <c r="K2" s="3"/>
      <c r="L2" s="3"/>
      <c r="M2" s="3"/>
      <c r="N2" s="3"/>
      <c r="O2" s="3"/>
      <c r="P2" s="3"/>
      <c r="Q2" s="3"/>
      <c r="R2" s="3"/>
      <c r="S2" s="3"/>
      <c r="T2" s="3"/>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ht="12.75" customHeight="1"/>
    <row r="4" spans="1:18" ht="12.75" customHeight="1">
      <c r="A4" s="5"/>
      <c r="B4" s="6"/>
      <c r="C4" s="7" t="s">
        <v>1</v>
      </c>
      <c r="D4" s="7"/>
      <c r="E4" s="7"/>
      <c r="F4" s="7"/>
      <c r="G4" s="7"/>
      <c r="H4" s="7"/>
      <c r="I4" s="7"/>
      <c r="J4" s="7"/>
      <c r="K4" s="7"/>
      <c r="L4" s="7"/>
      <c r="M4" s="7"/>
      <c r="N4" s="7"/>
      <c r="O4" s="7"/>
      <c r="P4" s="7"/>
      <c r="Q4" s="7"/>
      <c r="R4" s="7"/>
    </row>
    <row r="5" spans="1:18" ht="12.75" customHeight="1">
      <c r="A5" s="5"/>
      <c r="B5" s="6"/>
      <c r="C5" s="7" t="s">
        <v>2</v>
      </c>
      <c r="D5" s="7"/>
      <c r="E5" s="7"/>
      <c r="F5" s="7"/>
      <c r="G5" s="7"/>
      <c r="H5" s="7"/>
      <c r="I5" s="7"/>
      <c r="J5" s="7"/>
      <c r="K5" s="7"/>
      <c r="L5" s="7"/>
      <c r="M5" s="7"/>
      <c r="N5" s="7"/>
      <c r="O5" s="7"/>
      <c r="P5" s="7"/>
      <c r="Q5" s="7"/>
      <c r="R5" s="7"/>
    </row>
    <row r="6" spans="1:18" ht="12.75" customHeight="1">
      <c r="A6" s="5"/>
      <c r="B6" s="6"/>
      <c r="C6" s="7" t="s">
        <v>3</v>
      </c>
      <c r="D6" s="7"/>
      <c r="E6" s="7"/>
      <c r="F6" s="7"/>
      <c r="G6" s="7"/>
      <c r="H6" s="7"/>
      <c r="I6" s="7"/>
      <c r="J6" s="7"/>
      <c r="K6" s="7"/>
      <c r="L6" s="7"/>
      <c r="M6" s="7"/>
      <c r="N6" s="7"/>
      <c r="O6" s="7"/>
      <c r="P6" s="7"/>
      <c r="Q6" s="7"/>
      <c r="R6" s="7"/>
    </row>
    <row r="7" spans="1:18" s="2" customFormat="1" ht="12.75" customHeight="1">
      <c r="A7" s="8" t="s">
        <v>4</v>
      </c>
      <c r="B7" s="8" t="s">
        <v>5</v>
      </c>
      <c r="C7" s="8"/>
      <c r="D7" s="9"/>
      <c r="G7" s="9"/>
      <c r="H7" s="9"/>
      <c r="I7" s="9"/>
      <c r="J7" s="9"/>
      <c r="K7" s="9"/>
      <c r="L7" s="9"/>
      <c r="M7" s="10"/>
      <c r="N7" s="10"/>
      <c r="O7" s="10"/>
      <c r="P7" s="10"/>
      <c r="Q7" s="10"/>
      <c r="R7" s="10"/>
    </row>
    <row r="8" spans="1:18" ht="12.75" customHeight="1">
      <c r="A8" s="8" t="s">
        <v>6</v>
      </c>
      <c r="B8" s="8"/>
      <c r="C8" s="8"/>
      <c r="D8" s="8"/>
      <c r="E8" s="8"/>
      <c r="F8" s="8"/>
      <c r="G8" s="9"/>
      <c r="H8" s="9"/>
      <c r="I8" s="9"/>
      <c r="J8" s="9"/>
      <c r="K8" s="9"/>
      <c r="L8" s="9"/>
      <c r="M8" s="10"/>
      <c r="N8" s="10"/>
      <c r="O8" s="10"/>
      <c r="P8" s="10"/>
      <c r="Q8" s="10"/>
      <c r="R8" s="10"/>
    </row>
    <row r="9" spans="1:18" ht="17.25" customHeight="1">
      <c r="A9" s="8" t="s">
        <v>7</v>
      </c>
      <c r="B9" s="11" t="s">
        <v>8</v>
      </c>
      <c r="C9" s="11"/>
      <c r="D9" s="11"/>
      <c r="G9" s="9"/>
      <c r="H9" s="9"/>
      <c r="I9" s="9"/>
      <c r="J9" s="9"/>
      <c r="K9" s="9"/>
      <c r="L9" s="9"/>
      <c r="M9" s="10"/>
      <c r="N9" s="10"/>
      <c r="O9" s="10"/>
      <c r="P9" s="10"/>
      <c r="Q9" s="10"/>
      <c r="R9" s="10"/>
    </row>
    <row r="10" spans="1:18" ht="12.75" customHeight="1">
      <c r="A10" s="12" t="s">
        <v>9</v>
      </c>
      <c r="B10" s="12"/>
      <c r="C10" s="12"/>
      <c r="D10" s="13" t="s">
        <v>0</v>
      </c>
      <c r="E10" s="13"/>
      <c r="F10" s="13"/>
      <c r="G10" s="14"/>
      <c r="H10" s="14"/>
      <c r="I10" s="14"/>
      <c r="J10" s="15"/>
      <c r="K10" s="14"/>
      <c r="L10" s="14"/>
      <c r="M10" s="16"/>
      <c r="N10" s="16"/>
      <c r="O10" s="16"/>
      <c r="P10" s="16"/>
      <c r="Q10" s="16"/>
      <c r="R10" s="16"/>
    </row>
    <row r="11" spans="1:18" ht="12.75" customHeight="1">
      <c r="A11" s="17" t="s">
        <v>10</v>
      </c>
      <c r="B11" s="17"/>
      <c r="C11" s="17"/>
      <c r="D11" s="17"/>
      <c r="G11" s="18">
        <v>40869</v>
      </c>
      <c r="H11" s="18"/>
      <c r="I11" s="7"/>
      <c r="J11" s="19"/>
      <c r="K11" s="7"/>
      <c r="L11" s="7"/>
      <c r="M11" s="7"/>
      <c r="N11" s="7"/>
      <c r="O11" s="7"/>
      <c r="P11" s="7"/>
      <c r="Q11" s="16"/>
      <c r="R11" s="16"/>
    </row>
    <row r="12" spans="1:18" ht="14.25" customHeight="1">
      <c r="A12" s="12" t="s">
        <v>11</v>
      </c>
      <c r="B12" s="12"/>
      <c r="C12" s="12"/>
      <c r="D12" s="12"/>
      <c r="G12" s="18">
        <v>42916</v>
      </c>
      <c r="H12" s="18"/>
      <c r="I12" s="7"/>
      <c r="J12" s="7"/>
      <c r="K12" s="7"/>
      <c r="L12" s="7"/>
      <c r="M12" s="16"/>
      <c r="N12" s="16"/>
      <c r="O12" s="16"/>
      <c r="P12" s="16"/>
      <c r="Q12" s="16"/>
      <c r="R12" s="16"/>
    </row>
    <row r="13" spans="1:18" ht="15" customHeight="1">
      <c r="A13" s="20" t="s">
        <v>12</v>
      </c>
      <c r="B13" s="21"/>
      <c r="C13" s="12"/>
      <c r="D13" s="12"/>
      <c r="E13" s="12"/>
      <c r="F13" s="12"/>
      <c r="G13" s="22"/>
      <c r="H13" s="22"/>
      <c r="I13" s="7"/>
      <c r="J13" s="7"/>
      <c r="K13" s="7"/>
      <c r="L13" s="7"/>
      <c r="M13" s="16"/>
      <c r="N13" s="16"/>
      <c r="O13" s="16"/>
      <c r="P13" s="16"/>
      <c r="Q13" s="16"/>
      <c r="R13" s="16"/>
    </row>
    <row r="14" spans="1:20" ht="12.75" customHeight="1">
      <c r="A14" s="23" t="s">
        <v>13</v>
      </c>
      <c r="B14" s="24" t="s">
        <v>14</v>
      </c>
      <c r="C14" s="25" t="s">
        <v>15</v>
      </c>
      <c r="D14" s="25" t="s">
        <v>16</v>
      </c>
      <c r="E14" s="25" t="s">
        <v>17</v>
      </c>
      <c r="F14" s="26" t="s">
        <v>18</v>
      </c>
      <c r="G14" s="27" t="s">
        <v>19</v>
      </c>
      <c r="H14" s="27" t="s">
        <v>20</v>
      </c>
      <c r="I14" s="27" t="s">
        <v>21</v>
      </c>
      <c r="J14" s="27" t="s">
        <v>22</v>
      </c>
      <c r="K14" s="27" t="s">
        <v>23</v>
      </c>
      <c r="L14" s="28" t="s">
        <v>24</v>
      </c>
      <c r="M14" s="29" t="s">
        <v>25</v>
      </c>
      <c r="N14" s="28" t="s">
        <v>26</v>
      </c>
      <c r="O14" s="29" t="s">
        <v>27</v>
      </c>
      <c r="P14" s="29" t="s">
        <v>28</v>
      </c>
      <c r="Q14" s="29" t="s">
        <v>29</v>
      </c>
      <c r="R14" s="29" t="s">
        <v>30</v>
      </c>
      <c r="S14" s="28" t="s">
        <v>31</v>
      </c>
      <c r="T14" s="28" t="s">
        <v>31</v>
      </c>
    </row>
    <row r="15" spans="1:20" ht="44.25" customHeight="1">
      <c r="A15" s="23" t="s">
        <v>13</v>
      </c>
      <c r="B15" s="24" t="s">
        <v>14</v>
      </c>
      <c r="C15" s="25" t="s">
        <v>15</v>
      </c>
      <c r="D15" s="25" t="s">
        <v>16</v>
      </c>
      <c r="E15" s="25" t="s">
        <v>17</v>
      </c>
      <c r="F15" s="26" t="s">
        <v>18</v>
      </c>
      <c r="G15" s="27" t="s">
        <v>19</v>
      </c>
      <c r="H15" s="27" t="s">
        <v>20</v>
      </c>
      <c r="I15" s="27" t="s">
        <v>21</v>
      </c>
      <c r="J15" s="27" t="s">
        <v>22</v>
      </c>
      <c r="K15" s="27" t="s">
        <v>23</v>
      </c>
      <c r="L15" s="28" t="s">
        <v>24</v>
      </c>
      <c r="M15" s="29" t="s">
        <v>25</v>
      </c>
      <c r="N15" s="28" t="s">
        <v>26</v>
      </c>
      <c r="O15" s="29" t="s">
        <v>27</v>
      </c>
      <c r="P15" s="29" t="s">
        <v>28</v>
      </c>
      <c r="Q15" s="29" t="s">
        <v>29</v>
      </c>
      <c r="R15" s="29" t="s">
        <v>30</v>
      </c>
      <c r="S15" s="23" t="s">
        <v>32</v>
      </c>
      <c r="T15" s="28" t="s">
        <v>33</v>
      </c>
    </row>
    <row r="16" spans="1:20" ht="259.5" customHeight="1">
      <c r="A16" s="30">
        <v>1</v>
      </c>
      <c r="B16" s="30"/>
      <c r="C16" s="31" t="s">
        <v>34</v>
      </c>
      <c r="D16" s="32"/>
      <c r="E16" s="32"/>
      <c r="F16" s="32" t="s">
        <v>35</v>
      </c>
      <c r="G16" s="33"/>
      <c r="H16" s="33"/>
      <c r="I16" s="33"/>
      <c r="J16" s="34">
        <v>1</v>
      </c>
      <c r="K16" s="35">
        <v>40909</v>
      </c>
      <c r="L16" s="35">
        <v>41274</v>
      </c>
      <c r="M16" s="36">
        <f>(+L16-K16)/7</f>
        <v>52.142857142857146</v>
      </c>
      <c r="N16" s="37">
        <v>0.92</v>
      </c>
      <c r="O16" s="38">
        <v>0.92</v>
      </c>
      <c r="P16" s="36">
        <v>48</v>
      </c>
      <c r="Q16" s="36">
        <v>48</v>
      </c>
      <c r="R16" s="39">
        <v>52</v>
      </c>
      <c r="S16" s="40"/>
      <c r="T16" s="41"/>
    </row>
    <row r="17" spans="1:18" ht="12.75" customHeight="1">
      <c r="A17" s="42" t="s">
        <v>36</v>
      </c>
      <c r="B17" s="43"/>
      <c r="C17" s="43"/>
      <c r="D17" s="43"/>
      <c r="E17" s="43"/>
      <c r="F17" s="43"/>
      <c r="G17" s="43"/>
      <c r="H17" s="43"/>
      <c r="I17" s="43"/>
      <c r="J17" s="43"/>
      <c r="K17" s="44"/>
      <c r="L17" s="43"/>
      <c r="M17" s="43"/>
      <c r="N17" s="43"/>
      <c r="O17" s="44"/>
      <c r="P17" s="45">
        <f>SUM(P16:P16)</f>
        <v>48</v>
      </c>
      <c r="Q17" s="45">
        <f>SUM(Q16:Q16)</f>
        <v>48</v>
      </c>
      <c r="R17" s="45">
        <f>SUM(R16:R16)</f>
        <v>52</v>
      </c>
    </row>
    <row r="18" spans="1:20" ht="12.75" customHeight="1">
      <c r="A18" s="46" t="s">
        <v>37</v>
      </c>
      <c r="B18" s="46"/>
      <c r="C18" s="46"/>
      <c r="D18" s="46"/>
      <c r="E18" s="46"/>
      <c r="F18" s="46"/>
      <c r="G18" s="46"/>
      <c r="H18" s="46"/>
      <c r="I18" s="46"/>
      <c r="J18" s="46"/>
      <c r="K18" s="46"/>
      <c r="L18" s="46"/>
      <c r="M18" s="46"/>
      <c r="N18" s="46"/>
      <c r="O18" s="46"/>
      <c r="P18" s="46"/>
      <c r="Q18" s="46"/>
      <c r="R18" s="46"/>
      <c r="S18" s="46"/>
      <c r="T18" s="46"/>
    </row>
    <row r="19" s="47" customFormat="1" ht="12.75" customHeight="1">
      <c r="A19" s="47" t="s">
        <v>38</v>
      </c>
    </row>
    <row r="20" spans="3:15" ht="12.75" customHeight="1">
      <c r="C20" s="48"/>
      <c r="D20" s="48"/>
      <c r="E20" s="48"/>
      <c r="F20" s="49"/>
      <c r="G20" s="49"/>
      <c r="H20" s="49"/>
      <c r="I20" s="49"/>
      <c r="K20" s="50"/>
      <c r="L20" s="50"/>
      <c r="M20" s="51"/>
      <c r="N20" s="52"/>
      <c r="O20" s="52"/>
    </row>
    <row r="21" spans="1:20" ht="15.75" customHeight="1">
      <c r="A21" s="53" t="s">
        <v>39</v>
      </c>
      <c r="B21" s="53"/>
      <c r="C21" s="53"/>
      <c r="D21" s="53"/>
      <c r="G21" s="54" t="s">
        <v>40</v>
      </c>
      <c r="H21" s="54"/>
      <c r="I21" s="54"/>
      <c r="J21" s="54"/>
      <c r="K21" s="54"/>
      <c r="L21" s="54"/>
      <c r="M21" s="54"/>
      <c r="N21" s="54"/>
      <c r="O21" s="54"/>
      <c r="P21" s="54"/>
      <c r="Q21" s="54"/>
      <c r="R21" s="54"/>
      <c r="S21" s="54"/>
      <c r="T21" s="54"/>
    </row>
    <row r="22" spans="1:20" ht="12.75" customHeight="1">
      <c r="A22" s="55"/>
      <c r="B22" s="56"/>
      <c r="C22" s="52"/>
      <c r="D22" s="52"/>
      <c r="G22" s="57" t="s">
        <v>41</v>
      </c>
      <c r="H22" s="57"/>
      <c r="I22" s="57"/>
      <c r="J22" s="57"/>
      <c r="K22" s="57"/>
      <c r="L22" s="57"/>
      <c r="M22" s="57"/>
      <c r="N22" s="57"/>
      <c r="O22" s="57"/>
      <c r="P22" s="57"/>
      <c r="Q22" s="57"/>
      <c r="R22" s="57"/>
      <c r="S22" s="57"/>
      <c r="T22" s="57"/>
    </row>
    <row r="23" spans="1:18" ht="15.75" customHeight="1">
      <c r="A23" s="58"/>
      <c r="B23" s="59"/>
      <c r="C23" s="60" t="s">
        <v>42</v>
      </c>
      <c r="D23" s="60"/>
      <c r="E23" s="60"/>
      <c r="G23" s="61" t="s">
        <v>43</v>
      </c>
      <c r="H23" s="52"/>
      <c r="I23" s="52"/>
      <c r="J23" s="52"/>
      <c r="K23" s="52"/>
      <c r="L23" s="52"/>
      <c r="M23" s="62"/>
      <c r="N23" s="52"/>
      <c r="O23" s="52"/>
      <c r="P23" s="63" t="s">
        <v>44</v>
      </c>
      <c r="Q23" s="63"/>
      <c r="R23" s="64">
        <f>+R17</f>
        <v>52</v>
      </c>
    </row>
    <row r="24" spans="1:18" ht="26.25" customHeight="1">
      <c r="A24" s="65"/>
      <c r="B24" s="66"/>
      <c r="C24" s="60" t="s">
        <v>45</v>
      </c>
      <c r="D24" s="60"/>
      <c r="E24" s="60"/>
      <c r="G24" s="67" t="s">
        <v>46</v>
      </c>
      <c r="M24" s="51"/>
      <c r="N24" s="52"/>
      <c r="O24" s="52"/>
      <c r="P24" s="63" t="s">
        <v>47</v>
      </c>
      <c r="Q24" s="63"/>
      <c r="R24" s="64">
        <f>SUM(M16:M16)</f>
        <v>52.142857142857146</v>
      </c>
    </row>
    <row r="25" spans="1:18" ht="15.75" customHeight="1">
      <c r="A25" s="68"/>
      <c r="B25" s="69"/>
      <c r="C25" s="60" t="s">
        <v>48</v>
      </c>
      <c r="D25" s="60"/>
      <c r="E25" s="60"/>
      <c r="G25" s="61" t="s">
        <v>49</v>
      </c>
      <c r="H25" s="52"/>
      <c r="I25" s="52"/>
      <c r="J25" s="52"/>
      <c r="K25" s="52"/>
      <c r="L25" s="52"/>
      <c r="M25" s="62"/>
      <c r="N25" s="52"/>
      <c r="O25" s="52"/>
      <c r="P25" s="63" t="s">
        <v>50</v>
      </c>
      <c r="Q25" s="63"/>
      <c r="R25" s="70">
        <f>IF(Q17=0,0,+Q17/R23)</f>
        <v>0.9230769230769231</v>
      </c>
    </row>
    <row r="26" spans="1:18" ht="15.75" customHeight="1">
      <c r="A26" s="71"/>
      <c r="B26" s="72"/>
      <c r="C26" s="73" t="s">
        <v>51</v>
      </c>
      <c r="D26" s="73"/>
      <c r="E26" s="73"/>
      <c r="G26" s="74" t="s">
        <v>52</v>
      </c>
      <c r="H26" s="75"/>
      <c r="I26" s="75"/>
      <c r="J26" s="75"/>
      <c r="K26" s="75"/>
      <c r="L26" s="75"/>
      <c r="M26" s="76"/>
      <c r="N26" s="75"/>
      <c r="O26" s="75"/>
      <c r="P26" s="77" t="s">
        <v>53</v>
      </c>
      <c r="Q26" s="77"/>
      <c r="R26" s="78">
        <f>IF(P17=0,0,+P17/R24)</f>
        <v>0.9205479452054794</v>
      </c>
    </row>
    <row r="27" spans="1:20" ht="14.25" customHeight="1">
      <c r="A27" s="79" t="s">
        <v>54</v>
      </c>
      <c r="B27" s="79"/>
      <c r="C27" s="79"/>
      <c r="D27" s="79"/>
      <c r="E27" s="79"/>
      <c r="F27" s="79"/>
      <c r="G27" s="79"/>
      <c r="H27" s="79"/>
      <c r="I27" s="79"/>
      <c r="J27" s="79"/>
      <c r="K27" s="79"/>
      <c r="L27" s="79"/>
      <c r="M27" s="79"/>
      <c r="N27" s="79"/>
      <c r="O27" s="79"/>
      <c r="P27" s="79"/>
      <c r="Q27" s="79"/>
      <c r="R27" s="79"/>
      <c r="S27" s="79"/>
      <c r="T27" s="79"/>
    </row>
    <row r="32" spans="1:20" ht="21" customHeight="1">
      <c r="A32" s="80" t="s">
        <v>55</v>
      </c>
      <c r="B32" s="80"/>
      <c r="C32" s="80"/>
      <c r="D32" s="80"/>
      <c r="E32" s="80"/>
      <c r="F32" s="80"/>
      <c r="G32" s="80"/>
      <c r="H32" s="80"/>
      <c r="I32" s="80"/>
      <c r="J32" s="80"/>
      <c r="K32" s="80"/>
      <c r="L32" s="80"/>
      <c r="M32" s="80"/>
      <c r="N32" s="80"/>
      <c r="O32" s="80"/>
      <c r="P32" s="80"/>
      <c r="Q32" s="80"/>
      <c r="R32" s="80"/>
      <c r="S32" s="80"/>
      <c r="T32" s="80"/>
    </row>
    <row r="35" spans="1:8" ht="13.5" customHeight="1">
      <c r="A35" s="81" t="s">
        <v>4</v>
      </c>
      <c r="B35" s="81" t="s">
        <v>56</v>
      </c>
      <c r="C35" s="81"/>
      <c r="D35" s="81"/>
      <c r="E35" s="82"/>
      <c r="F35" s="82"/>
      <c r="G35" s="83"/>
      <c r="H35" s="84"/>
    </row>
    <row r="36" spans="1:8" ht="14.25" customHeight="1">
      <c r="A36" s="81" t="s">
        <v>57</v>
      </c>
      <c r="B36" s="81"/>
      <c r="C36" s="81"/>
      <c r="D36" s="85" t="s">
        <v>58</v>
      </c>
      <c r="E36" s="85"/>
      <c r="F36" s="85"/>
      <c r="G36" s="85"/>
      <c r="H36" s="84"/>
    </row>
    <row r="37" spans="1:10" ht="15.75" customHeight="1">
      <c r="A37" s="81" t="s">
        <v>7</v>
      </c>
      <c r="B37" s="81" t="s">
        <v>8</v>
      </c>
      <c r="C37" s="81"/>
      <c r="D37" s="83"/>
      <c r="E37" s="82"/>
      <c r="F37" s="82"/>
      <c r="G37" s="83"/>
      <c r="H37" s="84"/>
      <c r="J37" s="2"/>
    </row>
    <row r="38" spans="1:8" ht="14.25" customHeight="1">
      <c r="A38" s="86" t="s">
        <v>59</v>
      </c>
      <c r="B38" s="86"/>
      <c r="C38" s="87">
        <v>2011</v>
      </c>
      <c r="D38" s="88"/>
      <c r="E38" s="82"/>
      <c r="F38" s="82"/>
      <c r="G38" s="88"/>
      <c r="H38" s="14"/>
    </row>
    <row r="39" spans="1:8" ht="14.25" customHeight="1">
      <c r="A39" s="17" t="s">
        <v>60</v>
      </c>
      <c r="B39" s="17"/>
      <c r="C39" s="17"/>
      <c r="D39" s="17"/>
      <c r="E39" s="89" t="s">
        <v>61</v>
      </c>
      <c r="F39" s="89"/>
      <c r="G39" s="90" t="s">
        <v>62</v>
      </c>
      <c r="H39" s="90"/>
    </row>
    <row r="40" spans="1:10" ht="14.25" customHeight="1">
      <c r="A40" s="12" t="s">
        <v>63</v>
      </c>
      <c r="B40" s="12"/>
      <c r="C40" s="12"/>
      <c r="D40" s="12"/>
      <c r="G40" s="90" t="s">
        <v>64</v>
      </c>
      <c r="H40" s="90"/>
      <c r="J40" s="2"/>
    </row>
    <row r="41" spans="1:8" ht="13.5" customHeight="1">
      <c r="A41" s="91" t="s">
        <v>65</v>
      </c>
      <c r="B41" s="92"/>
      <c r="C41" s="93"/>
      <c r="D41" s="12"/>
      <c r="E41" s="12"/>
      <c r="F41" s="12"/>
      <c r="G41" s="22"/>
      <c r="H41" s="22"/>
    </row>
    <row r="44" spans="1:256" s="94" customFormat="1" ht="30.75" customHeight="1">
      <c r="A44" s="23" t="s">
        <v>13</v>
      </c>
      <c r="B44" s="24" t="s">
        <v>14</v>
      </c>
      <c r="C44" s="25" t="s">
        <v>15</v>
      </c>
      <c r="D44" s="25" t="s">
        <v>16</v>
      </c>
      <c r="E44" s="25" t="s">
        <v>17</v>
      </c>
      <c r="F44" s="26" t="s">
        <v>18</v>
      </c>
      <c r="G44" s="27" t="s">
        <v>19</v>
      </c>
      <c r="H44" s="27" t="s">
        <v>20</v>
      </c>
      <c r="I44" s="27" t="s">
        <v>21</v>
      </c>
      <c r="J44" s="27" t="s">
        <v>22</v>
      </c>
      <c r="K44" s="27" t="s">
        <v>23</v>
      </c>
      <c r="L44" s="28" t="s">
        <v>24</v>
      </c>
      <c r="M44" s="29" t="s">
        <v>25</v>
      </c>
      <c r="N44" s="28" t="s">
        <v>26</v>
      </c>
      <c r="O44" s="29" t="s">
        <v>27</v>
      </c>
      <c r="P44" s="29" t="s">
        <v>28</v>
      </c>
      <c r="Q44" s="29" t="s">
        <v>29</v>
      </c>
      <c r="R44" s="29" t="s">
        <v>30</v>
      </c>
      <c r="S44" s="28" t="s">
        <v>31</v>
      </c>
      <c r="T44" s="28" t="s">
        <v>31</v>
      </c>
      <c r="BL44" s="28" t="s">
        <v>24</v>
      </c>
      <c r="BM44" s="29" t="s">
        <v>25</v>
      </c>
      <c r="BN44" s="28" t="s">
        <v>26</v>
      </c>
      <c r="BO44" s="29" t="s">
        <v>27</v>
      </c>
      <c r="BP44" s="29" t="s">
        <v>28</v>
      </c>
      <c r="BQ44" s="29" t="s">
        <v>29</v>
      </c>
      <c r="BR44" s="29" t="s">
        <v>30</v>
      </c>
      <c r="BS44" s="28" t="s">
        <v>31</v>
      </c>
      <c r="BT44" s="28" t="s">
        <v>31</v>
      </c>
      <c r="BU44" s="23" t="s">
        <v>13</v>
      </c>
      <c r="BV44" s="24" t="s">
        <v>14</v>
      </c>
      <c r="BW44" s="25" t="s">
        <v>15</v>
      </c>
      <c r="BX44" s="25" t="s">
        <v>16</v>
      </c>
      <c r="BY44" s="25" t="s">
        <v>17</v>
      </c>
      <c r="BZ44" s="26" t="s">
        <v>18</v>
      </c>
      <c r="CA44" s="27" t="s">
        <v>19</v>
      </c>
      <c r="CB44" s="27" t="s">
        <v>20</v>
      </c>
      <c r="CC44" s="27" t="s">
        <v>21</v>
      </c>
      <c r="CD44" s="27" t="s">
        <v>22</v>
      </c>
      <c r="CE44" s="27" t="s">
        <v>23</v>
      </c>
      <c r="CF44" s="28" t="s">
        <v>24</v>
      </c>
      <c r="CG44" s="29" t="s">
        <v>25</v>
      </c>
      <c r="CH44" s="28" t="s">
        <v>26</v>
      </c>
      <c r="CI44" s="29" t="s">
        <v>27</v>
      </c>
      <c r="CJ44" s="29" t="s">
        <v>28</v>
      </c>
      <c r="CK44" s="29" t="s">
        <v>29</v>
      </c>
      <c r="CL44" s="29" t="s">
        <v>30</v>
      </c>
      <c r="CM44" s="28" t="s">
        <v>31</v>
      </c>
      <c r="CN44" s="28" t="s">
        <v>31</v>
      </c>
      <c r="CO44" s="23" t="s">
        <v>13</v>
      </c>
      <c r="CP44" s="24" t="s">
        <v>14</v>
      </c>
      <c r="CQ44" s="25" t="s">
        <v>15</v>
      </c>
      <c r="CR44" s="25" t="s">
        <v>16</v>
      </c>
      <c r="CS44" s="25" t="s">
        <v>17</v>
      </c>
      <c r="CT44" s="26" t="s">
        <v>18</v>
      </c>
      <c r="CU44" s="27" t="s">
        <v>19</v>
      </c>
      <c r="CV44" s="27" t="s">
        <v>20</v>
      </c>
      <c r="CW44" s="27" t="s">
        <v>21</v>
      </c>
      <c r="CX44" s="27" t="s">
        <v>22</v>
      </c>
      <c r="CY44" s="27" t="s">
        <v>23</v>
      </c>
      <c r="CZ44" s="28" t="s">
        <v>24</v>
      </c>
      <c r="DA44" s="29" t="s">
        <v>25</v>
      </c>
      <c r="DB44" s="28" t="s">
        <v>26</v>
      </c>
      <c r="DC44" s="29" t="s">
        <v>27</v>
      </c>
      <c r="DD44" s="29" t="s">
        <v>28</v>
      </c>
      <c r="DE44" s="29" t="s">
        <v>29</v>
      </c>
      <c r="DF44" s="29" t="s">
        <v>30</v>
      </c>
      <c r="DG44" s="28" t="s">
        <v>31</v>
      </c>
      <c r="DH44" s="28" t="s">
        <v>31</v>
      </c>
      <c r="DI44" s="23" t="s">
        <v>13</v>
      </c>
      <c r="DJ44" s="24" t="s">
        <v>14</v>
      </c>
      <c r="DK44" s="25" t="s">
        <v>15</v>
      </c>
      <c r="DL44" s="25" t="s">
        <v>16</v>
      </c>
      <c r="DM44" s="25" t="s">
        <v>17</v>
      </c>
      <c r="DN44" s="26" t="s">
        <v>18</v>
      </c>
      <c r="DO44" s="27" t="s">
        <v>19</v>
      </c>
      <c r="DP44" s="27" t="s">
        <v>20</v>
      </c>
      <c r="DQ44" s="27" t="s">
        <v>21</v>
      </c>
      <c r="DR44" s="27" t="s">
        <v>22</v>
      </c>
      <c r="DS44" s="27" t="s">
        <v>23</v>
      </c>
      <c r="DT44" s="28" t="s">
        <v>24</v>
      </c>
      <c r="DU44" s="29" t="s">
        <v>25</v>
      </c>
      <c r="DV44" s="28" t="s">
        <v>26</v>
      </c>
      <c r="DW44" s="29" t="s">
        <v>27</v>
      </c>
      <c r="DX44" s="29" t="s">
        <v>28</v>
      </c>
      <c r="DY44" s="29" t="s">
        <v>29</v>
      </c>
      <c r="DZ44" s="29" t="s">
        <v>30</v>
      </c>
      <c r="EA44" s="28" t="s">
        <v>31</v>
      </c>
      <c r="EB44" s="28" t="s">
        <v>31</v>
      </c>
      <c r="EC44" s="23" t="s">
        <v>13</v>
      </c>
      <c r="ED44" s="24" t="s">
        <v>14</v>
      </c>
      <c r="EE44" s="25" t="s">
        <v>15</v>
      </c>
      <c r="EF44" s="25" t="s">
        <v>16</v>
      </c>
      <c r="EG44" s="25" t="s">
        <v>17</v>
      </c>
      <c r="EH44" s="26" t="s">
        <v>18</v>
      </c>
      <c r="EI44" s="27" t="s">
        <v>19</v>
      </c>
      <c r="EJ44" s="27" t="s">
        <v>20</v>
      </c>
      <c r="EK44" s="27" t="s">
        <v>21</v>
      </c>
      <c r="EL44" s="27" t="s">
        <v>22</v>
      </c>
      <c r="EM44" s="27" t="s">
        <v>23</v>
      </c>
      <c r="EN44" s="28" t="s">
        <v>24</v>
      </c>
      <c r="EO44" s="29" t="s">
        <v>25</v>
      </c>
      <c r="EP44" s="28" t="s">
        <v>26</v>
      </c>
      <c r="EQ44" s="29" t="s">
        <v>27</v>
      </c>
      <c r="ER44" s="29" t="s">
        <v>28</v>
      </c>
      <c r="ES44" s="29" t="s">
        <v>29</v>
      </c>
      <c r="ET44" s="29" t="s">
        <v>30</v>
      </c>
      <c r="EU44" s="28" t="s">
        <v>31</v>
      </c>
      <c r="EV44" s="28" t="s">
        <v>31</v>
      </c>
      <c r="EW44" s="23" t="s">
        <v>13</v>
      </c>
      <c r="EX44" s="24" t="s">
        <v>14</v>
      </c>
      <c r="EY44" s="25" t="s">
        <v>15</v>
      </c>
      <c r="EZ44" s="25" t="s">
        <v>16</v>
      </c>
      <c r="FA44" s="25" t="s">
        <v>17</v>
      </c>
      <c r="FB44" s="26" t="s">
        <v>18</v>
      </c>
      <c r="FC44" s="27" t="s">
        <v>19</v>
      </c>
      <c r="FD44" s="27" t="s">
        <v>20</v>
      </c>
      <c r="FE44" s="27" t="s">
        <v>21</v>
      </c>
      <c r="FF44" s="27" t="s">
        <v>22</v>
      </c>
      <c r="FG44" s="27" t="s">
        <v>23</v>
      </c>
      <c r="FH44" s="28" t="s">
        <v>24</v>
      </c>
      <c r="FI44" s="29" t="s">
        <v>25</v>
      </c>
      <c r="FJ44" s="28" t="s">
        <v>26</v>
      </c>
      <c r="FK44" s="29" t="s">
        <v>27</v>
      </c>
      <c r="FL44" s="29" t="s">
        <v>28</v>
      </c>
      <c r="FM44" s="29" t="s">
        <v>29</v>
      </c>
      <c r="FN44" s="29" t="s">
        <v>30</v>
      </c>
      <c r="FO44" s="28" t="s">
        <v>31</v>
      </c>
      <c r="FP44" s="28" t="s">
        <v>31</v>
      </c>
      <c r="FQ44" s="23" t="s">
        <v>13</v>
      </c>
      <c r="FR44" s="24" t="s">
        <v>14</v>
      </c>
      <c r="FS44" s="25" t="s">
        <v>15</v>
      </c>
      <c r="FT44" s="25" t="s">
        <v>16</v>
      </c>
      <c r="FU44" s="25" t="s">
        <v>17</v>
      </c>
      <c r="FV44" s="26" t="s">
        <v>18</v>
      </c>
      <c r="FW44" s="27" t="s">
        <v>19</v>
      </c>
      <c r="FX44" s="27" t="s">
        <v>20</v>
      </c>
      <c r="FY44" s="27" t="s">
        <v>21</v>
      </c>
      <c r="FZ44" s="27" t="s">
        <v>22</v>
      </c>
      <c r="GA44" s="27" t="s">
        <v>23</v>
      </c>
      <c r="GB44" s="28" t="s">
        <v>24</v>
      </c>
      <c r="GC44" s="29" t="s">
        <v>25</v>
      </c>
      <c r="GD44" s="28" t="s">
        <v>26</v>
      </c>
      <c r="GE44" s="29" t="s">
        <v>27</v>
      </c>
      <c r="GF44" s="29" t="s">
        <v>28</v>
      </c>
      <c r="GG44" s="29" t="s">
        <v>29</v>
      </c>
      <c r="GH44" s="29" t="s">
        <v>30</v>
      </c>
      <c r="GI44" s="28" t="s">
        <v>31</v>
      </c>
      <c r="GJ44" s="28" t="s">
        <v>31</v>
      </c>
      <c r="GK44" s="23" t="s">
        <v>13</v>
      </c>
      <c r="GL44" s="24" t="s">
        <v>14</v>
      </c>
      <c r="GM44" s="25" t="s">
        <v>15</v>
      </c>
      <c r="GN44" s="25" t="s">
        <v>16</v>
      </c>
      <c r="GO44" s="25" t="s">
        <v>17</v>
      </c>
      <c r="GP44" s="26" t="s">
        <v>18</v>
      </c>
      <c r="GQ44" s="27" t="s">
        <v>19</v>
      </c>
      <c r="GR44" s="27" t="s">
        <v>20</v>
      </c>
      <c r="GS44" s="27" t="s">
        <v>21</v>
      </c>
      <c r="GT44" s="27" t="s">
        <v>22</v>
      </c>
      <c r="GU44" s="27" t="s">
        <v>23</v>
      </c>
      <c r="GV44" s="28" t="s">
        <v>24</v>
      </c>
      <c r="GW44" s="29" t="s">
        <v>25</v>
      </c>
      <c r="GX44" s="28" t="s">
        <v>26</v>
      </c>
      <c r="GY44" s="29" t="s">
        <v>27</v>
      </c>
      <c r="GZ44" s="29" t="s">
        <v>28</v>
      </c>
      <c r="HA44" s="29" t="s">
        <v>29</v>
      </c>
      <c r="HB44" s="29" t="s">
        <v>30</v>
      </c>
      <c r="HC44" s="28" t="s">
        <v>31</v>
      </c>
      <c r="HD44" s="28" t="s">
        <v>31</v>
      </c>
      <c r="HE44" s="23" t="s">
        <v>13</v>
      </c>
      <c r="HF44" s="24" t="s">
        <v>14</v>
      </c>
      <c r="HG44" s="25" t="s">
        <v>15</v>
      </c>
      <c r="HH44" s="25" t="s">
        <v>16</v>
      </c>
      <c r="HI44" s="25" t="s">
        <v>17</v>
      </c>
      <c r="HJ44" s="26" t="s">
        <v>18</v>
      </c>
      <c r="HK44" s="27" t="s">
        <v>19</v>
      </c>
      <c r="HL44" s="27" t="s">
        <v>20</v>
      </c>
      <c r="HM44" s="27" t="s">
        <v>21</v>
      </c>
      <c r="HN44" s="27" t="s">
        <v>22</v>
      </c>
      <c r="HO44" s="27" t="s">
        <v>23</v>
      </c>
      <c r="HP44" s="28" t="s">
        <v>24</v>
      </c>
      <c r="HQ44" s="29" t="s">
        <v>25</v>
      </c>
      <c r="HR44" s="28" t="s">
        <v>26</v>
      </c>
      <c r="HS44" s="29" t="s">
        <v>27</v>
      </c>
      <c r="HT44" s="29" t="s">
        <v>28</v>
      </c>
      <c r="HU44" s="29" t="s">
        <v>29</v>
      </c>
      <c r="HV44" s="29" t="s">
        <v>30</v>
      </c>
      <c r="HW44" s="28" t="s">
        <v>31</v>
      </c>
      <c r="HX44" s="28" t="s">
        <v>31</v>
      </c>
      <c r="HY44" s="23" t="s">
        <v>13</v>
      </c>
      <c r="HZ44" s="24" t="s">
        <v>14</v>
      </c>
      <c r="IA44" s="25" t="s">
        <v>15</v>
      </c>
      <c r="IB44" s="25" t="s">
        <v>16</v>
      </c>
      <c r="IC44" s="25" t="s">
        <v>17</v>
      </c>
      <c r="ID44" s="26" t="s">
        <v>18</v>
      </c>
      <c r="IE44" s="27" t="s">
        <v>19</v>
      </c>
      <c r="IF44" s="27" t="s">
        <v>20</v>
      </c>
      <c r="IG44" s="27" t="s">
        <v>21</v>
      </c>
      <c r="IH44" s="27" t="s">
        <v>22</v>
      </c>
      <c r="II44" s="27" t="s">
        <v>23</v>
      </c>
      <c r="IJ44" s="28" t="s">
        <v>24</v>
      </c>
      <c r="IK44" s="29" t="s">
        <v>25</v>
      </c>
      <c r="IL44" s="28" t="s">
        <v>26</v>
      </c>
      <c r="IM44" s="29" t="s">
        <v>27</v>
      </c>
      <c r="IN44" s="29" t="s">
        <v>28</v>
      </c>
      <c r="IO44" s="29" t="s">
        <v>29</v>
      </c>
      <c r="IP44" s="29" t="s">
        <v>30</v>
      </c>
      <c r="IQ44" s="28" t="s">
        <v>31</v>
      </c>
      <c r="IR44" s="28" t="s">
        <v>31</v>
      </c>
      <c r="IS44" s="23" t="s">
        <v>13</v>
      </c>
      <c r="IT44" s="24" t="s">
        <v>14</v>
      </c>
      <c r="IU44" s="25" t="s">
        <v>15</v>
      </c>
      <c r="IV44" s="25" t="s">
        <v>16</v>
      </c>
    </row>
    <row r="45" spans="1:256" s="94" customFormat="1" ht="39" customHeight="1">
      <c r="A45" s="23" t="s">
        <v>13</v>
      </c>
      <c r="B45" s="24" t="s">
        <v>14</v>
      </c>
      <c r="C45" s="25" t="s">
        <v>15</v>
      </c>
      <c r="D45" s="25" t="s">
        <v>16</v>
      </c>
      <c r="E45" s="25" t="s">
        <v>17</v>
      </c>
      <c r="F45" s="26" t="s">
        <v>18</v>
      </c>
      <c r="G45" s="27" t="s">
        <v>19</v>
      </c>
      <c r="H45" s="27" t="s">
        <v>20</v>
      </c>
      <c r="I45" s="27" t="s">
        <v>21</v>
      </c>
      <c r="J45" s="27" t="s">
        <v>22</v>
      </c>
      <c r="K45" s="27" t="s">
        <v>23</v>
      </c>
      <c r="L45" s="28" t="s">
        <v>24</v>
      </c>
      <c r="M45" s="29" t="s">
        <v>25</v>
      </c>
      <c r="N45" s="28" t="s">
        <v>26</v>
      </c>
      <c r="O45" s="29" t="s">
        <v>27</v>
      </c>
      <c r="P45" s="29" t="s">
        <v>28</v>
      </c>
      <c r="Q45" s="29" t="s">
        <v>29</v>
      </c>
      <c r="R45" s="29" t="s">
        <v>30</v>
      </c>
      <c r="S45" s="23" t="s">
        <v>32</v>
      </c>
      <c r="T45" s="28" t="s">
        <v>33</v>
      </c>
      <c r="BL45" s="28" t="s">
        <v>24</v>
      </c>
      <c r="BM45" s="29" t="s">
        <v>25</v>
      </c>
      <c r="BN45" s="28" t="s">
        <v>26</v>
      </c>
      <c r="BO45" s="29" t="s">
        <v>27</v>
      </c>
      <c r="BP45" s="29" t="s">
        <v>28</v>
      </c>
      <c r="BQ45" s="29" t="s">
        <v>29</v>
      </c>
      <c r="BR45" s="29" t="s">
        <v>30</v>
      </c>
      <c r="BS45" s="23" t="s">
        <v>32</v>
      </c>
      <c r="BT45" s="28" t="s">
        <v>33</v>
      </c>
      <c r="BU45" s="23" t="s">
        <v>13</v>
      </c>
      <c r="BV45" s="24" t="s">
        <v>14</v>
      </c>
      <c r="BW45" s="25" t="s">
        <v>15</v>
      </c>
      <c r="BX45" s="25" t="s">
        <v>16</v>
      </c>
      <c r="BY45" s="25" t="s">
        <v>17</v>
      </c>
      <c r="BZ45" s="26" t="s">
        <v>18</v>
      </c>
      <c r="CA45" s="27" t="s">
        <v>19</v>
      </c>
      <c r="CB45" s="27" t="s">
        <v>20</v>
      </c>
      <c r="CC45" s="27" t="s">
        <v>21</v>
      </c>
      <c r="CD45" s="27" t="s">
        <v>22</v>
      </c>
      <c r="CE45" s="27" t="s">
        <v>23</v>
      </c>
      <c r="CF45" s="28" t="s">
        <v>24</v>
      </c>
      <c r="CG45" s="29" t="s">
        <v>25</v>
      </c>
      <c r="CH45" s="28" t="s">
        <v>26</v>
      </c>
      <c r="CI45" s="29" t="s">
        <v>27</v>
      </c>
      <c r="CJ45" s="29" t="s">
        <v>28</v>
      </c>
      <c r="CK45" s="29" t="s">
        <v>29</v>
      </c>
      <c r="CL45" s="29" t="s">
        <v>30</v>
      </c>
      <c r="CM45" s="23" t="s">
        <v>32</v>
      </c>
      <c r="CN45" s="28" t="s">
        <v>33</v>
      </c>
      <c r="CO45" s="23" t="s">
        <v>13</v>
      </c>
      <c r="CP45" s="24" t="s">
        <v>14</v>
      </c>
      <c r="CQ45" s="25" t="s">
        <v>15</v>
      </c>
      <c r="CR45" s="25" t="s">
        <v>16</v>
      </c>
      <c r="CS45" s="25" t="s">
        <v>17</v>
      </c>
      <c r="CT45" s="26" t="s">
        <v>18</v>
      </c>
      <c r="CU45" s="27" t="s">
        <v>19</v>
      </c>
      <c r="CV45" s="27" t="s">
        <v>20</v>
      </c>
      <c r="CW45" s="27" t="s">
        <v>21</v>
      </c>
      <c r="CX45" s="27" t="s">
        <v>22</v>
      </c>
      <c r="CY45" s="27" t="s">
        <v>23</v>
      </c>
      <c r="CZ45" s="28" t="s">
        <v>24</v>
      </c>
      <c r="DA45" s="29" t="s">
        <v>25</v>
      </c>
      <c r="DB45" s="28" t="s">
        <v>26</v>
      </c>
      <c r="DC45" s="29" t="s">
        <v>27</v>
      </c>
      <c r="DD45" s="29" t="s">
        <v>28</v>
      </c>
      <c r="DE45" s="29" t="s">
        <v>29</v>
      </c>
      <c r="DF45" s="29" t="s">
        <v>30</v>
      </c>
      <c r="DG45" s="23" t="s">
        <v>32</v>
      </c>
      <c r="DH45" s="28" t="s">
        <v>33</v>
      </c>
      <c r="DI45" s="23" t="s">
        <v>13</v>
      </c>
      <c r="DJ45" s="24" t="s">
        <v>14</v>
      </c>
      <c r="DK45" s="25" t="s">
        <v>15</v>
      </c>
      <c r="DL45" s="25" t="s">
        <v>16</v>
      </c>
      <c r="DM45" s="25" t="s">
        <v>17</v>
      </c>
      <c r="DN45" s="26" t="s">
        <v>18</v>
      </c>
      <c r="DO45" s="27" t="s">
        <v>19</v>
      </c>
      <c r="DP45" s="27" t="s">
        <v>20</v>
      </c>
      <c r="DQ45" s="27" t="s">
        <v>21</v>
      </c>
      <c r="DR45" s="27" t="s">
        <v>22</v>
      </c>
      <c r="DS45" s="27" t="s">
        <v>23</v>
      </c>
      <c r="DT45" s="28" t="s">
        <v>24</v>
      </c>
      <c r="DU45" s="29" t="s">
        <v>25</v>
      </c>
      <c r="DV45" s="28" t="s">
        <v>26</v>
      </c>
      <c r="DW45" s="29" t="s">
        <v>27</v>
      </c>
      <c r="DX45" s="29" t="s">
        <v>28</v>
      </c>
      <c r="DY45" s="29" t="s">
        <v>29</v>
      </c>
      <c r="DZ45" s="29" t="s">
        <v>30</v>
      </c>
      <c r="EA45" s="23" t="s">
        <v>32</v>
      </c>
      <c r="EB45" s="28" t="s">
        <v>33</v>
      </c>
      <c r="EC45" s="23" t="s">
        <v>13</v>
      </c>
      <c r="ED45" s="24" t="s">
        <v>14</v>
      </c>
      <c r="EE45" s="25" t="s">
        <v>15</v>
      </c>
      <c r="EF45" s="25" t="s">
        <v>16</v>
      </c>
      <c r="EG45" s="25" t="s">
        <v>17</v>
      </c>
      <c r="EH45" s="26" t="s">
        <v>18</v>
      </c>
      <c r="EI45" s="27" t="s">
        <v>19</v>
      </c>
      <c r="EJ45" s="27" t="s">
        <v>20</v>
      </c>
      <c r="EK45" s="27" t="s">
        <v>21</v>
      </c>
      <c r="EL45" s="27" t="s">
        <v>22</v>
      </c>
      <c r="EM45" s="27" t="s">
        <v>23</v>
      </c>
      <c r="EN45" s="28" t="s">
        <v>24</v>
      </c>
      <c r="EO45" s="29" t="s">
        <v>25</v>
      </c>
      <c r="EP45" s="28" t="s">
        <v>26</v>
      </c>
      <c r="EQ45" s="29" t="s">
        <v>27</v>
      </c>
      <c r="ER45" s="29" t="s">
        <v>28</v>
      </c>
      <c r="ES45" s="29" t="s">
        <v>29</v>
      </c>
      <c r="ET45" s="29" t="s">
        <v>30</v>
      </c>
      <c r="EU45" s="23" t="s">
        <v>32</v>
      </c>
      <c r="EV45" s="28" t="s">
        <v>33</v>
      </c>
      <c r="EW45" s="23" t="s">
        <v>13</v>
      </c>
      <c r="EX45" s="24" t="s">
        <v>14</v>
      </c>
      <c r="EY45" s="25" t="s">
        <v>15</v>
      </c>
      <c r="EZ45" s="25" t="s">
        <v>16</v>
      </c>
      <c r="FA45" s="25" t="s">
        <v>17</v>
      </c>
      <c r="FB45" s="26" t="s">
        <v>18</v>
      </c>
      <c r="FC45" s="27" t="s">
        <v>19</v>
      </c>
      <c r="FD45" s="27" t="s">
        <v>20</v>
      </c>
      <c r="FE45" s="27" t="s">
        <v>21</v>
      </c>
      <c r="FF45" s="27" t="s">
        <v>22</v>
      </c>
      <c r="FG45" s="27" t="s">
        <v>23</v>
      </c>
      <c r="FH45" s="28" t="s">
        <v>24</v>
      </c>
      <c r="FI45" s="29" t="s">
        <v>25</v>
      </c>
      <c r="FJ45" s="28" t="s">
        <v>26</v>
      </c>
      <c r="FK45" s="29" t="s">
        <v>27</v>
      </c>
      <c r="FL45" s="29" t="s">
        <v>28</v>
      </c>
      <c r="FM45" s="29" t="s">
        <v>29</v>
      </c>
      <c r="FN45" s="29" t="s">
        <v>30</v>
      </c>
      <c r="FO45" s="23" t="s">
        <v>32</v>
      </c>
      <c r="FP45" s="28" t="s">
        <v>33</v>
      </c>
      <c r="FQ45" s="23" t="s">
        <v>13</v>
      </c>
      <c r="FR45" s="24" t="s">
        <v>14</v>
      </c>
      <c r="FS45" s="25" t="s">
        <v>15</v>
      </c>
      <c r="FT45" s="25" t="s">
        <v>16</v>
      </c>
      <c r="FU45" s="25" t="s">
        <v>17</v>
      </c>
      <c r="FV45" s="26" t="s">
        <v>18</v>
      </c>
      <c r="FW45" s="27" t="s">
        <v>19</v>
      </c>
      <c r="FX45" s="27" t="s">
        <v>20</v>
      </c>
      <c r="FY45" s="27" t="s">
        <v>21</v>
      </c>
      <c r="FZ45" s="27" t="s">
        <v>22</v>
      </c>
      <c r="GA45" s="27" t="s">
        <v>23</v>
      </c>
      <c r="GB45" s="28" t="s">
        <v>24</v>
      </c>
      <c r="GC45" s="29" t="s">
        <v>25</v>
      </c>
      <c r="GD45" s="28" t="s">
        <v>26</v>
      </c>
      <c r="GE45" s="29" t="s">
        <v>27</v>
      </c>
      <c r="GF45" s="29" t="s">
        <v>28</v>
      </c>
      <c r="GG45" s="29" t="s">
        <v>29</v>
      </c>
      <c r="GH45" s="29" t="s">
        <v>30</v>
      </c>
      <c r="GI45" s="23" t="s">
        <v>32</v>
      </c>
      <c r="GJ45" s="28" t="s">
        <v>33</v>
      </c>
      <c r="GK45" s="23" t="s">
        <v>13</v>
      </c>
      <c r="GL45" s="24" t="s">
        <v>14</v>
      </c>
      <c r="GM45" s="25" t="s">
        <v>15</v>
      </c>
      <c r="GN45" s="25" t="s">
        <v>16</v>
      </c>
      <c r="GO45" s="25" t="s">
        <v>17</v>
      </c>
      <c r="GP45" s="26" t="s">
        <v>18</v>
      </c>
      <c r="GQ45" s="27" t="s">
        <v>19</v>
      </c>
      <c r="GR45" s="27" t="s">
        <v>20</v>
      </c>
      <c r="GS45" s="27" t="s">
        <v>21</v>
      </c>
      <c r="GT45" s="27" t="s">
        <v>22</v>
      </c>
      <c r="GU45" s="27" t="s">
        <v>23</v>
      </c>
      <c r="GV45" s="28" t="s">
        <v>24</v>
      </c>
      <c r="GW45" s="29" t="s">
        <v>25</v>
      </c>
      <c r="GX45" s="28" t="s">
        <v>26</v>
      </c>
      <c r="GY45" s="29" t="s">
        <v>27</v>
      </c>
      <c r="GZ45" s="29" t="s">
        <v>28</v>
      </c>
      <c r="HA45" s="29" t="s">
        <v>29</v>
      </c>
      <c r="HB45" s="29" t="s">
        <v>30</v>
      </c>
      <c r="HC45" s="23" t="s">
        <v>32</v>
      </c>
      <c r="HD45" s="28" t="s">
        <v>33</v>
      </c>
      <c r="HE45" s="23" t="s">
        <v>13</v>
      </c>
      <c r="HF45" s="24" t="s">
        <v>14</v>
      </c>
      <c r="HG45" s="25" t="s">
        <v>15</v>
      </c>
      <c r="HH45" s="25" t="s">
        <v>16</v>
      </c>
      <c r="HI45" s="25" t="s">
        <v>17</v>
      </c>
      <c r="HJ45" s="26" t="s">
        <v>18</v>
      </c>
      <c r="HK45" s="27" t="s">
        <v>19</v>
      </c>
      <c r="HL45" s="27" t="s">
        <v>20</v>
      </c>
      <c r="HM45" s="27" t="s">
        <v>21</v>
      </c>
      <c r="HN45" s="27" t="s">
        <v>22</v>
      </c>
      <c r="HO45" s="27" t="s">
        <v>23</v>
      </c>
      <c r="HP45" s="28" t="s">
        <v>24</v>
      </c>
      <c r="HQ45" s="29" t="s">
        <v>25</v>
      </c>
      <c r="HR45" s="28" t="s">
        <v>26</v>
      </c>
      <c r="HS45" s="29" t="s">
        <v>27</v>
      </c>
      <c r="HT45" s="29" t="s">
        <v>28</v>
      </c>
      <c r="HU45" s="29" t="s">
        <v>29</v>
      </c>
      <c r="HV45" s="29" t="s">
        <v>30</v>
      </c>
      <c r="HW45" s="23" t="s">
        <v>32</v>
      </c>
      <c r="HX45" s="28" t="s">
        <v>33</v>
      </c>
      <c r="HY45" s="23" t="s">
        <v>13</v>
      </c>
      <c r="HZ45" s="24" t="s">
        <v>14</v>
      </c>
      <c r="IA45" s="25" t="s">
        <v>15</v>
      </c>
      <c r="IB45" s="25" t="s">
        <v>16</v>
      </c>
      <c r="IC45" s="25" t="s">
        <v>17</v>
      </c>
      <c r="ID45" s="26" t="s">
        <v>18</v>
      </c>
      <c r="IE45" s="27" t="s">
        <v>19</v>
      </c>
      <c r="IF45" s="27" t="s">
        <v>20</v>
      </c>
      <c r="IG45" s="27" t="s">
        <v>21</v>
      </c>
      <c r="IH45" s="27" t="s">
        <v>22</v>
      </c>
      <c r="II45" s="27" t="s">
        <v>23</v>
      </c>
      <c r="IJ45" s="28" t="s">
        <v>24</v>
      </c>
      <c r="IK45" s="29" t="s">
        <v>25</v>
      </c>
      <c r="IL45" s="28" t="s">
        <v>26</v>
      </c>
      <c r="IM45" s="29" t="s">
        <v>27</v>
      </c>
      <c r="IN45" s="29" t="s">
        <v>28</v>
      </c>
      <c r="IO45" s="29" t="s">
        <v>29</v>
      </c>
      <c r="IP45" s="29" t="s">
        <v>30</v>
      </c>
      <c r="IQ45" s="23" t="s">
        <v>32</v>
      </c>
      <c r="IR45" s="28" t="s">
        <v>33</v>
      </c>
      <c r="IS45" s="23" t="s">
        <v>13</v>
      </c>
      <c r="IT45" s="24" t="s">
        <v>14</v>
      </c>
      <c r="IU45" s="25" t="s">
        <v>15</v>
      </c>
      <c r="IV45" s="25" t="s">
        <v>16</v>
      </c>
    </row>
    <row r="46" spans="1:20" ht="12.75" customHeight="1">
      <c r="A46" s="95">
        <v>1</v>
      </c>
      <c r="B46" s="96"/>
      <c r="C46" s="97" t="s">
        <v>66</v>
      </c>
      <c r="D46" s="98"/>
      <c r="E46" s="98"/>
      <c r="F46" s="99" t="s">
        <v>67</v>
      </c>
      <c r="G46" s="99" t="s">
        <v>68</v>
      </c>
      <c r="H46" s="99" t="s">
        <v>69</v>
      </c>
      <c r="I46" s="99" t="s">
        <v>70</v>
      </c>
      <c r="J46" s="99">
        <v>4</v>
      </c>
      <c r="K46" s="100">
        <v>41275</v>
      </c>
      <c r="L46" s="100">
        <v>41698</v>
      </c>
      <c r="M46" s="101">
        <v>60.4285714285714</v>
      </c>
      <c r="N46" s="95">
        <v>3</v>
      </c>
      <c r="O46" s="102">
        <v>0.6</v>
      </c>
      <c r="P46" s="103">
        <v>36</v>
      </c>
      <c r="Q46" s="103">
        <v>36</v>
      </c>
      <c r="R46" s="103">
        <f>IF($G$40&gt;=L46,M46,0)</f>
        <v>60.4285714285714</v>
      </c>
      <c r="S46" s="104"/>
      <c r="T46" s="104"/>
    </row>
    <row r="47" spans="1:20" ht="12.75" customHeight="1">
      <c r="A47" s="95"/>
      <c r="B47" s="96"/>
      <c r="C47" s="97"/>
      <c r="D47" s="98"/>
      <c r="E47" s="98"/>
      <c r="F47" s="99"/>
      <c r="G47" s="99"/>
      <c r="H47" s="99"/>
      <c r="I47" s="99"/>
      <c r="J47" s="99"/>
      <c r="K47" s="100"/>
      <c r="L47" s="100"/>
      <c r="M47" s="101"/>
      <c r="N47" s="95"/>
      <c r="O47" s="102"/>
      <c r="P47" s="103"/>
      <c r="Q47" s="103"/>
      <c r="R47" s="103"/>
      <c r="S47" s="104"/>
      <c r="T47" s="104"/>
    </row>
    <row r="48" spans="1:20" ht="12.75" customHeight="1">
      <c r="A48" s="95"/>
      <c r="B48" s="96"/>
      <c r="C48" s="97"/>
      <c r="D48" s="98"/>
      <c r="E48" s="98"/>
      <c r="F48" s="99"/>
      <c r="G48" s="99"/>
      <c r="H48" s="99"/>
      <c r="I48" s="99"/>
      <c r="J48" s="99"/>
      <c r="K48" s="100"/>
      <c r="L48" s="100"/>
      <c r="M48" s="101"/>
      <c r="N48" s="95"/>
      <c r="O48" s="102"/>
      <c r="P48" s="103"/>
      <c r="Q48" s="103"/>
      <c r="R48" s="103"/>
      <c r="S48" s="104"/>
      <c r="T48" s="104"/>
    </row>
    <row r="49" spans="1:20" ht="244.5" customHeight="1">
      <c r="A49" s="95"/>
      <c r="B49" s="96"/>
      <c r="C49" s="97"/>
      <c r="D49" s="98"/>
      <c r="E49" s="98"/>
      <c r="F49" s="99"/>
      <c r="G49" s="99"/>
      <c r="H49" s="99"/>
      <c r="I49" s="99"/>
      <c r="J49" s="99"/>
      <c r="K49" s="100"/>
      <c r="L49" s="100"/>
      <c r="M49" s="101"/>
      <c r="N49" s="95"/>
      <c r="O49" s="102"/>
      <c r="P49" s="103"/>
      <c r="Q49" s="103"/>
      <c r="R49" s="103"/>
      <c r="S49" s="104"/>
      <c r="T49" s="104"/>
    </row>
    <row r="50" spans="1:20" ht="15" customHeight="1">
      <c r="A50" s="95">
        <v>2</v>
      </c>
      <c r="B50" s="105"/>
      <c r="C50" s="106" t="s">
        <v>71</v>
      </c>
      <c r="D50" s="107"/>
      <c r="E50" s="98"/>
      <c r="F50" s="99" t="s">
        <v>67</v>
      </c>
      <c r="G50" s="99" t="s">
        <v>68</v>
      </c>
      <c r="H50" s="99" t="s">
        <v>72</v>
      </c>
      <c r="I50" s="99" t="s">
        <v>70</v>
      </c>
      <c r="J50" s="99">
        <v>4</v>
      </c>
      <c r="K50" s="100">
        <v>41275</v>
      </c>
      <c r="L50" s="100">
        <v>41698</v>
      </c>
      <c r="M50" s="108">
        <v>60.4285714285714</v>
      </c>
      <c r="N50" s="95">
        <v>3</v>
      </c>
      <c r="O50" s="102">
        <v>0.6</v>
      </c>
      <c r="P50" s="103">
        <v>36</v>
      </c>
      <c r="Q50" s="103">
        <f>IF(L50&lt;=$G$40,P50,0)</f>
        <v>36</v>
      </c>
      <c r="R50" s="103">
        <v>60</v>
      </c>
      <c r="S50" s="104"/>
      <c r="T50" s="104"/>
    </row>
    <row r="51" spans="1:20" ht="12.75" customHeight="1">
      <c r="A51" s="95"/>
      <c r="B51" s="105"/>
      <c r="C51" s="106"/>
      <c r="D51" s="107"/>
      <c r="E51" s="98"/>
      <c r="F51" s="99"/>
      <c r="G51" s="99"/>
      <c r="H51" s="99"/>
      <c r="I51" s="99"/>
      <c r="J51" s="99"/>
      <c r="K51" s="100"/>
      <c r="L51" s="100"/>
      <c r="M51" s="108"/>
      <c r="N51" s="95"/>
      <c r="O51" s="102"/>
      <c r="P51" s="103"/>
      <c r="Q51" s="103"/>
      <c r="R51" s="103"/>
      <c r="S51" s="104"/>
      <c r="T51" s="104"/>
    </row>
    <row r="52" spans="1:20" ht="12.75" customHeight="1">
      <c r="A52" s="95"/>
      <c r="B52" s="105"/>
      <c r="C52" s="106"/>
      <c r="D52" s="107"/>
      <c r="E52" s="98"/>
      <c r="F52" s="99"/>
      <c r="G52" s="99"/>
      <c r="H52" s="99"/>
      <c r="I52" s="99"/>
      <c r="J52" s="99"/>
      <c r="K52" s="100"/>
      <c r="L52" s="100"/>
      <c r="M52" s="108"/>
      <c r="N52" s="95"/>
      <c r="O52" s="102"/>
      <c r="P52" s="103"/>
      <c r="Q52" s="103"/>
      <c r="R52" s="103"/>
      <c r="S52" s="104"/>
      <c r="T52" s="104"/>
    </row>
    <row r="53" spans="1:20" ht="87.75" customHeight="1">
      <c r="A53" s="95"/>
      <c r="B53" s="105"/>
      <c r="C53" s="106"/>
      <c r="D53" s="107"/>
      <c r="E53" s="98"/>
      <c r="F53" s="99"/>
      <c r="G53" s="99"/>
      <c r="H53" s="99"/>
      <c r="I53" s="99"/>
      <c r="J53" s="99"/>
      <c r="K53" s="100"/>
      <c r="L53" s="100"/>
      <c r="M53" s="108"/>
      <c r="N53" s="95"/>
      <c r="O53" s="102"/>
      <c r="P53" s="103"/>
      <c r="Q53" s="103"/>
      <c r="R53" s="103"/>
      <c r="S53" s="104"/>
      <c r="T53" s="104"/>
    </row>
    <row r="54" spans="1:20" ht="15" customHeight="1">
      <c r="A54" s="95">
        <v>3</v>
      </c>
      <c r="B54" s="105"/>
      <c r="C54" s="106" t="s">
        <v>73</v>
      </c>
      <c r="D54" s="107"/>
      <c r="E54" s="98"/>
      <c r="F54" s="99" t="s">
        <v>74</v>
      </c>
      <c r="G54" s="99" t="s">
        <v>75</v>
      </c>
      <c r="H54" s="99" t="s">
        <v>72</v>
      </c>
      <c r="I54" s="99" t="s">
        <v>70</v>
      </c>
      <c r="J54" s="99">
        <v>4</v>
      </c>
      <c r="K54" s="100">
        <v>41275</v>
      </c>
      <c r="L54" s="100">
        <v>41698</v>
      </c>
      <c r="M54" s="108">
        <v>60.4285714285714</v>
      </c>
      <c r="N54" s="95">
        <v>3</v>
      </c>
      <c r="O54" s="102">
        <v>0.6</v>
      </c>
      <c r="P54" s="103">
        <v>36</v>
      </c>
      <c r="Q54" s="103">
        <f>IF(L54&lt;=$G$40,P54,0)</f>
        <v>36</v>
      </c>
      <c r="R54" s="103">
        <f>IF($G$40&gt;=L54,M54,0)</f>
        <v>60.4285714285714</v>
      </c>
      <c r="S54" s="104"/>
      <c r="T54" s="104"/>
    </row>
    <row r="55" spans="1:20" ht="12.75" customHeight="1">
      <c r="A55" s="95"/>
      <c r="B55" s="105"/>
      <c r="C55" s="106"/>
      <c r="D55" s="107"/>
      <c r="E55" s="98"/>
      <c r="F55" s="99"/>
      <c r="G55" s="99"/>
      <c r="H55" s="99"/>
      <c r="I55" s="99"/>
      <c r="J55" s="99"/>
      <c r="K55" s="100"/>
      <c r="L55" s="100"/>
      <c r="M55" s="108"/>
      <c r="N55" s="95"/>
      <c r="O55" s="102"/>
      <c r="P55" s="103"/>
      <c r="Q55" s="103"/>
      <c r="R55" s="103"/>
      <c r="S55" s="104"/>
      <c r="T55" s="104"/>
    </row>
    <row r="56" spans="1:20" ht="12.75" customHeight="1">
      <c r="A56" s="95"/>
      <c r="B56" s="105"/>
      <c r="C56" s="106"/>
      <c r="D56" s="107"/>
      <c r="E56" s="98"/>
      <c r="F56" s="99"/>
      <c r="G56" s="99"/>
      <c r="H56" s="99"/>
      <c r="I56" s="99"/>
      <c r="J56" s="99"/>
      <c r="K56" s="100"/>
      <c r="L56" s="100"/>
      <c r="M56" s="108"/>
      <c r="N56" s="95"/>
      <c r="O56" s="102"/>
      <c r="P56" s="103"/>
      <c r="Q56" s="103"/>
      <c r="R56" s="103"/>
      <c r="S56" s="104"/>
      <c r="T56" s="104"/>
    </row>
    <row r="57" spans="1:20" ht="40.5" customHeight="1">
      <c r="A57" s="95"/>
      <c r="B57" s="105"/>
      <c r="C57" s="106"/>
      <c r="D57" s="107"/>
      <c r="E57" s="98"/>
      <c r="F57" s="99"/>
      <c r="G57" s="99"/>
      <c r="H57" s="99"/>
      <c r="I57" s="99"/>
      <c r="J57" s="99"/>
      <c r="K57" s="100"/>
      <c r="L57" s="100"/>
      <c r="M57" s="108"/>
      <c r="N57" s="95"/>
      <c r="O57" s="102"/>
      <c r="P57" s="103"/>
      <c r="Q57" s="103"/>
      <c r="R57" s="103"/>
      <c r="S57" s="104"/>
      <c r="T57" s="104"/>
    </row>
    <row r="58" spans="1:20" ht="15" customHeight="1">
      <c r="A58" s="95">
        <v>4</v>
      </c>
      <c r="B58" s="105"/>
      <c r="C58" s="109" t="s">
        <v>76</v>
      </c>
      <c r="D58" s="107"/>
      <c r="E58" s="98"/>
      <c r="F58" s="99" t="s">
        <v>77</v>
      </c>
      <c r="G58" s="99" t="s">
        <v>78</v>
      </c>
      <c r="H58" s="99" t="s">
        <v>72</v>
      </c>
      <c r="I58" s="99" t="s">
        <v>70</v>
      </c>
      <c r="J58" s="99">
        <v>4</v>
      </c>
      <c r="K58" s="100">
        <v>41275</v>
      </c>
      <c r="L58" s="100">
        <v>41698</v>
      </c>
      <c r="M58" s="108">
        <v>60.4285714285714</v>
      </c>
      <c r="N58" s="95">
        <v>3</v>
      </c>
      <c r="O58" s="102">
        <v>0.7</v>
      </c>
      <c r="P58" s="103">
        <v>42</v>
      </c>
      <c r="Q58" s="103">
        <f>IF(L58&lt;=$G$40,P58,0)</f>
        <v>42</v>
      </c>
      <c r="R58" s="103">
        <f>IF($G$40&gt;=L58,M58,0)</f>
        <v>60.4285714285714</v>
      </c>
      <c r="S58" s="104"/>
      <c r="T58" s="104"/>
    </row>
    <row r="59" spans="1:20" ht="12.75" customHeight="1">
      <c r="A59" s="95"/>
      <c r="B59" s="105"/>
      <c r="C59" s="109"/>
      <c r="D59" s="107"/>
      <c r="E59" s="98"/>
      <c r="F59" s="99"/>
      <c r="G59" s="99"/>
      <c r="H59" s="99"/>
      <c r="I59" s="99"/>
      <c r="J59" s="99"/>
      <c r="K59" s="100"/>
      <c r="L59" s="100"/>
      <c r="M59" s="108"/>
      <c r="N59" s="95"/>
      <c r="O59" s="102"/>
      <c r="P59" s="103"/>
      <c r="Q59" s="103"/>
      <c r="R59" s="103"/>
      <c r="S59" s="104"/>
      <c r="T59" s="104"/>
    </row>
    <row r="60" spans="1:20" ht="12.75" customHeight="1">
      <c r="A60" s="95"/>
      <c r="B60" s="105"/>
      <c r="C60" s="109"/>
      <c r="D60" s="107"/>
      <c r="E60" s="98"/>
      <c r="F60" s="99"/>
      <c r="G60" s="99"/>
      <c r="H60" s="99"/>
      <c r="I60" s="99"/>
      <c r="J60" s="99"/>
      <c r="K60" s="100"/>
      <c r="L60" s="100"/>
      <c r="M60" s="108"/>
      <c r="N60" s="95"/>
      <c r="O60" s="102"/>
      <c r="P60" s="103"/>
      <c r="Q60" s="103"/>
      <c r="R60" s="103"/>
      <c r="S60" s="104"/>
      <c r="T60" s="104"/>
    </row>
    <row r="61" spans="1:20" ht="44.25" customHeight="1">
      <c r="A61" s="95"/>
      <c r="B61" s="105"/>
      <c r="C61" s="109"/>
      <c r="D61" s="107"/>
      <c r="E61" s="98"/>
      <c r="F61" s="99"/>
      <c r="G61" s="99"/>
      <c r="H61" s="99"/>
      <c r="I61" s="99"/>
      <c r="J61" s="99"/>
      <c r="K61" s="100"/>
      <c r="L61" s="100"/>
      <c r="M61" s="108"/>
      <c r="N61" s="95"/>
      <c r="O61" s="102"/>
      <c r="P61" s="103"/>
      <c r="Q61" s="103"/>
      <c r="R61" s="103"/>
      <c r="S61" s="104"/>
      <c r="T61" s="104"/>
    </row>
    <row r="62" spans="1:20" ht="33.75" customHeight="1">
      <c r="A62" s="95">
        <v>3</v>
      </c>
      <c r="B62" s="105"/>
      <c r="C62" s="109" t="s">
        <v>79</v>
      </c>
      <c r="D62" s="107"/>
      <c r="E62" s="98"/>
      <c r="F62" s="99" t="s">
        <v>80</v>
      </c>
      <c r="G62" s="97" t="s">
        <v>81</v>
      </c>
      <c r="H62" s="99" t="s">
        <v>82</v>
      </c>
      <c r="I62" s="97" t="s">
        <v>83</v>
      </c>
      <c r="J62" s="110">
        <v>1</v>
      </c>
      <c r="K62" s="111">
        <v>41052</v>
      </c>
      <c r="L62" s="112">
        <v>41698</v>
      </c>
      <c r="M62" s="108">
        <v>92.2857142857143</v>
      </c>
      <c r="N62" s="95">
        <v>3</v>
      </c>
      <c r="O62" s="102">
        <v>0.7</v>
      </c>
      <c r="P62" s="103">
        <v>65</v>
      </c>
      <c r="Q62" s="103">
        <v>65</v>
      </c>
      <c r="R62" s="103">
        <f>IF($G$40&gt;=L62,M62,0)</f>
        <v>92.2857142857143</v>
      </c>
      <c r="S62" s="113"/>
      <c r="T62" s="113"/>
    </row>
    <row r="63" spans="1:20" ht="39.75" customHeight="1">
      <c r="A63" s="95"/>
      <c r="B63" s="105"/>
      <c r="C63" s="109"/>
      <c r="D63" s="107"/>
      <c r="E63" s="98"/>
      <c r="F63" s="99"/>
      <c r="G63" s="97"/>
      <c r="H63" s="99" t="s">
        <v>84</v>
      </c>
      <c r="I63" s="97"/>
      <c r="J63" s="110"/>
      <c r="K63" s="111"/>
      <c r="L63" s="112"/>
      <c r="M63" s="108"/>
      <c r="N63" s="95"/>
      <c r="O63" s="102"/>
      <c r="P63" s="103"/>
      <c r="Q63" s="103"/>
      <c r="R63" s="103"/>
      <c r="S63" s="113"/>
      <c r="T63" s="113"/>
    </row>
    <row r="64" spans="1:20" ht="188.25" customHeight="1">
      <c r="A64" s="95"/>
      <c r="B64" s="105"/>
      <c r="C64" s="109"/>
      <c r="D64" s="107"/>
      <c r="E64" s="98"/>
      <c r="F64" s="114" t="s">
        <v>85</v>
      </c>
      <c r="G64" s="97"/>
      <c r="H64" s="97" t="s">
        <v>86</v>
      </c>
      <c r="I64" s="97"/>
      <c r="J64" s="110"/>
      <c r="K64" s="111"/>
      <c r="L64" s="112"/>
      <c r="M64" s="108"/>
      <c r="N64" s="95"/>
      <c r="O64" s="102"/>
      <c r="P64" s="103"/>
      <c r="Q64" s="103"/>
      <c r="R64" s="103"/>
      <c r="S64" s="113"/>
      <c r="T64" s="113"/>
    </row>
    <row r="65" spans="1:20" ht="15.75" customHeight="1">
      <c r="A65" s="115" t="s">
        <v>36</v>
      </c>
      <c r="B65" s="115"/>
      <c r="C65" s="115"/>
      <c r="D65" s="115"/>
      <c r="E65" s="115"/>
      <c r="F65" s="115"/>
      <c r="G65" s="115"/>
      <c r="H65" s="115"/>
      <c r="I65" s="115"/>
      <c r="J65" s="115"/>
      <c r="K65" s="115"/>
      <c r="L65" s="115"/>
      <c r="M65" s="115"/>
      <c r="N65" s="115"/>
      <c r="O65" s="102"/>
      <c r="P65" s="116">
        <f>SUM(P46:P64)</f>
        <v>215</v>
      </c>
      <c r="Q65" s="116">
        <f>SUM(Q46:Q64)</f>
        <v>215</v>
      </c>
      <c r="R65" s="116">
        <f>SUM(R46:R64)</f>
        <v>333.5714285714285</v>
      </c>
      <c r="S65" s="117"/>
      <c r="T65" s="117"/>
    </row>
    <row r="66" spans="1:20" ht="21" customHeight="1">
      <c r="A66" s="118" t="s">
        <v>87</v>
      </c>
      <c r="B66" s="118"/>
      <c r="C66" s="118"/>
      <c r="D66" s="118"/>
      <c r="E66" s="118"/>
      <c r="F66" s="118"/>
      <c r="G66" s="118"/>
      <c r="H66" s="118"/>
      <c r="I66" s="118"/>
      <c r="J66" s="118"/>
      <c r="K66" s="118"/>
      <c r="L66" s="118"/>
      <c r="M66" s="118"/>
      <c r="N66" s="118"/>
      <c r="O66" s="118"/>
      <c r="P66" s="118"/>
      <c r="Q66" s="118"/>
      <c r="R66" s="118"/>
      <c r="S66" s="118"/>
      <c r="T66" s="118"/>
    </row>
    <row r="67" spans="1:20" ht="18" customHeight="1">
      <c r="A67" s="118" t="s">
        <v>88</v>
      </c>
      <c r="B67" s="118"/>
      <c r="C67" s="118"/>
      <c r="D67" s="118"/>
      <c r="E67" s="118"/>
      <c r="F67" s="118"/>
      <c r="G67" s="118"/>
      <c r="H67" s="118"/>
      <c r="I67" s="118"/>
      <c r="J67" s="118"/>
      <c r="K67" s="118"/>
      <c r="L67" s="118"/>
      <c r="M67" s="118"/>
      <c r="N67" s="118"/>
      <c r="O67" s="118"/>
      <c r="P67" s="118"/>
      <c r="Q67" s="118"/>
      <c r="R67" s="118"/>
      <c r="S67" s="118"/>
      <c r="T67" s="118"/>
    </row>
    <row r="68" spans="1:20" ht="12.75" customHeight="1">
      <c r="A68" s="119"/>
      <c r="B68" s="119"/>
      <c r="C68" s="119"/>
      <c r="D68" s="119"/>
      <c r="E68" s="119"/>
      <c r="F68" s="119"/>
      <c r="G68" s="119"/>
      <c r="H68" s="119"/>
      <c r="I68" s="119"/>
      <c r="J68" s="119"/>
      <c r="K68" s="119"/>
      <c r="L68" s="119"/>
      <c r="M68" s="119"/>
      <c r="N68" s="119"/>
      <c r="O68" s="119"/>
      <c r="P68" s="119"/>
      <c r="Q68" s="119"/>
      <c r="R68" s="119"/>
      <c r="S68" s="119"/>
      <c r="T68" s="119"/>
    </row>
    <row r="69" spans="1:20" ht="12.75" customHeight="1">
      <c r="A69" s="120"/>
      <c r="B69" s="120"/>
      <c r="C69" s="120"/>
      <c r="D69" s="120"/>
      <c r="E69" s="120"/>
      <c r="F69" s="120"/>
      <c r="G69" s="120"/>
      <c r="H69" s="120"/>
      <c r="I69" s="120"/>
      <c r="J69" s="120"/>
      <c r="K69" s="120"/>
      <c r="L69" s="120"/>
      <c r="M69" s="120"/>
      <c r="N69" s="120"/>
      <c r="O69" s="120"/>
      <c r="P69" s="120"/>
      <c r="Q69" s="120"/>
      <c r="R69" s="120"/>
      <c r="S69" s="120"/>
      <c r="T69" s="120"/>
    </row>
    <row r="70" spans="1:20" ht="12.75" customHeight="1">
      <c r="A70" s="121" t="s">
        <v>39</v>
      </c>
      <c r="B70" s="121"/>
      <c r="C70" s="121"/>
      <c r="D70" s="121"/>
      <c r="E70" s="121"/>
      <c r="F70" s="120"/>
      <c r="G70" s="122" t="s">
        <v>89</v>
      </c>
      <c r="H70" s="122"/>
      <c r="I70" s="122"/>
      <c r="J70" s="122"/>
      <c r="K70" s="122"/>
      <c r="L70" s="122"/>
      <c r="M70" s="122"/>
      <c r="N70" s="122"/>
      <c r="O70" s="122"/>
      <c r="P70" s="122"/>
      <c r="Q70" s="122"/>
      <c r="R70" s="122"/>
      <c r="S70" s="122"/>
      <c r="T70" s="122"/>
    </row>
    <row r="71" spans="1:20" ht="12.75" customHeight="1">
      <c r="A71" s="123"/>
      <c r="B71" s="123"/>
      <c r="C71" s="123"/>
      <c r="D71" s="123"/>
      <c r="E71" s="123"/>
      <c r="F71" s="120"/>
      <c r="G71" s="124" t="s">
        <v>90</v>
      </c>
      <c r="H71" s="124"/>
      <c r="I71" s="124"/>
      <c r="J71" s="124"/>
      <c r="K71" s="124"/>
      <c r="L71" s="124"/>
      <c r="M71" s="124"/>
      <c r="N71" s="124"/>
      <c r="O71" s="124"/>
      <c r="P71" s="124"/>
      <c r="Q71" s="124"/>
      <c r="R71" s="124"/>
      <c r="S71" s="124"/>
      <c r="T71" s="124"/>
    </row>
    <row r="72" spans="1:20" ht="15.75" customHeight="1">
      <c r="A72" s="125"/>
      <c r="B72" s="125"/>
      <c r="C72" s="118" t="s">
        <v>42</v>
      </c>
      <c r="D72" s="118"/>
      <c r="E72" s="118"/>
      <c r="F72" s="120"/>
      <c r="G72" s="126" t="s">
        <v>91</v>
      </c>
      <c r="H72" s="126"/>
      <c r="I72" s="126"/>
      <c r="J72" s="126"/>
      <c r="K72" s="126"/>
      <c r="L72" s="126"/>
      <c r="M72" s="126"/>
      <c r="N72" s="126"/>
      <c r="O72" s="126"/>
      <c r="P72" s="126"/>
      <c r="Q72" s="126"/>
      <c r="R72" s="127" t="s">
        <v>92</v>
      </c>
      <c r="S72" s="127"/>
      <c r="T72" s="128">
        <f>+R65</f>
        <v>333.5714285714285</v>
      </c>
    </row>
    <row r="73" spans="1:20" ht="15.75" customHeight="1">
      <c r="A73" s="125"/>
      <c r="B73" s="125"/>
      <c r="C73" s="118" t="s">
        <v>45</v>
      </c>
      <c r="D73" s="118"/>
      <c r="E73" s="118"/>
      <c r="F73" s="120"/>
      <c r="G73" s="129" t="s">
        <v>93</v>
      </c>
      <c r="H73" s="129"/>
      <c r="I73" s="129"/>
      <c r="J73" s="129"/>
      <c r="K73" s="129"/>
      <c r="L73" s="129"/>
      <c r="M73" s="129"/>
      <c r="N73" s="129"/>
      <c r="O73" s="129"/>
      <c r="P73" s="129"/>
      <c r="Q73" s="129"/>
      <c r="R73" s="130" t="s">
        <v>94</v>
      </c>
      <c r="S73" s="130"/>
      <c r="T73" s="131">
        <f>SUM(M46:M64)</f>
        <v>333.99999999999994</v>
      </c>
    </row>
    <row r="74" spans="1:20" ht="15.75" customHeight="1">
      <c r="A74" s="125"/>
      <c r="B74" s="125"/>
      <c r="C74" s="118" t="s">
        <v>48</v>
      </c>
      <c r="D74" s="118"/>
      <c r="E74" s="118"/>
      <c r="F74" s="120"/>
      <c r="G74" s="132" t="s">
        <v>95</v>
      </c>
      <c r="H74" s="132"/>
      <c r="I74" s="132"/>
      <c r="J74" s="132"/>
      <c r="K74" s="132"/>
      <c r="L74" s="132"/>
      <c r="M74" s="132"/>
      <c r="N74" s="132"/>
      <c r="O74" s="132"/>
      <c r="P74" s="132"/>
      <c r="Q74" s="132"/>
      <c r="R74" s="133" t="s">
        <v>96</v>
      </c>
      <c r="S74" s="133"/>
      <c r="T74" s="134">
        <f>IF(Q65=0,0,+Q65/T72)</f>
        <v>0.6445396145610279</v>
      </c>
    </row>
    <row r="75" spans="1:20" ht="15.75" customHeight="1">
      <c r="A75" s="125"/>
      <c r="B75" s="125"/>
      <c r="C75" s="118" t="s">
        <v>51</v>
      </c>
      <c r="D75" s="118"/>
      <c r="E75" s="118"/>
      <c r="F75" s="120"/>
      <c r="G75" s="132" t="s">
        <v>97</v>
      </c>
      <c r="H75" s="132"/>
      <c r="I75" s="132"/>
      <c r="J75" s="132"/>
      <c r="K75" s="132"/>
      <c r="L75" s="132"/>
      <c r="M75" s="132"/>
      <c r="N75" s="132"/>
      <c r="O75" s="132"/>
      <c r="P75" s="132"/>
      <c r="Q75" s="132"/>
      <c r="R75" s="133" t="s">
        <v>98</v>
      </c>
      <c r="S75" s="133"/>
      <c r="T75" s="134">
        <v>0.9276304533789571</v>
      </c>
    </row>
    <row r="76" spans="1:20" ht="15" customHeight="1">
      <c r="A76" s="120"/>
      <c r="B76" s="120"/>
      <c r="C76" s="120"/>
      <c r="D76" s="120"/>
      <c r="E76" s="120"/>
      <c r="F76" s="120"/>
      <c r="G76" s="120"/>
      <c r="H76" s="120"/>
      <c r="I76" s="120"/>
      <c r="J76" s="120"/>
      <c r="K76" s="120"/>
      <c r="L76" s="120"/>
      <c r="M76" s="120"/>
      <c r="N76" s="120"/>
      <c r="O76" s="120"/>
      <c r="P76" s="120"/>
      <c r="Q76" s="120"/>
      <c r="R76" s="120"/>
      <c r="S76" s="120"/>
      <c r="T76" s="120"/>
    </row>
    <row r="77" spans="1:20" ht="15" customHeight="1">
      <c r="A77" s="135" t="s">
        <v>99</v>
      </c>
      <c r="B77" s="135"/>
      <c r="C77" s="135"/>
      <c r="D77" s="135"/>
      <c r="E77" s="135"/>
      <c r="F77" s="135"/>
      <c r="G77" s="135"/>
      <c r="H77" s="135"/>
      <c r="I77" s="135"/>
      <c r="J77" s="135"/>
      <c r="K77" s="135"/>
      <c r="L77" s="135"/>
      <c r="M77" s="135"/>
      <c r="N77" s="135"/>
      <c r="O77" s="135"/>
      <c r="P77" s="135"/>
      <c r="Q77" s="135"/>
      <c r="R77" s="135"/>
      <c r="S77" s="135"/>
      <c r="T77" s="135"/>
    </row>
    <row r="78" spans="1:20" ht="15" customHeight="1">
      <c r="A78" s="135"/>
      <c r="B78" s="135"/>
      <c r="C78" s="135"/>
      <c r="D78" s="135"/>
      <c r="E78" s="135"/>
      <c r="F78" s="135"/>
      <c r="G78" s="135"/>
      <c r="H78" s="135"/>
      <c r="I78" s="135"/>
      <c r="J78" s="135"/>
      <c r="K78" s="135"/>
      <c r="L78" s="135"/>
      <c r="M78" s="135"/>
      <c r="N78" s="135"/>
      <c r="O78" s="135"/>
      <c r="P78" s="135"/>
      <c r="Q78" s="135"/>
      <c r="R78" s="135"/>
      <c r="S78" s="135"/>
      <c r="T78" s="135"/>
    </row>
    <row r="79" spans="1:20" ht="13.5" customHeight="1">
      <c r="A79" s="135"/>
      <c r="B79" s="135"/>
      <c r="C79" s="135"/>
      <c r="D79" s="135"/>
      <c r="E79" s="135"/>
      <c r="F79" s="135"/>
      <c r="G79" s="135"/>
      <c r="H79" s="135"/>
      <c r="I79" s="135"/>
      <c r="J79" s="135"/>
      <c r="K79" s="135"/>
      <c r="L79" s="135"/>
      <c r="M79" s="135"/>
      <c r="N79" s="135"/>
      <c r="O79" s="135"/>
      <c r="P79" s="135"/>
      <c r="Q79" s="135"/>
      <c r="R79" s="135"/>
      <c r="S79" s="135"/>
      <c r="T79" s="135"/>
    </row>
    <row r="80" ht="15" customHeight="1">
      <c r="M80"/>
    </row>
    <row r="81" spans="1:20" ht="13.5" customHeight="1">
      <c r="A81" s="5"/>
      <c r="B81" s="5"/>
      <c r="C81" s="136"/>
      <c r="D81" s="136"/>
      <c r="E81" s="136"/>
      <c r="G81" s="137"/>
      <c r="H81" s="5"/>
      <c r="I81" s="5"/>
      <c r="J81" s="5"/>
      <c r="K81" s="5"/>
      <c r="L81" s="5"/>
      <c r="M81" s="137"/>
      <c r="N81" s="5"/>
      <c r="O81" s="5"/>
      <c r="P81" s="5"/>
      <c r="Q81" s="5"/>
      <c r="R81" s="5"/>
      <c r="S81" s="138"/>
      <c r="T81" s="138"/>
    </row>
    <row r="82" spans="1:20" ht="15" customHeight="1">
      <c r="A82" s="123"/>
      <c r="B82" s="123"/>
      <c r="C82" s="139"/>
      <c r="D82" s="139"/>
      <c r="E82" s="139"/>
      <c r="F82" s="120"/>
      <c r="G82" s="140"/>
      <c r="H82" s="140"/>
      <c r="I82" s="140"/>
      <c r="J82" s="140"/>
      <c r="K82" s="140"/>
      <c r="L82" s="140"/>
      <c r="M82" s="140"/>
      <c r="N82" s="140"/>
      <c r="O82" s="140"/>
      <c r="P82" s="140"/>
      <c r="Q82" s="140"/>
      <c r="R82" s="141"/>
      <c r="S82" s="141"/>
      <c r="T82" s="142"/>
    </row>
    <row r="83" spans="3:15" ht="15" customHeight="1">
      <c r="C83" s="48"/>
      <c r="D83" s="48"/>
      <c r="E83" s="48"/>
      <c r="F83" s="49"/>
      <c r="G83" s="49"/>
      <c r="H83" s="49"/>
      <c r="I83" s="49"/>
      <c r="K83" s="5"/>
      <c r="L83" s="5"/>
      <c r="M83"/>
      <c r="N83" s="5"/>
      <c r="O83" s="5"/>
    </row>
    <row r="84" ht="14.25" customHeight="1">
      <c r="M84"/>
    </row>
    <row r="85" spans="1:20" ht="21" customHeight="1">
      <c r="A85" s="3" t="s">
        <v>100</v>
      </c>
      <c r="B85" s="3"/>
      <c r="C85" s="3"/>
      <c r="D85" s="3"/>
      <c r="E85" s="3"/>
      <c r="F85" s="3"/>
      <c r="G85" s="3"/>
      <c r="H85" s="3"/>
      <c r="I85" s="3"/>
      <c r="J85" s="3"/>
      <c r="K85" s="3"/>
      <c r="L85" s="3"/>
      <c r="M85" s="3"/>
      <c r="N85" s="3"/>
      <c r="O85" s="3"/>
      <c r="P85" s="3"/>
      <c r="Q85" s="3"/>
      <c r="R85" s="3"/>
      <c r="S85" s="3"/>
      <c r="T85" s="3"/>
    </row>
    <row r="86" ht="12.75" customHeight="1">
      <c r="M86"/>
    </row>
    <row r="87" spans="1:18" ht="15" customHeight="1">
      <c r="A87" s="143">
        <v>1</v>
      </c>
      <c r="B87" s="144"/>
      <c r="C87" s="145" t="s">
        <v>1</v>
      </c>
      <c r="D87" s="145"/>
      <c r="E87" s="145"/>
      <c r="F87" s="145"/>
      <c r="G87" s="145"/>
      <c r="H87" s="145"/>
      <c r="I87" s="145"/>
      <c r="J87" s="145"/>
      <c r="K87" s="145"/>
      <c r="L87" s="145"/>
      <c r="M87" s="145"/>
      <c r="N87" s="145"/>
      <c r="O87" s="145"/>
      <c r="P87" s="145"/>
      <c r="Q87" s="145"/>
      <c r="R87" s="145"/>
    </row>
    <row r="88" spans="1:18" ht="15" customHeight="1">
      <c r="A88" s="5"/>
      <c r="B88" s="144"/>
      <c r="C88" s="145" t="s">
        <v>2</v>
      </c>
      <c r="D88" s="145"/>
      <c r="E88" s="145"/>
      <c r="F88" s="145"/>
      <c r="G88" s="145"/>
      <c r="H88" s="145"/>
      <c r="I88" s="145"/>
      <c r="J88" s="145"/>
      <c r="K88" s="145"/>
      <c r="L88" s="145"/>
      <c r="M88" s="145"/>
      <c r="N88" s="145"/>
      <c r="O88" s="145"/>
      <c r="P88" s="145"/>
      <c r="Q88" s="145"/>
      <c r="R88" s="145"/>
    </row>
    <row r="89" spans="1:18" ht="15" customHeight="1">
      <c r="A89" s="5"/>
      <c r="B89" s="144"/>
      <c r="C89" s="145" t="s">
        <v>3</v>
      </c>
      <c r="D89" s="145"/>
      <c r="E89" s="145"/>
      <c r="F89" s="145"/>
      <c r="G89" s="145"/>
      <c r="H89" s="145"/>
      <c r="I89" s="145"/>
      <c r="J89" s="145"/>
      <c r="K89" s="145"/>
      <c r="L89" s="145"/>
      <c r="M89" s="145"/>
      <c r="N89" s="145"/>
      <c r="O89" s="145"/>
      <c r="P89" s="145"/>
      <c r="Q89" s="145"/>
      <c r="R89" s="145"/>
    </row>
    <row r="90" spans="1:18" ht="15" customHeight="1">
      <c r="A90" s="86" t="s">
        <v>59</v>
      </c>
      <c r="B90" s="86"/>
      <c r="C90" s="146">
        <v>2012</v>
      </c>
      <c r="D90" s="88"/>
      <c r="G90" s="14"/>
      <c r="H90" s="14"/>
      <c r="I90" s="14"/>
      <c r="J90" s="14"/>
      <c r="K90" s="14"/>
      <c r="L90" s="14"/>
      <c r="M90" s="136"/>
      <c r="N90" s="136"/>
      <c r="O90" s="136"/>
      <c r="P90" s="136"/>
      <c r="Q90" s="136"/>
      <c r="R90" s="136"/>
    </row>
    <row r="91" spans="1:18" ht="15" customHeight="1">
      <c r="A91" s="147" t="s">
        <v>101</v>
      </c>
      <c r="B91" s="147"/>
      <c r="C91" s="147"/>
      <c r="D91" s="147"/>
      <c r="G91" s="148" t="s">
        <v>102</v>
      </c>
      <c r="H91" s="148"/>
      <c r="I91" s="145"/>
      <c r="J91" s="145"/>
      <c r="K91" s="145"/>
      <c r="L91" s="149"/>
      <c r="M91" s="136"/>
      <c r="N91" s="136"/>
      <c r="O91" s="136"/>
      <c r="P91" s="136"/>
      <c r="Q91" s="136"/>
      <c r="R91" s="136"/>
    </row>
    <row r="92" spans="1:18" ht="15" customHeight="1">
      <c r="A92" s="146" t="s">
        <v>63</v>
      </c>
      <c r="B92" s="146"/>
      <c r="C92" s="146"/>
      <c r="D92" s="146"/>
      <c r="G92" s="90" t="s">
        <v>64</v>
      </c>
      <c r="H92" s="90"/>
      <c r="I92" s="145"/>
      <c r="J92" s="145"/>
      <c r="K92" s="145"/>
      <c r="L92" s="145"/>
      <c r="M92" s="136"/>
      <c r="N92" s="136"/>
      <c r="O92" s="136"/>
      <c r="P92" s="136"/>
      <c r="Q92" s="136"/>
      <c r="R92" s="136"/>
    </row>
    <row r="93" spans="1:18" ht="15" customHeight="1">
      <c r="A93" s="150" t="s">
        <v>103</v>
      </c>
      <c r="B93" s="151">
        <v>12</v>
      </c>
      <c r="C93" s="152" t="s">
        <v>104</v>
      </c>
      <c r="D93" s="152"/>
      <c r="E93" s="152"/>
      <c r="F93" s="153"/>
      <c r="G93" s="154"/>
      <c r="H93" s="154"/>
      <c r="I93" s="145"/>
      <c r="J93" s="145"/>
      <c r="K93" s="145"/>
      <c r="L93" s="145"/>
      <c r="M93" s="136"/>
      <c r="N93" s="136"/>
      <c r="O93" s="136"/>
      <c r="P93" s="136"/>
      <c r="Q93" s="136"/>
      <c r="R93" s="136"/>
    </row>
    <row r="94" spans="1:20" ht="26.25" customHeight="1">
      <c r="A94" s="155" t="s">
        <v>13</v>
      </c>
      <c r="B94" s="156" t="s">
        <v>14</v>
      </c>
      <c r="C94" s="156" t="s">
        <v>105</v>
      </c>
      <c r="D94" s="156" t="s">
        <v>16</v>
      </c>
      <c r="E94" s="156" t="s">
        <v>17</v>
      </c>
      <c r="F94" s="155" t="s">
        <v>18</v>
      </c>
      <c r="G94" s="155" t="s">
        <v>19</v>
      </c>
      <c r="H94" s="155" t="s">
        <v>20</v>
      </c>
      <c r="I94" s="155" t="s">
        <v>21</v>
      </c>
      <c r="J94" s="155" t="s">
        <v>22</v>
      </c>
      <c r="K94" s="155" t="s">
        <v>23</v>
      </c>
      <c r="L94" s="155" t="s">
        <v>24</v>
      </c>
      <c r="M94" s="157" t="s">
        <v>25</v>
      </c>
      <c r="N94" s="155" t="s">
        <v>26</v>
      </c>
      <c r="O94" s="157" t="s">
        <v>27</v>
      </c>
      <c r="P94" s="157" t="s">
        <v>28</v>
      </c>
      <c r="Q94" s="157" t="s">
        <v>29</v>
      </c>
      <c r="R94" s="157" t="s">
        <v>30</v>
      </c>
      <c r="S94" s="158" t="s">
        <v>31</v>
      </c>
      <c r="T94" s="158"/>
    </row>
    <row r="95" spans="1:20" ht="37.5" customHeight="1">
      <c r="A95" s="155"/>
      <c r="B95" s="156"/>
      <c r="C95" s="156"/>
      <c r="D95" s="156"/>
      <c r="E95" s="156"/>
      <c r="F95" s="155"/>
      <c r="G95" s="155"/>
      <c r="H95" s="155"/>
      <c r="I95" s="155"/>
      <c r="J95" s="155"/>
      <c r="K95" s="155"/>
      <c r="L95" s="155"/>
      <c r="M95" s="157"/>
      <c r="N95" s="155"/>
      <c r="O95" s="157"/>
      <c r="P95" s="157"/>
      <c r="Q95" s="157"/>
      <c r="R95" s="157"/>
      <c r="S95" s="155" t="s">
        <v>32</v>
      </c>
      <c r="T95" s="155" t="s">
        <v>33</v>
      </c>
    </row>
    <row r="96" spans="1:20" ht="165.75" customHeight="1">
      <c r="A96" s="159">
        <v>49</v>
      </c>
      <c r="B96" s="159"/>
      <c r="C96" s="160" t="s">
        <v>106</v>
      </c>
      <c r="D96" s="159" t="s">
        <v>107</v>
      </c>
      <c r="E96" s="159"/>
      <c r="F96" s="161" t="s">
        <v>108</v>
      </c>
      <c r="G96" s="159" t="s">
        <v>109</v>
      </c>
      <c r="H96" s="161" t="s">
        <v>110</v>
      </c>
      <c r="I96" s="159" t="s">
        <v>111</v>
      </c>
      <c r="J96" s="159">
        <v>1</v>
      </c>
      <c r="K96" s="162">
        <v>41671</v>
      </c>
      <c r="L96" s="163">
        <v>42003</v>
      </c>
      <c r="M96" s="164">
        <v>47.4285714285714</v>
      </c>
      <c r="N96" s="165" t="s">
        <v>112</v>
      </c>
      <c r="O96" s="166">
        <v>0.85</v>
      </c>
      <c r="P96" s="167">
        <v>40</v>
      </c>
      <c r="Q96" s="167">
        <v>40</v>
      </c>
      <c r="R96" s="167" t="s">
        <v>113</v>
      </c>
      <c r="S96" s="168"/>
      <c r="T96" s="41"/>
    </row>
    <row r="97" spans="1:20" ht="12.75" customHeight="1">
      <c r="A97" s="169" t="s">
        <v>36</v>
      </c>
      <c r="B97" s="170"/>
      <c r="C97" s="170"/>
      <c r="D97" s="170"/>
      <c r="E97" s="170"/>
      <c r="F97" s="170"/>
      <c r="G97" s="170"/>
      <c r="H97" s="170"/>
      <c r="I97" s="170"/>
      <c r="J97" s="170"/>
      <c r="K97" s="171"/>
      <c r="L97" s="170"/>
      <c r="M97" s="170"/>
      <c r="N97" s="170"/>
      <c r="O97" s="171"/>
      <c r="P97" s="172">
        <v>0</v>
      </c>
      <c r="Q97" s="172">
        <v>0</v>
      </c>
      <c r="R97" s="173">
        <v>0</v>
      </c>
      <c r="S97" s="174"/>
      <c r="T97" s="175"/>
    </row>
    <row r="98" s="176" customFormat="1" ht="12.75" customHeight="1">
      <c r="A98" s="176" t="s">
        <v>114</v>
      </c>
    </row>
    <row r="99" spans="1:20" ht="12.75" customHeight="1">
      <c r="A99" s="177" t="s">
        <v>37</v>
      </c>
      <c r="B99" s="177"/>
      <c r="C99" s="177"/>
      <c r="D99" s="177"/>
      <c r="E99" s="177"/>
      <c r="F99" s="177"/>
      <c r="G99" s="177"/>
      <c r="H99" s="177"/>
      <c r="I99" s="177"/>
      <c r="J99" s="177"/>
      <c r="K99" s="177"/>
      <c r="L99" s="177"/>
      <c r="M99" s="177"/>
      <c r="N99" s="177"/>
      <c r="O99" s="177"/>
      <c r="P99" s="177"/>
      <c r="Q99" s="177"/>
      <c r="R99" s="177"/>
      <c r="S99" s="177"/>
      <c r="T99" s="177"/>
    </row>
    <row r="100" spans="3:15" ht="12.75" customHeight="1">
      <c r="C100" s="178"/>
      <c r="D100" s="178"/>
      <c r="E100" s="178"/>
      <c r="F100" s="49"/>
      <c r="G100" s="49"/>
      <c r="H100" s="49"/>
      <c r="I100" s="49"/>
      <c r="K100" s="174"/>
      <c r="L100" s="174"/>
      <c r="M100" s="179"/>
      <c r="N100" s="180"/>
      <c r="O100" s="180"/>
    </row>
    <row r="101" spans="1:20" ht="15" customHeight="1">
      <c r="A101" s="181" t="s">
        <v>39</v>
      </c>
      <c r="B101" s="181"/>
      <c r="C101" s="181"/>
      <c r="D101" s="181"/>
      <c r="G101" s="182" t="s">
        <v>40</v>
      </c>
      <c r="H101" s="182"/>
      <c r="I101" s="182"/>
      <c r="J101" s="182"/>
      <c r="K101" s="182"/>
      <c r="L101" s="182"/>
      <c r="M101" s="182"/>
      <c r="N101" s="182"/>
      <c r="O101" s="182"/>
      <c r="P101" s="182"/>
      <c r="Q101" s="182"/>
      <c r="R101" s="182"/>
      <c r="S101" s="182"/>
      <c r="T101" s="182"/>
    </row>
    <row r="102" spans="1:20" ht="12.75" customHeight="1">
      <c r="A102" s="183"/>
      <c r="B102" s="184"/>
      <c r="C102" s="180"/>
      <c r="D102" s="180"/>
      <c r="G102" s="185" t="s">
        <v>41</v>
      </c>
      <c r="H102" s="185"/>
      <c r="I102" s="185"/>
      <c r="J102" s="185"/>
      <c r="K102" s="185"/>
      <c r="L102" s="185"/>
      <c r="M102" s="185"/>
      <c r="N102" s="185"/>
      <c r="O102" s="185"/>
      <c r="P102" s="185"/>
      <c r="Q102" s="185"/>
      <c r="R102" s="185"/>
      <c r="S102" s="185"/>
      <c r="T102" s="185"/>
    </row>
    <row r="103" spans="1:20" ht="15" customHeight="1">
      <c r="A103" s="186"/>
      <c r="B103" s="187"/>
      <c r="C103" s="188" t="s">
        <v>42</v>
      </c>
      <c r="D103" s="188"/>
      <c r="E103" s="188"/>
      <c r="G103" s="189" t="s">
        <v>43</v>
      </c>
      <c r="H103" s="180"/>
      <c r="I103" s="180"/>
      <c r="J103" s="180"/>
      <c r="K103" s="180"/>
      <c r="L103" s="180"/>
      <c r="M103" s="190"/>
      <c r="N103" s="180"/>
      <c r="O103" s="180"/>
      <c r="P103" s="180"/>
      <c r="Q103" s="180"/>
      <c r="R103" s="191"/>
      <c r="S103" s="192" t="s">
        <v>44</v>
      </c>
      <c r="T103" s="192"/>
    </row>
    <row r="104" spans="1:20" ht="15" customHeight="1">
      <c r="A104" s="193"/>
      <c r="B104" s="194"/>
      <c r="C104" s="188" t="s">
        <v>45</v>
      </c>
      <c r="D104" s="188"/>
      <c r="E104" s="188"/>
      <c r="G104" s="195" t="s">
        <v>46</v>
      </c>
      <c r="M104" s="179"/>
      <c r="N104" s="180"/>
      <c r="O104" s="180"/>
      <c r="P104" s="180"/>
      <c r="S104" s="192" t="s">
        <v>47</v>
      </c>
      <c r="T104" s="192"/>
    </row>
    <row r="105" spans="1:20" ht="15" customHeight="1">
      <c r="A105" s="196"/>
      <c r="B105" s="197"/>
      <c r="C105" s="188" t="s">
        <v>48</v>
      </c>
      <c r="D105" s="188"/>
      <c r="E105" s="188"/>
      <c r="G105" s="189" t="s">
        <v>49</v>
      </c>
      <c r="H105" s="180"/>
      <c r="I105" s="180"/>
      <c r="J105" s="180"/>
      <c r="K105" s="180"/>
      <c r="L105" s="180"/>
      <c r="M105" s="190"/>
      <c r="N105" s="180"/>
      <c r="O105" s="180"/>
      <c r="P105" s="180"/>
      <c r="Q105" s="180"/>
      <c r="R105" s="191"/>
      <c r="S105" s="192" t="s">
        <v>50</v>
      </c>
      <c r="T105" s="192"/>
    </row>
    <row r="106" spans="1:20" ht="15" customHeight="1">
      <c r="A106" s="198"/>
      <c r="B106" s="199"/>
      <c r="C106" s="188" t="s">
        <v>51</v>
      </c>
      <c r="D106" s="188"/>
      <c r="E106" s="188"/>
      <c r="G106" s="189" t="s">
        <v>52</v>
      </c>
      <c r="H106" s="180"/>
      <c r="I106" s="180"/>
      <c r="J106" s="180"/>
      <c r="K106" s="180"/>
      <c r="L106" s="180"/>
      <c r="M106" s="190"/>
      <c r="N106" s="180"/>
      <c r="O106" s="180"/>
      <c r="P106" s="180"/>
      <c r="Q106" s="180"/>
      <c r="R106" s="191"/>
      <c r="S106" s="192" t="s">
        <v>53</v>
      </c>
      <c r="T106" s="192"/>
    </row>
    <row r="107" ht="12.75" customHeight="1">
      <c r="M107"/>
    </row>
    <row r="108" ht="12.75" customHeight="1">
      <c r="M108"/>
    </row>
    <row r="109" spans="1:19" ht="35.25" customHeight="1">
      <c r="A109" s="200" t="s">
        <v>115</v>
      </c>
      <c r="B109" s="200"/>
      <c r="C109" s="200"/>
      <c r="D109" s="200"/>
      <c r="E109" s="200"/>
      <c r="F109" s="200"/>
      <c r="G109" s="200"/>
      <c r="H109" s="200"/>
      <c r="I109" s="200"/>
      <c r="J109" s="200"/>
      <c r="K109" s="200"/>
      <c r="L109" s="200"/>
      <c r="M109" s="200"/>
      <c r="N109" s="200"/>
      <c r="O109" s="200"/>
      <c r="P109" s="200"/>
      <c r="Q109" s="200"/>
      <c r="R109" s="200"/>
      <c r="S109" s="200"/>
    </row>
    <row r="110" ht="12.75" customHeight="1">
      <c r="M110"/>
    </row>
    <row r="111" ht="12.75" customHeight="1">
      <c r="M111"/>
    </row>
    <row r="113" spans="1:20" ht="12.75" customHeight="1">
      <c r="A113" s="201" t="s">
        <v>116</v>
      </c>
      <c r="B113" s="201"/>
      <c r="C113" s="201"/>
      <c r="D113" s="201"/>
      <c r="E113" s="201"/>
      <c r="F113" s="201"/>
      <c r="G113" s="201"/>
      <c r="H113" s="201"/>
      <c r="I113" s="201"/>
      <c r="J113" s="201"/>
      <c r="K113" s="201"/>
      <c r="L113" s="201"/>
      <c r="M113" s="201"/>
      <c r="N113" s="201"/>
      <c r="O113" s="201"/>
      <c r="P113" s="201"/>
      <c r="Q113" s="201"/>
      <c r="R113" s="201"/>
      <c r="S113" s="201"/>
      <c r="T113" s="201"/>
    </row>
    <row r="114" spans="1:20" ht="12.75" customHeight="1">
      <c r="A114" s="201"/>
      <c r="B114" s="201"/>
      <c r="C114" s="201"/>
      <c r="D114" s="201"/>
      <c r="E114" s="201"/>
      <c r="F114" s="201"/>
      <c r="G114" s="201"/>
      <c r="H114" s="201"/>
      <c r="I114" s="201"/>
      <c r="J114" s="201"/>
      <c r="K114" s="201"/>
      <c r="L114" s="201"/>
      <c r="M114" s="201"/>
      <c r="N114" s="201"/>
      <c r="O114" s="201"/>
      <c r="P114" s="201"/>
      <c r="Q114" s="201"/>
      <c r="R114" s="201"/>
      <c r="S114" s="201"/>
      <c r="T114" s="201"/>
    </row>
    <row r="116" spans="1:8" ht="15" customHeight="1">
      <c r="A116" s="202" t="s">
        <v>4</v>
      </c>
      <c r="B116" s="203" t="s">
        <v>56</v>
      </c>
      <c r="C116" s="203"/>
      <c r="D116" s="203"/>
      <c r="E116" s="204"/>
      <c r="F116" s="204"/>
      <c r="G116" s="205"/>
      <c r="H116" s="205"/>
    </row>
    <row r="117" spans="1:6" ht="13.5" customHeight="1">
      <c r="A117" s="202" t="s">
        <v>57</v>
      </c>
      <c r="B117" s="202"/>
      <c r="C117" s="202" t="s">
        <v>58</v>
      </c>
      <c r="D117" s="202"/>
      <c r="E117" s="202"/>
      <c r="F117" s="202"/>
    </row>
    <row r="118" spans="1:8" ht="13.5" customHeight="1">
      <c r="A118" s="202" t="s">
        <v>7</v>
      </c>
      <c r="B118" s="202" t="s">
        <v>8</v>
      </c>
      <c r="C118" s="202"/>
      <c r="D118" s="206"/>
      <c r="E118" s="120"/>
      <c r="F118" s="120"/>
      <c r="G118" s="207"/>
      <c r="H118" s="207"/>
    </row>
    <row r="119" spans="1:8" ht="14.25" customHeight="1">
      <c r="A119" s="208" t="s">
        <v>59</v>
      </c>
      <c r="B119" s="208"/>
      <c r="C119" s="208"/>
      <c r="D119" s="209">
        <v>2013</v>
      </c>
      <c r="E119" s="120"/>
      <c r="F119" s="120"/>
      <c r="G119" s="210"/>
      <c r="H119" s="210"/>
    </row>
    <row r="120" spans="1:11" ht="26.25" customHeight="1">
      <c r="A120" s="208" t="s">
        <v>101</v>
      </c>
      <c r="B120" s="208"/>
      <c r="C120" s="208"/>
      <c r="D120" s="208"/>
      <c r="E120" s="120"/>
      <c r="F120" s="120"/>
      <c r="G120" s="211" t="s">
        <v>117</v>
      </c>
      <c r="H120" s="211"/>
      <c r="K120" s="2"/>
    </row>
    <row r="121" spans="1:8" ht="28.5" customHeight="1">
      <c r="A121" s="212" t="s">
        <v>118</v>
      </c>
      <c r="B121" s="212"/>
      <c r="C121" s="212"/>
      <c r="D121" s="212"/>
      <c r="E121" s="120"/>
      <c r="F121" s="120"/>
      <c r="G121" s="90" t="s">
        <v>64</v>
      </c>
      <c r="H121" s="90"/>
    </row>
    <row r="122" spans="1:8" ht="13.5" customHeight="1">
      <c r="A122" s="213" t="s">
        <v>119</v>
      </c>
      <c r="B122" s="213"/>
      <c r="C122" s="212"/>
      <c r="D122" s="212"/>
      <c r="E122" s="212"/>
      <c r="F122" s="212"/>
      <c r="G122" s="214"/>
      <c r="H122" s="214"/>
    </row>
    <row r="123" ht="15.75" customHeight="1"/>
    <row r="124" spans="1:20" ht="39" customHeight="1">
      <c r="A124" s="215" t="s">
        <v>13</v>
      </c>
      <c r="B124" s="215" t="s">
        <v>14</v>
      </c>
      <c r="C124" s="215" t="s">
        <v>15</v>
      </c>
      <c r="D124" s="215" t="s">
        <v>120</v>
      </c>
      <c r="E124" s="215" t="s">
        <v>121</v>
      </c>
      <c r="F124" s="215" t="s">
        <v>18</v>
      </c>
      <c r="G124" s="216" t="s">
        <v>19</v>
      </c>
      <c r="H124" s="215" t="s">
        <v>20</v>
      </c>
      <c r="I124" s="215" t="s">
        <v>122</v>
      </c>
      <c r="J124" s="215" t="s">
        <v>123</v>
      </c>
      <c r="K124" s="215" t="s">
        <v>23</v>
      </c>
      <c r="L124" s="215" t="s">
        <v>24</v>
      </c>
      <c r="M124" s="217" t="s">
        <v>124</v>
      </c>
      <c r="N124" s="217" t="s">
        <v>26</v>
      </c>
      <c r="O124" s="217" t="s">
        <v>27</v>
      </c>
      <c r="P124" s="217" t="s">
        <v>28</v>
      </c>
      <c r="Q124" s="217" t="s">
        <v>29</v>
      </c>
      <c r="R124" s="217" t="s">
        <v>30</v>
      </c>
      <c r="S124" s="215" t="s">
        <v>125</v>
      </c>
      <c r="T124" s="215"/>
    </row>
    <row r="125" spans="1:20" ht="37.5" customHeight="1">
      <c r="A125" s="215"/>
      <c r="B125" s="215"/>
      <c r="C125" s="215"/>
      <c r="D125" s="215"/>
      <c r="E125" s="215"/>
      <c r="F125" s="215"/>
      <c r="G125" s="216"/>
      <c r="H125" s="215"/>
      <c r="I125" s="215"/>
      <c r="J125" s="215"/>
      <c r="K125" s="215"/>
      <c r="L125" s="215"/>
      <c r="M125" s="217"/>
      <c r="N125" s="217"/>
      <c r="O125" s="217"/>
      <c r="P125" s="217"/>
      <c r="Q125" s="217"/>
      <c r="R125" s="217"/>
      <c r="S125" s="118" t="s">
        <v>32</v>
      </c>
      <c r="T125" s="118" t="s">
        <v>33</v>
      </c>
    </row>
    <row r="126" spans="1:20" ht="61.5" customHeight="1">
      <c r="A126" s="218">
        <v>2</v>
      </c>
      <c r="B126" s="219">
        <v>2101002</v>
      </c>
      <c r="C126" s="219" t="s">
        <v>126</v>
      </c>
      <c r="D126" s="219" t="s">
        <v>127</v>
      </c>
      <c r="E126" s="219" t="s">
        <v>128</v>
      </c>
      <c r="F126" s="220" t="s">
        <v>129</v>
      </c>
      <c r="G126" s="220" t="s">
        <v>130</v>
      </c>
      <c r="H126" s="220" t="s">
        <v>131</v>
      </c>
      <c r="I126" s="220" t="s">
        <v>132</v>
      </c>
      <c r="J126" s="220">
        <v>1</v>
      </c>
      <c r="K126" s="221" t="s">
        <v>133</v>
      </c>
      <c r="L126" s="221">
        <v>42428</v>
      </c>
      <c r="M126" s="222" t="s">
        <v>134</v>
      </c>
      <c r="N126" s="223" t="s">
        <v>135</v>
      </c>
      <c r="O126" s="224">
        <v>0.6</v>
      </c>
      <c r="P126" s="223">
        <v>6</v>
      </c>
      <c r="Q126" s="223">
        <v>6</v>
      </c>
      <c r="R126" s="223" t="s">
        <v>134</v>
      </c>
      <c r="S126" s="225"/>
      <c r="T126" s="225"/>
    </row>
    <row r="127" spans="1:20" ht="14.25" customHeight="1">
      <c r="A127" s="218"/>
      <c r="B127" s="219"/>
      <c r="C127" s="219"/>
      <c r="D127" s="219"/>
      <c r="E127" s="219"/>
      <c r="F127" s="220"/>
      <c r="G127" s="220"/>
      <c r="H127" s="220"/>
      <c r="I127" s="220"/>
      <c r="J127" s="220"/>
      <c r="K127" s="221"/>
      <c r="L127" s="221"/>
      <c r="M127" s="222"/>
      <c r="N127" s="223"/>
      <c r="O127" s="224"/>
      <c r="P127" s="223"/>
      <c r="Q127" s="223"/>
      <c r="R127" s="223"/>
      <c r="S127" s="225"/>
      <c r="T127" s="225"/>
    </row>
    <row r="128" spans="1:20" ht="248.25" customHeight="1">
      <c r="A128" s="218"/>
      <c r="B128" s="219"/>
      <c r="C128" s="219"/>
      <c r="D128" s="219"/>
      <c r="E128" s="219"/>
      <c r="F128" s="220"/>
      <c r="G128" s="220"/>
      <c r="H128" s="220"/>
      <c r="I128" s="220"/>
      <c r="J128" s="220"/>
      <c r="K128" s="221"/>
      <c r="L128" s="221"/>
      <c r="M128" s="222"/>
      <c r="N128" s="223"/>
      <c r="O128" s="224"/>
      <c r="P128" s="223"/>
      <c r="Q128" s="223"/>
      <c r="R128" s="223"/>
      <c r="S128" s="225"/>
      <c r="T128" s="225"/>
    </row>
    <row r="129" s="226" customFormat="1" ht="21.75" customHeight="1">
      <c r="A129" s="226" t="s">
        <v>136</v>
      </c>
    </row>
    <row r="130" spans="1:20" ht="12.75" customHeight="1">
      <c r="A130" s="125"/>
      <c r="B130" s="125"/>
      <c r="C130" s="118" t="s">
        <v>42</v>
      </c>
      <c r="D130" s="118"/>
      <c r="E130" s="118"/>
      <c r="F130" s="120"/>
      <c r="G130" s="126" t="s">
        <v>91</v>
      </c>
      <c r="H130" s="126"/>
      <c r="I130" s="126"/>
      <c r="J130" s="126"/>
      <c r="K130" s="126"/>
      <c r="L130" s="126"/>
      <c r="M130" s="126"/>
      <c r="N130" s="126"/>
      <c r="O130" s="126"/>
      <c r="P130" s="126"/>
      <c r="Q130" s="126"/>
      <c r="R130" s="127" t="s">
        <v>92</v>
      </c>
      <c r="S130" s="127"/>
      <c r="T130" s="128">
        <v>0</v>
      </c>
    </row>
    <row r="131" spans="1:20" ht="12.75" customHeight="1">
      <c r="A131" s="125"/>
      <c r="B131" s="125"/>
      <c r="C131" s="118" t="s">
        <v>45</v>
      </c>
      <c r="D131" s="118"/>
      <c r="E131" s="118"/>
      <c r="F131" s="120"/>
      <c r="G131" s="129" t="s">
        <v>93</v>
      </c>
      <c r="H131" s="129"/>
      <c r="I131" s="129"/>
      <c r="J131" s="129"/>
      <c r="K131" s="129"/>
      <c r="L131" s="129"/>
      <c r="M131" s="129"/>
      <c r="N131" s="129"/>
      <c r="O131" s="129"/>
      <c r="P131" s="129"/>
      <c r="Q131" s="129"/>
      <c r="R131" s="130" t="s">
        <v>94</v>
      </c>
      <c r="S131" s="130"/>
      <c r="T131" s="131">
        <v>232.285714285714</v>
      </c>
    </row>
    <row r="132" spans="1:20" ht="12.75" customHeight="1">
      <c r="A132" s="125"/>
      <c r="B132" s="125"/>
      <c r="C132" s="118" t="s">
        <v>48</v>
      </c>
      <c r="D132" s="118"/>
      <c r="E132" s="118"/>
      <c r="F132" s="120"/>
      <c r="G132" s="132" t="s">
        <v>95</v>
      </c>
      <c r="H132" s="132"/>
      <c r="I132" s="132"/>
      <c r="J132" s="132"/>
      <c r="K132" s="132"/>
      <c r="L132" s="132"/>
      <c r="M132" s="132"/>
      <c r="N132" s="132"/>
      <c r="O132" s="132"/>
      <c r="P132" s="132"/>
      <c r="Q132" s="132"/>
      <c r="R132" s="133" t="s">
        <v>96</v>
      </c>
      <c r="S132" s="133"/>
      <c r="T132" s="134">
        <v>0</v>
      </c>
    </row>
    <row r="133" spans="1:20" ht="12.75" customHeight="1">
      <c r="A133" s="125"/>
      <c r="B133" s="125"/>
      <c r="C133" s="118" t="s">
        <v>51</v>
      </c>
      <c r="D133" s="118"/>
      <c r="E133" s="118"/>
      <c r="F133" s="120"/>
      <c r="G133" s="132" t="s">
        <v>97</v>
      </c>
      <c r="H133" s="132"/>
      <c r="I133" s="132"/>
      <c r="J133" s="132"/>
      <c r="K133" s="132"/>
      <c r="L133" s="132"/>
      <c r="M133" s="132"/>
      <c r="N133" s="132"/>
      <c r="O133" s="132"/>
      <c r="P133" s="132"/>
      <c r="Q133" s="132"/>
      <c r="R133" s="133" t="s">
        <v>98</v>
      </c>
      <c r="S133" s="133"/>
      <c r="T133" s="134">
        <v>0.33487084870848705</v>
      </c>
    </row>
    <row r="134" ht="15.75" customHeight="1"/>
    <row r="138" spans="1:20" ht="27" customHeight="1">
      <c r="A138" s="227" t="s">
        <v>137</v>
      </c>
      <c r="B138" s="227"/>
      <c r="C138" s="227"/>
      <c r="D138" s="227"/>
      <c r="E138" s="227"/>
      <c r="F138" s="227"/>
      <c r="G138" s="227"/>
      <c r="H138" s="227"/>
      <c r="I138" s="227"/>
      <c r="J138" s="227"/>
      <c r="K138" s="227"/>
      <c r="L138" s="227"/>
      <c r="M138" s="227"/>
      <c r="N138" s="227"/>
      <c r="O138" s="227"/>
      <c r="P138" s="227"/>
      <c r="Q138" s="227"/>
      <c r="R138" s="227"/>
      <c r="S138" s="227"/>
      <c r="T138" s="227"/>
    </row>
    <row r="139" ht="12.75" customHeight="1"/>
    <row r="140" ht="15.75" customHeight="1"/>
    <row r="141" spans="1:8" ht="16.5" customHeight="1">
      <c r="A141" s="202" t="s">
        <v>4</v>
      </c>
      <c r="B141" s="203" t="s">
        <v>56</v>
      </c>
      <c r="C141" s="203"/>
      <c r="D141" s="203"/>
      <c r="E141" s="204"/>
      <c r="F141" s="204"/>
      <c r="G141" s="205"/>
      <c r="H141" s="205"/>
    </row>
    <row r="142" spans="1:6" ht="15.75" customHeight="1">
      <c r="A142" s="202" t="s">
        <v>57</v>
      </c>
      <c r="B142" s="202"/>
      <c r="C142" s="202" t="s">
        <v>58</v>
      </c>
      <c r="D142" s="202"/>
      <c r="E142" s="202"/>
      <c r="F142" s="202"/>
    </row>
    <row r="143" spans="1:8" ht="15.75" customHeight="1">
      <c r="A143" s="202" t="s">
        <v>7</v>
      </c>
      <c r="B143" s="202" t="s">
        <v>8</v>
      </c>
      <c r="C143" s="202"/>
      <c r="D143" s="206"/>
      <c r="E143" s="120"/>
      <c r="F143" s="120"/>
      <c r="G143" s="207"/>
      <c r="H143" s="207"/>
    </row>
    <row r="144" spans="1:8" ht="26.25" customHeight="1">
      <c r="A144" s="208" t="s">
        <v>59</v>
      </c>
      <c r="B144" s="208"/>
      <c r="C144" s="208"/>
      <c r="D144" s="209">
        <v>2013</v>
      </c>
      <c r="E144" s="120"/>
      <c r="F144" s="120"/>
      <c r="G144" s="210"/>
      <c r="H144" s="210"/>
    </row>
    <row r="145" spans="1:8" ht="26.25" customHeight="1">
      <c r="A145" s="208" t="s">
        <v>101</v>
      </c>
      <c r="B145" s="208"/>
      <c r="C145" s="208"/>
      <c r="D145" s="208"/>
      <c r="E145" s="120"/>
      <c r="F145" s="120"/>
      <c r="G145" s="211" t="s">
        <v>138</v>
      </c>
      <c r="H145" s="211"/>
    </row>
    <row r="146" spans="1:8" ht="26.25" customHeight="1">
      <c r="A146" s="212" t="s">
        <v>118</v>
      </c>
      <c r="B146" s="212"/>
      <c r="C146" s="212"/>
      <c r="D146" s="212"/>
      <c r="E146" s="120"/>
      <c r="F146" s="120"/>
      <c r="G146" s="90" t="s">
        <v>64</v>
      </c>
      <c r="H146" s="90"/>
    </row>
    <row r="147" spans="1:11" ht="26.25" customHeight="1">
      <c r="A147" s="213" t="s">
        <v>139</v>
      </c>
      <c r="B147" s="213"/>
      <c r="C147" s="212"/>
      <c r="D147" s="212"/>
      <c r="E147" s="212"/>
      <c r="F147" s="212"/>
      <c r="G147" s="214"/>
      <c r="H147" s="214"/>
      <c r="K147" s="2"/>
    </row>
    <row r="148" spans="1:8" ht="26.25" customHeight="1">
      <c r="A148" s="228"/>
      <c r="B148" s="228"/>
      <c r="C148" s="212"/>
      <c r="D148" s="212"/>
      <c r="E148" s="212"/>
      <c r="F148" s="212"/>
      <c r="G148" s="214"/>
      <c r="H148" s="214"/>
    </row>
    <row r="149" spans="1:20" ht="43.5" customHeight="1">
      <c r="A149" s="215" t="s">
        <v>13</v>
      </c>
      <c r="B149" s="215" t="s">
        <v>14</v>
      </c>
      <c r="C149" s="215" t="s">
        <v>15</v>
      </c>
      <c r="D149" s="215" t="s">
        <v>120</v>
      </c>
      <c r="E149" s="215" t="s">
        <v>121</v>
      </c>
      <c r="F149" s="215" t="s">
        <v>18</v>
      </c>
      <c r="G149" s="216" t="s">
        <v>19</v>
      </c>
      <c r="H149" s="215" t="s">
        <v>20</v>
      </c>
      <c r="I149" s="215" t="s">
        <v>122</v>
      </c>
      <c r="J149" s="215" t="s">
        <v>123</v>
      </c>
      <c r="K149" s="215" t="s">
        <v>23</v>
      </c>
      <c r="L149" s="215" t="s">
        <v>24</v>
      </c>
      <c r="M149" s="217" t="s">
        <v>124</v>
      </c>
      <c r="N149" s="217" t="s">
        <v>26</v>
      </c>
      <c r="O149" s="217" t="s">
        <v>27</v>
      </c>
      <c r="P149" s="217" t="s">
        <v>28</v>
      </c>
      <c r="Q149" s="217" t="s">
        <v>29</v>
      </c>
      <c r="R149" s="217" t="s">
        <v>30</v>
      </c>
      <c r="S149" s="215" t="s">
        <v>125</v>
      </c>
      <c r="T149" s="215"/>
    </row>
    <row r="150" spans="1:20" ht="39.75" customHeight="1">
      <c r="A150" s="215"/>
      <c r="B150" s="215"/>
      <c r="C150" s="215"/>
      <c r="D150" s="215"/>
      <c r="E150" s="215"/>
      <c r="F150" s="215"/>
      <c r="G150" s="216"/>
      <c r="H150" s="215"/>
      <c r="I150" s="215"/>
      <c r="J150" s="215"/>
      <c r="K150" s="215"/>
      <c r="L150" s="215"/>
      <c r="M150" s="217"/>
      <c r="N150" s="217"/>
      <c r="O150" s="217"/>
      <c r="P150" s="217"/>
      <c r="Q150" s="217"/>
      <c r="R150" s="217"/>
      <c r="S150" s="118" t="s">
        <v>32</v>
      </c>
      <c r="T150" s="118" t="s">
        <v>33</v>
      </c>
    </row>
    <row r="151" spans="1:20" ht="409.5" customHeight="1">
      <c r="A151" s="218">
        <v>2</v>
      </c>
      <c r="B151" s="229">
        <v>1201004</v>
      </c>
      <c r="C151" s="230" t="s">
        <v>140</v>
      </c>
      <c r="D151" s="231" t="s">
        <v>141</v>
      </c>
      <c r="E151" s="232" t="s">
        <v>142</v>
      </c>
      <c r="F151" s="233" t="s">
        <v>143</v>
      </c>
      <c r="G151" s="233" t="s">
        <v>144</v>
      </c>
      <c r="H151" s="233" t="s">
        <v>145</v>
      </c>
      <c r="I151" s="233" t="s">
        <v>146</v>
      </c>
      <c r="J151" s="233">
        <v>1</v>
      </c>
      <c r="K151" s="234">
        <v>42006</v>
      </c>
      <c r="L151" s="234">
        <v>42149</v>
      </c>
      <c r="M151" s="235">
        <f>(L151-K151)/7</f>
        <v>20.428571428571427</v>
      </c>
      <c r="N151" s="236">
        <v>1</v>
      </c>
      <c r="O151" s="237">
        <v>1</v>
      </c>
      <c r="P151" s="236">
        <v>1</v>
      </c>
      <c r="Q151" s="236"/>
      <c r="R151" s="236"/>
      <c r="S151" s="120"/>
      <c r="T151" s="120"/>
    </row>
    <row r="152" spans="1:20" ht="14.25" customHeight="1">
      <c r="A152" s="120"/>
      <c r="B152" s="120"/>
      <c r="C152" s="120"/>
      <c r="D152" s="120"/>
      <c r="E152" s="120"/>
      <c r="F152" s="120"/>
      <c r="G152" s="120"/>
      <c r="H152" s="120"/>
      <c r="I152" s="120"/>
      <c r="J152" s="120"/>
      <c r="K152" s="120"/>
      <c r="L152" s="120"/>
      <c r="M152" s="120"/>
      <c r="N152" s="120"/>
      <c r="O152" s="120"/>
      <c r="P152" s="120"/>
      <c r="Q152" s="120"/>
      <c r="R152" s="120"/>
      <c r="S152" s="120"/>
      <c r="T152" s="120"/>
    </row>
    <row r="153" spans="1:20" ht="14.25" customHeight="1">
      <c r="A153" s="121" t="s">
        <v>39</v>
      </c>
      <c r="B153" s="121"/>
      <c r="C153" s="121"/>
      <c r="D153" s="121"/>
      <c r="E153" s="121"/>
      <c r="F153" s="120"/>
      <c r="G153" s="122" t="s">
        <v>89</v>
      </c>
      <c r="H153" s="122"/>
      <c r="I153" s="122"/>
      <c r="J153" s="122"/>
      <c r="K153" s="122"/>
      <c r="L153" s="122"/>
      <c r="M153" s="122"/>
      <c r="N153" s="122"/>
      <c r="O153" s="122"/>
      <c r="P153" s="122"/>
      <c r="Q153" s="122"/>
      <c r="R153" s="122"/>
      <c r="S153" s="122"/>
      <c r="T153" s="122"/>
    </row>
    <row r="154" spans="1:20" ht="14.25" customHeight="1">
      <c r="A154" s="123"/>
      <c r="B154" s="123"/>
      <c r="C154" s="123"/>
      <c r="D154" s="123"/>
      <c r="E154" s="123"/>
      <c r="F154" s="120"/>
      <c r="G154" s="124" t="s">
        <v>90</v>
      </c>
      <c r="H154" s="124"/>
      <c r="I154" s="124"/>
      <c r="J154" s="124"/>
      <c r="K154" s="124"/>
      <c r="L154" s="124"/>
      <c r="M154" s="124"/>
      <c r="N154" s="124"/>
      <c r="O154" s="124"/>
      <c r="P154" s="124"/>
      <c r="Q154" s="124"/>
      <c r="R154" s="124"/>
      <c r="S154" s="124"/>
      <c r="T154" s="124"/>
    </row>
    <row r="155" spans="1:20" ht="12.75" customHeight="1">
      <c r="A155" s="125"/>
      <c r="B155" s="125"/>
      <c r="C155" s="118" t="s">
        <v>42</v>
      </c>
      <c r="D155" s="118"/>
      <c r="E155" s="118"/>
      <c r="F155" s="120"/>
      <c r="G155" s="126" t="s">
        <v>91</v>
      </c>
      <c r="H155" s="126"/>
      <c r="I155" s="126"/>
      <c r="J155" s="126"/>
      <c r="K155" s="126"/>
      <c r="L155" s="126"/>
      <c r="M155" s="126"/>
      <c r="N155" s="126"/>
      <c r="O155" s="126"/>
      <c r="P155" s="126"/>
      <c r="Q155" s="126"/>
      <c r="R155" s="127" t="s">
        <v>92</v>
      </c>
      <c r="S155" s="127"/>
      <c r="T155" s="128">
        <v>0</v>
      </c>
    </row>
    <row r="156" spans="1:20" ht="12.75" customHeight="1">
      <c r="A156" s="125"/>
      <c r="B156" s="125"/>
      <c r="C156" s="118" t="s">
        <v>45</v>
      </c>
      <c r="D156" s="118"/>
      <c r="E156" s="118"/>
      <c r="F156" s="120"/>
      <c r="G156" s="129" t="s">
        <v>93</v>
      </c>
      <c r="H156" s="129"/>
      <c r="I156" s="129"/>
      <c r="J156" s="129"/>
      <c r="K156" s="129"/>
      <c r="L156" s="129"/>
      <c r="M156" s="129"/>
      <c r="N156" s="129"/>
      <c r="O156" s="129"/>
      <c r="P156" s="129"/>
      <c r="Q156" s="129"/>
      <c r="R156" s="130" t="s">
        <v>94</v>
      </c>
      <c r="S156" s="130"/>
      <c r="T156" s="131">
        <v>232.285714285714</v>
      </c>
    </row>
    <row r="157" spans="1:20" ht="12.75" customHeight="1">
      <c r="A157" s="125"/>
      <c r="B157" s="125"/>
      <c r="C157" s="118" t="s">
        <v>48</v>
      </c>
      <c r="D157" s="118"/>
      <c r="E157" s="118"/>
      <c r="F157" s="120"/>
      <c r="G157" s="132" t="s">
        <v>95</v>
      </c>
      <c r="H157" s="132"/>
      <c r="I157" s="132"/>
      <c r="J157" s="132"/>
      <c r="K157" s="132"/>
      <c r="L157" s="132"/>
      <c r="M157" s="132"/>
      <c r="N157" s="132"/>
      <c r="O157" s="132"/>
      <c r="P157" s="132"/>
      <c r="Q157" s="132"/>
      <c r="R157" s="133" t="s">
        <v>96</v>
      </c>
      <c r="S157" s="133"/>
      <c r="T157" s="134">
        <v>0</v>
      </c>
    </row>
    <row r="158" spans="1:20" ht="12.75" customHeight="1">
      <c r="A158" s="125"/>
      <c r="B158" s="125"/>
      <c r="C158" s="118" t="s">
        <v>51</v>
      </c>
      <c r="D158" s="118"/>
      <c r="E158" s="118"/>
      <c r="F158" s="120"/>
      <c r="G158" s="132" t="s">
        <v>97</v>
      </c>
      <c r="H158" s="132"/>
      <c r="I158" s="132"/>
      <c r="J158" s="132"/>
      <c r="K158" s="132"/>
      <c r="L158" s="132"/>
      <c r="M158" s="132"/>
      <c r="N158" s="132"/>
      <c r="O158" s="132"/>
      <c r="P158" s="132"/>
      <c r="Q158" s="132"/>
      <c r="R158" s="133" t="s">
        <v>98</v>
      </c>
      <c r="S158" s="133"/>
      <c r="T158" s="134">
        <v>0.33487084870848705</v>
      </c>
    </row>
    <row r="159" ht="15.75" customHeight="1"/>
    <row r="160" ht="12.75" customHeight="1"/>
    <row r="161" ht="15.75" customHeight="1"/>
    <row r="164" spans="1:20" ht="36" customHeight="1">
      <c r="A164" s="227" t="s">
        <v>147</v>
      </c>
      <c r="B164" s="227"/>
      <c r="C164" s="227"/>
      <c r="D164" s="227"/>
      <c r="E164" s="227"/>
      <c r="F164" s="227"/>
      <c r="G164" s="227"/>
      <c r="H164" s="227"/>
      <c r="I164" s="227"/>
      <c r="J164" s="227"/>
      <c r="K164" s="227"/>
      <c r="L164" s="227"/>
      <c r="M164" s="227"/>
      <c r="N164" s="227"/>
      <c r="O164" s="227"/>
      <c r="P164" s="227"/>
      <c r="Q164" s="227"/>
      <c r="R164" s="227"/>
      <c r="S164" s="227"/>
      <c r="T164" s="227"/>
    </row>
    <row r="169" spans="1:8" ht="13.5" customHeight="1">
      <c r="A169" s="202" t="s">
        <v>4</v>
      </c>
      <c r="B169" s="203" t="s">
        <v>56</v>
      </c>
      <c r="C169" s="203"/>
      <c r="D169" s="203"/>
      <c r="E169" s="204"/>
      <c r="F169" s="204"/>
      <c r="G169" s="205"/>
      <c r="H169" s="205"/>
    </row>
    <row r="170" spans="1:6" ht="13.5" customHeight="1">
      <c r="A170" s="202" t="s">
        <v>57</v>
      </c>
      <c r="B170" s="202"/>
      <c r="C170" s="202" t="s">
        <v>58</v>
      </c>
      <c r="D170" s="202"/>
      <c r="E170" s="202"/>
      <c r="F170" s="202"/>
    </row>
    <row r="171" spans="1:8" ht="13.5" customHeight="1">
      <c r="A171" s="202" t="s">
        <v>7</v>
      </c>
      <c r="B171" s="202" t="s">
        <v>8</v>
      </c>
      <c r="C171" s="202"/>
      <c r="D171" s="206"/>
      <c r="E171" s="120"/>
      <c r="F171" s="120"/>
      <c r="G171" s="207"/>
      <c r="H171" s="207"/>
    </row>
    <row r="172" spans="1:8" ht="13.5" customHeight="1">
      <c r="A172" s="208" t="s">
        <v>59</v>
      </c>
      <c r="B172" s="208"/>
      <c r="C172" s="208"/>
      <c r="D172" s="209">
        <v>2013</v>
      </c>
      <c r="E172" s="120"/>
      <c r="F172" s="120"/>
      <c r="G172" s="210"/>
      <c r="H172" s="210"/>
    </row>
    <row r="173" spans="1:8" ht="13.5" customHeight="1">
      <c r="A173" s="208" t="s">
        <v>101</v>
      </c>
      <c r="B173" s="208"/>
      <c r="C173" s="208"/>
      <c r="D173" s="208"/>
      <c r="E173" s="120"/>
      <c r="F173" s="120"/>
      <c r="G173" s="211" t="s">
        <v>148</v>
      </c>
      <c r="H173" s="211"/>
    </row>
    <row r="174" spans="1:8" ht="13.5" customHeight="1">
      <c r="A174" s="212" t="s">
        <v>118</v>
      </c>
      <c r="B174" s="212"/>
      <c r="C174" s="212"/>
      <c r="D174" s="212"/>
      <c r="E174" s="120"/>
      <c r="F174" s="120"/>
      <c r="G174" s="90" t="s">
        <v>64</v>
      </c>
      <c r="H174" s="90"/>
    </row>
    <row r="175" spans="1:8" ht="13.5" customHeight="1">
      <c r="A175" s="213" t="s">
        <v>149</v>
      </c>
      <c r="B175" s="213"/>
      <c r="C175" s="212"/>
      <c r="D175" s="212"/>
      <c r="E175" s="212"/>
      <c r="F175" s="212"/>
      <c r="G175" s="214"/>
      <c r="H175" s="214"/>
    </row>
    <row r="179" spans="1:20" ht="29.25" customHeight="1">
      <c r="A179" s="215" t="s">
        <v>13</v>
      </c>
      <c r="B179" s="215" t="s">
        <v>14</v>
      </c>
      <c r="C179" s="215" t="s">
        <v>15</v>
      </c>
      <c r="D179" s="215" t="s">
        <v>120</v>
      </c>
      <c r="E179" s="215" t="s">
        <v>121</v>
      </c>
      <c r="F179" s="215" t="s">
        <v>18</v>
      </c>
      <c r="G179" s="216" t="s">
        <v>19</v>
      </c>
      <c r="H179" s="215" t="s">
        <v>20</v>
      </c>
      <c r="I179" s="215" t="s">
        <v>122</v>
      </c>
      <c r="J179" s="215" t="s">
        <v>123</v>
      </c>
      <c r="K179" s="215" t="s">
        <v>23</v>
      </c>
      <c r="L179" s="215" t="s">
        <v>24</v>
      </c>
      <c r="M179" s="217" t="s">
        <v>124</v>
      </c>
      <c r="N179" s="217" t="s">
        <v>26</v>
      </c>
      <c r="O179" s="217" t="s">
        <v>27</v>
      </c>
      <c r="P179" s="217" t="s">
        <v>28</v>
      </c>
      <c r="Q179" s="217" t="s">
        <v>29</v>
      </c>
      <c r="R179" s="217" t="s">
        <v>30</v>
      </c>
      <c r="S179" s="215" t="s">
        <v>125</v>
      </c>
      <c r="T179" s="215"/>
    </row>
    <row r="180" spans="1:20" ht="31.5" customHeight="1">
      <c r="A180" s="215"/>
      <c r="B180" s="215"/>
      <c r="C180" s="215"/>
      <c r="D180" s="215"/>
      <c r="E180" s="215"/>
      <c r="F180" s="215"/>
      <c r="G180" s="216"/>
      <c r="H180" s="215"/>
      <c r="I180" s="215"/>
      <c r="J180" s="215"/>
      <c r="K180" s="215"/>
      <c r="L180" s="215"/>
      <c r="M180" s="217"/>
      <c r="N180" s="217"/>
      <c r="O180" s="217"/>
      <c r="P180" s="217"/>
      <c r="Q180" s="217"/>
      <c r="R180" s="217"/>
      <c r="S180" s="118" t="s">
        <v>32</v>
      </c>
      <c r="T180" s="118" t="s">
        <v>33</v>
      </c>
    </row>
    <row r="181" spans="1:20" ht="297" customHeight="1">
      <c r="A181" s="218">
        <v>6</v>
      </c>
      <c r="B181" s="238">
        <v>1103002</v>
      </c>
      <c r="C181" s="239" t="s">
        <v>150</v>
      </c>
      <c r="D181" s="239" t="s">
        <v>151</v>
      </c>
      <c r="E181" s="239" t="s">
        <v>152</v>
      </c>
      <c r="F181" s="240" t="s">
        <v>153</v>
      </c>
      <c r="G181" s="240" t="s">
        <v>154</v>
      </c>
      <c r="H181" s="240" t="s">
        <v>155</v>
      </c>
      <c r="I181" s="240" t="s">
        <v>156</v>
      </c>
      <c r="J181" s="241">
        <v>1</v>
      </c>
      <c r="K181" s="242">
        <v>42149</v>
      </c>
      <c r="L181" s="242">
        <v>42369</v>
      </c>
      <c r="M181" s="243">
        <f>(L181-K181)/7</f>
        <v>31.428571428571427</v>
      </c>
      <c r="N181" s="244" t="s">
        <v>157</v>
      </c>
      <c r="O181" s="245">
        <v>0.9</v>
      </c>
      <c r="P181" s="246">
        <v>28</v>
      </c>
      <c r="Q181" s="246">
        <v>28</v>
      </c>
      <c r="R181" s="246" t="s">
        <v>158</v>
      </c>
      <c r="S181" s="247"/>
      <c r="T181" s="247"/>
    </row>
    <row r="182" spans="1:20" ht="18.75" customHeight="1">
      <c r="A182" s="218"/>
      <c r="B182" s="238"/>
      <c r="C182" s="239"/>
      <c r="D182" s="239"/>
      <c r="E182" s="239"/>
      <c r="F182" s="240"/>
      <c r="G182" s="240"/>
      <c r="H182" s="240"/>
      <c r="I182" s="240"/>
      <c r="J182" s="241"/>
      <c r="K182" s="242"/>
      <c r="L182" s="242"/>
      <c r="M182" s="243">
        <f>(L182-K182)/7</f>
        <v>0</v>
      </c>
      <c r="N182" s="248"/>
      <c r="O182" s="248"/>
      <c r="P182" s="116"/>
      <c r="Q182" s="116"/>
      <c r="R182" s="249"/>
      <c r="S182" s="117"/>
      <c r="T182" s="117"/>
    </row>
    <row r="183" spans="1:20" ht="13.5" customHeight="1">
      <c r="A183" s="118" t="s">
        <v>87</v>
      </c>
      <c r="B183" s="118"/>
      <c r="C183" s="118"/>
      <c r="D183" s="118"/>
      <c r="E183" s="118"/>
      <c r="F183" s="118"/>
      <c r="G183" s="118"/>
      <c r="H183" s="118"/>
      <c r="I183" s="118"/>
      <c r="J183" s="118"/>
      <c r="K183" s="118"/>
      <c r="L183" s="118"/>
      <c r="M183" s="118"/>
      <c r="N183" s="118"/>
      <c r="O183" s="118"/>
      <c r="P183" s="118"/>
      <c r="Q183" s="118"/>
      <c r="R183" s="118"/>
      <c r="S183" s="118"/>
      <c r="T183" s="118"/>
    </row>
    <row r="184" spans="1:20" ht="13.5" customHeight="1">
      <c r="A184" s="118"/>
      <c r="B184" s="118"/>
      <c r="C184" s="118"/>
      <c r="D184" s="118"/>
      <c r="E184" s="118"/>
      <c r="F184" s="118"/>
      <c r="G184" s="118"/>
      <c r="H184" s="118"/>
      <c r="I184" s="118"/>
      <c r="J184" s="118"/>
      <c r="K184" s="118"/>
      <c r="L184" s="118"/>
      <c r="M184" s="118"/>
      <c r="N184" s="118"/>
      <c r="O184" s="118"/>
      <c r="P184" s="118"/>
      <c r="Q184" s="118"/>
      <c r="R184" s="118"/>
      <c r="S184" s="118"/>
      <c r="T184" s="118"/>
    </row>
    <row r="185" spans="1:20" ht="13.5" customHeight="1">
      <c r="A185" s="120"/>
      <c r="B185" s="120"/>
      <c r="C185" s="120"/>
      <c r="D185" s="120"/>
      <c r="E185" s="120"/>
      <c r="F185" s="120"/>
      <c r="G185" s="120"/>
      <c r="H185" s="120"/>
      <c r="I185" s="120"/>
      <c r="J185" s="120"/>
      <c r="K185" s="120"/>
      <c r="L185" s="120"/>
      <c r="M185" s="120"/>
      <c r="N185" s="120"/>
      <c r="O185" s="120"/>
      <c r="P185" s="120"/>
      <c r="Q185" s="120"/>
      <c r="R185" s="120"/>
      <c r="S185" s="120"/>
      <c r="T185" s="120"/>
    </row>
    <row r="186" spans="1:20" ht="13.5" customHeight="1">
      <c r="A186" s="120"/>
      <c r="B186" s="120"/>
      <c r="C186" s="120"/>
      <c r="D186" s="120"/>
      <c r="E186" s="120"/>
      <c r="F186" s="120"/>
      <c r="G186" s="120"/>
      <c r="H186" s="120"/>
      <c r="I186" s="120"/>
      <c r="J186" s="120"/>
      <c r="K186" s="120"/>
      <c r="L186" s="120"/>
      <c r="M186" s="120"/>
      <c r="N186" s="120"/>
      <c r="O186" s="120"/>
      <c r="P186" s="120"/>
      <c r="Q186" s="120"/>
      <c r="R186" s="120"/>
      <c r="S186" s="120"/>
      <c r="T186" s="120"/>
    </row>
    <row r="187" spans="1:20" ht="13.5" customHeight="1">
      <c r="A187" s="121" t="s">
        <v>39</v>
      </c>
      <c r="B187" s="121"/>
      <c r="C187" s="121"/>
      <c r="D187" s="121"/>
      <c r="E187" s="121"/>
      <c r="F187" s="120"/>
      <c r="G187" s="122" t="s">
        <v>89</v>
      </c>
      <c r="H187" s="122"/>
      <c r="I187" s="122"/>
      <c r="J187" s="122"/>
      <c r="K187" s="122"/>
      <c r="L187" s="122"/>
      <c r="M187" s="122"/>
      <c r="N187" s="122"/>
      <c r="O187" s="122"/>
      <c r="P187" s="122"/>
      <c r="Q187" s="122"/>
      <c r="R187" s="122"/>
      <c r="S187" s="122"/>
      <c r="T187" s="122"/>
    </row>
    <row r="188" spans="1:20" ht="13.5" customHeight="1">
      <c r="A188" s="123"/>
      <c r="B188" s="123"/>
      <c r="C188" s="123"/>
      <c r="D188" s="123"/>
      <c r="E188" s="123"/>
      <c r="F188" s="120"/>
      <c r="G188" s="124" t="s">
        <v>90</v>
      </c>
      <c r="H188" s="124"/>
      <c r="I188" s="124"/>
      <c r="J188" s="124"/>
      <c r="K188" s="124"/>
      <c r="L188" s="124"/>
      <c r="M188" s="124"/>
      <c r="N188" s="124"/>
      <c r="O188" s="124"/>
      <c r="P188" s="124"/>
      <c r="Q188" s="124"/>
      <c r="R188" s="124"/>
      <c r="S188" s="124"/>
      <c r="T188" s="124"/>
    </row>
    <row r="189" spans="1:20" ht="13.5" customHeight="1">
      <c r="A189" s="125"/>
      <c r="B189" s="125"/>
      <c r="C189" s="118" t="s">
        <v>42</v>
      </c>
      <c r="D189" s="118"/>
      <c r="E189" s="118"/>
      <c r="F189" s="120"/>
      <c r="G189" s="126" t="s">
        <v>91</v>
      </c>
      <c r="H189" s="126"/>
      <c r="I189" s="126"/>
      <c r="J189" s="126"/>
      <c r="K189" s="126"/>
      <c r="L189" s="126"/>
      <c r="M189" s="126"/>
      <c r="N189" s="126"/>
      <c r="O189" s="126"/>
      <c r="P189" s="126"/>
      <c r="Q189" s="126"/>
      <c r="R189" s="127" t="s">
        <v>92</v>
      </c>
      <c r="S189" s="127"/>
      <c r="T189" s="128">
        <v>0</v>
      </c>
    </row>
    <row r="190" spans="1:20" ht="13.5" customHeight="1">
      <c r="A190" s="125"/>
      <c r="B190" s="125"/>
      <c r="C190" s="118" t="s">
        <v>45</v>
      </c>
      <c r="D190" s="118"/>
      <c r="E190" s="118"/>
      <c r="F190" s="120"/>
      <c r="G190" s="129" t="s">
        <v>93</v>
      </c>
      <c r="H190" s="129"/>
      <c r="I190" s="129"/>
      <c r="J190" s="129"/>
      <c r="K190" s="129"/>
      <c r="L190" s="129"/>
      <c r="M190" s="129"/>
      <c r="N190" s="129"/>
      <c r="O190" s="129"/>
      <c r="P190" s="129"/>
      <c r="Q190" s="129"/>
      <c r="R190" s="130" t="s">
        <v>94</v>
      </c>
      <c r="S190" s="130"/>
      <c r="T190" s="131">
        <v>232.285714285714</v>
      </c>
    </row>
    <row r="191" spans="1:20" ht="13.5" customHeight="1">
      <c r="A191" s="125"/>
      <c r="B191" s="125"/>
      <c r="C191" s="118" t="s">
        <v>48</v>
      </c>
      <c r="D191" s="118"/>
      <c r="E191" s="118"/>
      <c r="F191" s="120"/>
      <c r="G191" s="132" t="s">
        <v>95</v>
      </c>
      <c r="H191" s="132"/>
      <c r="I191" s="132"/>
      <c r="J191" s="132"/>
      <c r="K191" s="132"/>
      <c r="L191" s="132"/>
      <c r="M191" s="132"/>
      <c r="N191" s="132"/>
      <c r="O191" s="132"/>
      <c r="P191" s="132"/>
      <c r="Q191" s="132"/>
      <c r="R191" s="133" t="s">
        <v>96</v>
      </c>
      <c r="S191" s="133"/>
      <c r="T191" s="134">
        <v>0</v>
      </c>
    </row>
    <row r="192" spans="1:20" ht="13.5" customHeight="1">
      <c r="A192" s="125"/>
      <c r="B192" s="125"/>
      <c r="C192" s="118" t="s">
        <v>51</v>
      </c>
      <c r="D192" s="118"/>
      <c r="E192" s="118"/>
      <c r="F192" s="120"/>
      <c r="G192" s="132" t="s">
        <v>97</v>
      </c>
      <c r="H192" s="132"/>
      <c r="I192" s="132"/>
      <c r="J192" s="132"/>
      <c r="K192" s="132"/>
      <c r="L192" s="132"/>
      <c r="M192" s="132"/>
      <c r="N192" s="132"/>
      <c r="O192" s="132"/>
      <c r="P192" s="132"/>
      <c r="Q192" s="132"/>
      <c r="R192" s="133" t="s">
        <v>98</v>
      </c>
      <c r="S192" s="133"/>
      <c r="T192" s="134">
        <v>0.33487084870848705</v>
      </c>
    </row>
    <row r="196" ht="12.75" customHeight="1"/>
    <row r="197" ht="12.75" customHeight="1"/>
    <row r="198" ht="12.75" customHeight="1"/>
    <row r="199" spans="1:20" ht="23.25" customHeight="1">
      <c r="A199" s="227" t="s">
        <v>159</v>
      </c>
      <c r="B199" s="227"/>
      <c r="C199" s="227"/>
      <c r="D199" s="227"/>
      <c r="E199" s="227"/>
      <c r="F199" s="227"/>
      <c r="G199" s="227"/>
      <c r="H199" s="227"/>
      <c r="I199" s="227"/>
      <c r="J199" s="227"/>
      <c r="K199" s="227"/>
      <c r="L199" s="227"/>
      <c r="M199" s="227"/>
      <c r="N199" s="227"/>
      <c r="O199" s="227"/>
      <c r="P199" s="227"/>
      <c r="Q199" s="227"/>
      <c r="R199" s="227"/>
      <c r="S199" s="227"/>
      <c r="T199" s="227"/>
    </row>
    <row r="200" ht="12.75" customHeight="1"/>
    <row r="201" ht="12.75" customHeight="1"/>
    <row r="202" spans="1:8" ht="12.75" customHeight="1">
      <c r="A202" s="202" t="s">
        <v>4</v>
      </c>
      <c r="B202" s="203" t="s">
        <v>56</v>
      </c>
      <c r="C202" s="203"/>
      <c r="D202" s="203"/>
      <c r="E202" s="204"/>
      <c r="F202" s="204"/>
      <c r="G202" s="205"/>
      <c r="H202" s="205"/>
    </row>
    <row r="203" spans="1:6" ht="12.75" customHeight="1">
      <c r="A203" s="202" t="s">
        <v>57</v>
      </c>
      <c r="B203" s="202"/>
      <c r="C203" s="202" t="s">
        <v>58</v>
      </c>
      <c r="D203" s="202"/>
      <c r="E203" s="202"/>
      <c r="F203" s="202"/>
    </row>
    <row r="204" spans="1:8" ht="12.75" customHeight="1">
      <c r="A204" s="202" t="s">
        <v>7</v>
      </c>
      <c r="B204" s="202" t="s">
        <v>8</v>
      </c>
      <c r="C204" s="202"/>
      <c r="D204" s="206"/>
      <c r="E204" s="120"/>
      <c r="F204" s="120"/>
      <c r="G204" s="207"/>
      <c r="H204" s="207"/>
    </row>
    <row r="205" spans="1:8" ht="17.25" customHeight="1">
      <c r="A205" s="208" t="s">
        <v>59</v>
      </c>
      <c r="B205" s="208"/>
      <c r="C205" s="208"/>
      <c r="D205" s="209">
        <v>2014</v>
      </c>
      <c r="E205" s="120"/>
      <c r="F205" s="120"/>
      <c r="G205" s="210"/>
      <c r="H205" s="210"/>
    </row>
    <row r="206" spans="1:8" ht="19.5" customHeight="1">
      <c r="A206" s="208" t="s">
        <v>101</v>
      </c>
      <c r="B206" s="208"/>
      <c r="C206" s="208"/>
      <c r="D206" s="208"/>
      <c r="E206" s="120"/>
      <c r="F206" s="120"/>
      <c r="G206" s="211" t="s">
        <v>160</v>
      </c>
      <c r="H206" s="211"/>
    </row>
    <row r="207" spans="1:8" ht="21" customHeight="1">
      <c r="A207" s="212" t="s">
        <v>118</v>
      </c>
      <c r="B207" s="212"/>
      <c r="C207" s="212"/>
      <c r="D207" s="212"/>
      <c r="E207" s="120"/>
      <c r="F207" s="120"/>
      <c r="G207" s="90" t="s">
        <v>64</v>
      </c>
      <c r="H207" s="90"/>
    </row>
    <row r="208" spans="1:8" ht="15.75" customHeight="1">
      <c r="A208" s="213" t="s">
        <v>161</v>
      </c>
      <c r="B208" s="213"/>
      <c r="C208" s="212"/>
      <c r="D208" s="212"/>
      <c r="E208" s="212"/>
      <c r="F208" s="212"/>
      <c r="G208" s="214"/>
      <c r="H208" s="214"/>
    </row>
    <row r="209" ht="12.75" customHeight="1"/>
    <row r="210" ht="12.75" customHeight="1"/>
    <row r="211" ht="12.75" customHeight="1"/>
    <row r="212" spans="1:20" ht="21.75" customHeight="1">
      <c r="A212" s="215" t="s">
        <v>13</v>
      </c>
      <c r="B212" s="215" t="s">
        <v>14</v>
      </c>
      <c r="C212" s="215" t="s">
        <v>15</v>
      </c>
      <c r="D212" s="215" t="s">
        <v>120</v>
      </c>
      <c r="E212" s="215" t="s">
        <v>121</v>
      </c>
      <c r="F212" s="215" t="s">
        <v>18</v>
      </c>
      <c r="G212" s="216" t="s">
        <v>19</v>
      </c>
      <c r="H212" s="215" t="s">
        <v>20</v>
      </c>
      <c r="I212" s="215" t="s">
        <v>122</v>
      </c>
      <c r="J212" s="215" t="s">
        <v>123</v>
      </c>
      <c r="K212" s="215" t="s">
        <v>23</v>
      </c>
      <c r="L212" s="215" t="s">
        <v>24</v>
      </c>
      <c r="M212" s="217" t="s">
        <v>124</v>
      </c>
      <c r="N212" s="217" t="s">
        <v>26</v>
      </c>
      <c r="O212" s="217" t="s">
        <v>27</v>
      </c>
      <c r="P212" s="217" t="s">
        <v>28</v>
      </c>
      <c r="Q212" s="217" t="s">
        <v>29</v>
      </c>
      <c r="R212" s="217" t="s">
        <v>30</v>
      </c>
      <c r="S212" s="215" t="s">
        <v>125</v>
      </c>
      <c r="T212" s="215"/>
    </row>
    <row r="213" spans="1:20" ht="36.75" customHeight="1">
      <c r="A213" s="215"/>
      <c r="B213" s="215"/>
      <c r="C213" s="215"/>
      <c r="D213" s="215"/>
      <c r="E213" s="215"/>
      <c r="F213" s="215"/>
      <c r="G213" s="216"/>
      <c r="H213" s="215"/>
      <c r="I213" s="215"/>
      <c r="J213" s="215"/>
      <c r="K213" s="215"/>
      <c r="L213" s="215"/>
      <c r="M213" s="217"/>
      <c r="N213" s="217"/>
      <c r="O213" s="217"/>
      <c r="P213" s="217"/>
      <c r="Q213" s="217"/>
      <c r="R213" s="217"/>
      <c r="S213" s="118" t="s">
        <v>32</v>
      </c>
      <c r="T213" s="118" t="s">
        <v>33</v>
      </c>
    </row>
    <row r="214" spans="1:20" ht="329.25" customHeight="1">
      <c r="A214" s="250">
        <v>1</v>
      </c>
      <c r="B214" s="251">
        <v>1801004</v>
      </c>
      <c r="C214" s="252" t="s">
        <v>162</v>
      </c>
      <c r="D214" s="251" t="s">
        <v>163</v>
      </c>
      <c r="E214" s="251" t="s">
        <v>164</v>
      </c>
      <c r="F214" s="253" t="s">
        <v>165</v>
      </c>
      <c r="G214" s="253" t="s">
        <v>166</v>
      </c>
      <c r="H214" s="253" t="s">
        <v>167</v>
      </c>
      <c r="I214" s="253" t="s">
        <v>168</v>
      </c>
      <c r="J214" s="241">
        <v>35</v>
      </c>
      <c r="K214" s="254">
        <v>42156</v>
      </c>
      <c r="L214" s="255">
        <v>42582</v>
      </c>
      <c r="M214" s="256">
        <v>52</v>
      </c>
      <c r="N214" s="244">
        <v>21</v>
      </c>
      <c r="O214" s="245">
        <v>0.6</v>
      </c>
      <c r="P214" s="246">
        <v>31</v>
      </c>
      <c r="Q214" s="246">
        <v>31</v>
      </c>
      <c r="R214" s="246">
        <v>52</v>
      </c>
      <c r="S214" s="247"/>
      <c r="T214" s="247"/>
    </row>
    <row r="215" spans="1:20" ht="12.75" customHeight="1">
      <c r="A215" s="118" t="s">
        <v>87</v>
      </c>
      <c r="B215" s="118"/>
      <c r="C215" s="118"/>
      <c r="D215" s="118"/>
      <c r="E215" s="118"/>
      <c r="F215" s="118"/>
      <c r="G215" s="118"/>
      <c r="H215" s="118"/>
      <c r="I215" s="118"/>
      <c r="J215" s="118"/>
      <c r="K215" s="118"/>
      <c r="L215" s="118"/>
      <c r="M215" s="118"/>
      <c r="N215" s="118"/>
      <c r="O215" s="118"/>
      <c r="P215" s="118"/>
      <c r="Q215" s="118"/>
      <c r="R215" s="118"/>
      <c r="S215" s="118"/>
      <c r="T215" s="118"/>
    </row>
    <row r="216" spans="1:20" ht="12.75" customHeight="1">
      <c r="A216" s="118"/>
      <c r="B216" s="118"/>
      <c r="C216" s="118"/>
      <c r="D216" s="118"/>
      <c r="E216" s="118"/>
      <c r="F216" s="118"/>
      <c r="G216" s="118"/>
      <c r="H216" s="118"/>
      <c r="I216" s="118"/>
      <c r="J216" s="118"/>
      <c r="K216" s="118"/>
      <c r="L216" s="118"/>
      <c r="M216" s="118"/>
      <c r="N216" s="118"/>
      <c r="O216" s="118"/>
      <c r="P216" s="118"/>
      <c r="Q216" s="118"/>
      <c r="R216" s="118"/>
      <c r="S216" s="118"/>
      <c r="T216" s="118"/>
    </row>
    <row r="217" spans="1:20" ht="13.5" customHeight="1">
      <c r="A217" s="125"/>
      <c r="B217" s="125"/>
      <c r="C217" s="118" t="s">
        <v>42</v>
      </c>
      <c r="D217" s="118"/>
      <c r="E217" s="118"/>
      <c r="F217" s="120"/>
      <c r="G217" s="126" t="s">
        <v>91</v>
      </c>
      <c r="H217" s="126"/>
      <c r="I217" s="126"/>
      <c r="J217" s="126"/>
      <c r="K217" s="126"/>
      <c r="L217" s="126"/>
      <c r="M217" s="126"/>
      <c r="N217" s="126"/>
      <c r="O217" s="126"/>
      <c r="P217" s="126"/>
      <c r="Q217" s="126"/>
      <c r="R217" s="127" t="s">
        <v>92</v>
      </c>
      <c r="S217" s="127"/>
      <c r="T217" s="128">
        <v>0</v>
      </c>
    </row>
    <row r="218" spans="1:20" ht="13.5" customHeight="1">
      <c r="A218" s="125"/>
      <c r="B218" s="125"/>
      <c r="C218" s="118" t="s">
        <v>45</v>
      </c>
      <c r="D218" s="118"/>
      <c r="E218" s="118"/>
      <c r="F218" s="120"/>
      <c r="G218" s="129" t="s">
        <v>93</v>
      </c>
      <c r="H218" s="129"/>
      <c r="I218" s="129"/>
      <c r="J218" s="129"/>
      <c r="K218" s="129"/>
      <c r="L218" s="129"/>
      <c r="M218" s="129"/>
      <c r="N218" s="129"/>
      <c r="O218" s="129"/>
      <c r="P218" s="129"/>
      <c r="Q218" s="129"/>
      <c r="R218" s="130" t="s">
        <v>94</v>
      </c>
      <c r="S218" s="130"/>
      <c r="T218" s="131">
        <v>232.285714285714</v>
      </c>
    </row>
    <row r="219" spans="1:20" ht="13.5" customHeight="1">
      <c r="A219" s="125"/>
      <c r="B219" s="125"/>
      <c r="C219" s="118" t="s">
        <v>48</v>
      </c>
      <c r="D219" s="118"/>
      <c r="E219" s="118"/>
      <c r="F219" s="120"/>
      <c r="G219" s="132" t="s">
        <v>95</v>
      </c>
      <c r="H219" s="132"/>
      <c r="I219" s="132"/>
      <c r="J219" s="132"/>
      <c r="K219" s="132"/>
      <c r="L219" s="132"/>
      <c r="M219" s="132"/>
      <c r="N219" s="132"/>
      <c r="O219" s="132"/>
      <c r="P219" s="132"/>
      <c r="Q219" s="132"/>
      <c r="R219" s="133" t="s">
        <v>96</v>
      </c>
      <c r="S219" s="133"/>
      <c r="T219" s="134">
        <v>0</v>
      </c>
    </row>
    <row r="220" spans="1:20" ht="13.5" customHeight="1">
      <c r="A220" s="125"/>
      <c r="B220" s="125"/>
      <c r="C220" s="118" t="s">
        <v>51</v>
      </c>
      <c r="D220" s="118"/>
      <c r="E220" s="118"/>
      <c r="F220" s="120"/>
      <c r="G220" s="132" t="s">
        <v>97</v>
      </c>
      <c r="H220" s="132"/>
      <c r="I220" s="132"/>
      <c r="J220" s="132"/>
      <c r="K220" s="132"/>
      <c r="L220" s="132"/>
      <c r="M220" s="132"/>
      <c r="N220" s="132"/>
      <c r="O220" s="132"/>
      <c r="P220" s="132"/>
      <c r="Q220" s="132"/>
      <c r="R220" s="133" t="s">
        <v>98</v>
      </c>
      <c r="S220" s="133"/>
      <c r="T220" s="134">
        <v>0.33487084870848705</v>
      </c>
    </row>
    <row r="225" spans="1:241" s="257" customFormat="1" ht="25.5" customHeight="1">
      <c r="A225" s="227" t="s">
        <v>169</v>
      </c>
      <c r="B225" s="227"/>
      <c r="C225" s="227"/>
      <c r="D225" s="227"/>
      <c r="E225" s="227"/>
      <c r="F225" s="227"/>
      <c r="G225" s="227"/>
      <c r="H225" s="227"/>
      <c r="I225" s="227"/>
      <c r="J225" s="227"/>
      <c r="K225" s="227"/>
      <c r="L225" s="227"/>
      <c r="M225" s="227"/>
      <c r="N225" s="227"/>
      <c r="O225" s="227"/>
      <c r="P225" s="227"/>
      <c r="Q225" s="227"/>
      <c r="R225" s="227"/>
      <c r="S225" s="227"/>
      <c r="T225" s="227"/>
      <c r="CC225" s="257" t="s">
        <v>170</v>
      </c>
      <c r="CW225" s="257" t="s">
        <v>170</v>
      </c>
      <c r="DQ225" s="257" t="s">
        <v>170</v>
      </c>
      <c r="EK225" s="257" t="s">
        <v>170</v>
      </c>
      <c r="FE225" s="257" t="s">
        <v>170</v>
      </c>
      <c r="FY225" s="257" t="s">
        <v>170</v>
      </c>
      <c r="GS225" s="257" t="s">
        <v>170</v>
      </c>
      <c r="HM225" s="257" t="s">
        <v>170</v>
      </c>
      <c r="IG225" s="257" t="s">
        <v>170</v>
      </c>
    </row>
    <row r="228" spans="1:8" ht="13.5" customHeight="1">
      <c r="A228" s="202" t="s">
        <v>4</v>
      </c>
      <c r="B228" s="203" t="s">
        <v>56</v>
      </c>
      <c r="C228" s="203"/>
      <c r="D228" s="203"/>
      <c r="E228" s="204"/>
      <c r="F228" s="204"/>
      <c r="G228" s="205"/>
      <c r="H228" s="205"/>
    </row>
    <row r="229" spans="1:6" ht="13.5" customHeight="1">
      <c r="A229" s="202" t="s">
        <v>57</v>
      </c>
      <c r="B229" s="202"/>
      <c r="C229" s="202" t="s">
        <v>58</v>
      </c>
      <c r="D229" s="202"/>
      <c r="E229" s="202"/>
      <c r="F229" s="202"/>
    </row>
    <row r="230" spans="1:8" ht="13.5" customHeight="1">
      <c r="A230" s="202" t="s">
        <v>7</v>
      </c>
      <c r="B230" s="202" t="s">
        <v>8</v>
      </c>
      <c r="C230" s="202"/>
      <c r="D230" s="206"/>
      <c r="E230" s="120"/>
      <c r="F230" s="120"/>
      <c r="G230" s="207"/>
      <c r="H230" s="207"/>
    </row>
    <row r="231" spans="1:8" ht="13.5" customHeight="1">
      <c r="A231" s="208" t="s">
        <v>59</v>
      </c>
      <c r="B231" s="208"/>
      <c r="C231" s="208"/>
      <c r="D231" s="209" t="s">
        <v>171</v>
      </c>
      <c r="E231" s="120"/>
      <c r="F231" s="120"/>
      <c r="G231" s="210"/>
      <c r="H231" s="210"/>
    </row>
    <row r="232" spans="1:8" ht="13.5" customHeight="1">
      <c r="A232" s="208" t="s">
        <v>101</v>
      </c>
      <c r="B232" s="208"/>
      <c r="C232" s="208"/>
      <c r="D232" s="208"/>
      <c r="E232" s="120"/>
      <c r="F232" s="120"/>
      <c r="G232" s="211" t="s">
        <v>172</v>
      </c>
      <c r="H232" s="211"/>
    </row>
    <row r="233" spans="1:8" ht="13.5" customHeight="1">
      <c r="A233" s="212" t="s">
        <v>118</v>
      </c>
      <c r="B233" s="212"/>
      <c r="C233" s="212"/>
      <c r="D233" s="212"/>
      <c r="E233" s="120"/>
      <c r="F233" s="120"/>
      <c r="G233" s="90" t="s">
        <v>64</v>
      </c>
      <c r="H233" s="90"/>
    </row>
    <row r="234" spans="1:8" ht="13.5" customHeight="1">
      <c r="A234" s="213" t="s">
        <v>173</v>
      </c>
      <c r="B234" s="213"/>
      <c r="C234" s="212"/>
      <c r="D234" s="212"/>
      <c r="E234" s="212"/>
      <c r="F234" s="212"/>
      <c r="G234" s="214"/>
      <c r="H234" s="214"/>
    </row>
    <row r="239" spans="1:20" ht="25.5" customHeight="1">
      <c r="A239" s="215" t="s">
        <v>13</v>
      </c>
      <c r="B239" s="215" t="s">
        <v>14</v>
      </c>
      <c r="C239" s="215" t="s">
        <v>15</v>
      </c>
      <c r="D239" s="215" t="s">
        <v>120</v>
      </c>
      <c r="E239" s="215" t="s">
        <v>121</v>
      </c>
      <c r="F239" s="215" t="s">
        <v>18</v>
      </c>
      <c r="G239" s="216" t="s">
        <v>19</v>
      </c>
      <c r="H239" s="215" t="s">
        <v>20</v>
      </c>
      <c r="I239" s="215" t="s">
        <v>122</v>
      </c>
      <c r="J239" s="215" t="s">
        <v>123</v>
      </c>
      <c r="K239" s="215" t="s">
        <v>23</v>
      </c>
      <c r="L239" s="215" t="s">
        <v>24</v>
      </c>
      <c r="M239" s="217" t="s">
        <v>124</v>
      </c>
      <c r="N239" s="217" t="s">
        <v>26</v>
      </c>
      <c r="O239" s="217" t="s">
        <v>27</v>
      </c>
      <c r="P239" s="217" t="s">
        <v>28</v>
      </c>
      <c r="Q239" s="217" t="s">
        <v>29</v>
      </c>
      <c r="R239" s="217" t="s">
        <v>30</v>
      </c>
      <c r="S239" s="215" t="s">
        <v>125</v>
      </c>
      <c r="T239" s="215"/>
    </row>
    <row r="240" spans="1:20" ht="30.75" customHeight="1">
      <c r="A240" s="215"/>
      <c r="B240" s="215"/>
      <c r="C240" s="215"/>
      <c r="D240" s="215"/>
      <c r="E240" s="215"/>
      <c r="F240" s="215"/>
      <c r="G240" s="216"/>
      <c r="H240" s="215"/>
      <c r="I240" s="215"/>
      <c r="J240" s="215"/>
      <c r="K240" s="215"/>
      <c r="L240" s="215"/>
      <c r="M240" s="217"/>
      <c r="N240" s="217"/>
      <c r="O240" s="217"/>
      <c r="P240" s="217"/>
      <c r="Q240" s="217"/>
      <c r="R240" s="217"/>
      <c r="S240" s="118" t="s">
        <v>32</v>
      </c>
      <c r="T240" s="118" t="s">
        <v>33</v>
      </c>
    </row>
    <row r="241" spans="1:20" ht="303" customHeight="1">
      <c r="A241" s="258">
        <v>1</v>
      </c>
      <c r="B241" s="259">
        <v>1404004</v>
      </c>
      <c r="C241" s="260" t="s">
        <v>174</v>
      </c>
      <c r="D241" s="261" t="s">
        <v>175</v>
      </c>
      <c r="E241" s="261" t="s">
        <v>176</v>
      </c>
      <c r="F241" s="262" t="s">
        <v>177</v>
      </c>
      <c r="G241" s="263" t="s">
        <v>178</v>
      </c>
      <c r="H241" s="263" t="s">
        <v>179</v>
      </c>
      <c r="I241" s="259" t="s">
        <v>180</v>
      </c>
      <c r="J241" s="259">
        <v>4</v>
      </c>
      <c r="K241" s="264">
        <v>42368</v>
      </c>
      <c r="L241" s="264">
        <v>42734</v>
      </c>
      <c r="M241" s="265">
        <f>(L241-K241)/7</f>
        <v>52.285714285714285</v>
      </c>
      <c r="N241" s="223">
        <v>4</v>
      </c>
      <c r="O241" s="224">
        <v>1</v>
      </c>
      <c r="P241" s="223">
        <v>52</v>
      </c>
      <c r="Q241" s="223"/>
      <c r="R241" s="223"/>
      <c r="S241" s="225"/>
      <c r="T241" s="225"/>
    </row>
    <row r="242" spans="1:20" ht="289.5" customHeight="1">
      <c r="A242" s="241">
        <v>5</v>
      </c>
      <c r="B242" s="266">
        <v>1103001</v>
      </c>
      <c r="C242" s="261" t="s">
        <v>181</v>
      </c>
      <c r="D242" s="261" t="s">
        <v>182</v>
      </c>
      <c r="E242" s="261" t="s">
        <v>183</v>
      </c>
      <c r="F242" s="262" t="s">
        <v>184</v>
      </c>
      <c r="G242" s="261" t="s">
        <v>185</v>
      </c>
      <c r="H242" s="262" t="s">
        <v>186</v>
      </c>
      <c r="I242" s="267" t="s">
        <v>187</v>
      </c>
      <c r="J242" s="259">
        <v>3</v>
      </c>
      <c r="K242" s="268">
        <v>42399</v>
      </c>
      <c r="L242" s="268">
        <v>42734</v>
      </c>
      <c r="M242" s="269">
        <v>48</v>
      </c>
      <c r="N242" s="270">
        <v>2</v>
      </c>
      <c r="O242" s="271">
        <v>0.8</v>
      </c>
      <c r="P242" s="270">
        <v>38</v>
      </c>
      <c r="Q242" s="270">
        <v>38</v>
      </c>
      <c r="R242" s="270">
        <v>48</v>
      </c>
      <c r="S242" s="272"/>
      <c r="T242" s="272"/>
    </row>
    <row r="243" spans="1:20" ht="409.5" customHeight="1">
      <c r="A243" s="241"/>
      <c r="B243" s="266"/>
      <c r="C243" s="261"/>
      <c r="D243" s="261"/>
      <c r="E243" s="261"/>
      <c r="F243" s="240" t="s">
        <v>188</v>
      </c>
      <c r="G243" s="261"/>
      <c r="H243" s="239" t="s">
        <v>189</v>
      </c>
      <c r="I243" s="273" t="s">
        <v>190</v>
      </c>
      <c r="J243" s="274">
        <v>4</v>
      </c>
      <c r="K243" s="275">
        <v>42399</v>
      </c>
      <c r="L243" s="275">
        <v>42734</v>
      </c>
      <c r="M243" s="276">
        <v>48</v>
      </c>
      <c r="N243" s="270">
        <v>3</v>
      </c>
      <c r="O243" s="271">
        <v>0.8</v>
      </c>
      <c r="P243" s="270">
        <v>38</v>
      </c>
      <c r="Q243" s="277">
        <v>38</v>
      </c>
      <c r="R243" s="270">
        <v>48</v>
      </c>
      <c r="S243" s="272"/>
      <c r="T243" s="272"/>
    </row>
    <row r="244" s="226" customFormat="1" ht="13.5" customHeight="1"/>
    <row r="245" spans="1:20" ht="13.5" customHeight="1">
      <c r="A245" s="125"/>
      <c r="B245" s="125"/>
      <c r="C245" s="118" t="s">
        <v>42</v>
      </c>
      <c r="D245" s="118"/>
      <c r="E245" s="118"/>
      <c r="F245" s="120"/>
      <c r="G245" s="126" t="s">
        <v>91</v>
      </c>
      <c r="H245" s="126"/>
      <c r="I245" s="126"/>
      <c r="J245" s="126"/>
      <c r="K245" s="126"/>
      <c r="L245" s="126"/>
      <c r="M245" s="126"/>
      <c r="N245" s="126"/>
      <c r="O245" s="126"/>
      <c r="P245" s="126"/>
      <c r="Q245" s="126"/>
      <c r="R245" s="127" t="s">
        <v>92</v>
      </c>
      <c r="S245" s="127"/>
      <c r="T245" s="128">
        <v>0</v>
      </c>
    </row>
    <row r="246" spans="1:20" ht="13.5" customHeight="1">
      <c r="A246" s="125"/>
      <c r="B246" s="125"/>
      <c r="C246" s="118" t="s">
        <v>45</v>
      </c>
      <c r="D246" s="118"/>
      <c r="E246" s="118"/>
      <c r="F246" s="120"/>
      <c r="G246" s="129" t="s">
        <v>93</v>
      </c>
      <c r="H246" s="129"/>
      <c r="I246" s="129"/>
      <c r="J246" s="129"/>
      <c r="K246" s="129"/>
      <c r="L246" s="129"/>
      <c r="M246" s="129"/>
      <c r="N246" s="129"/>
      <c r="O246" s="129"/>
      <c r="P246" s="129"/>
      <c r="Q246" s="129"/>
      <c r="R246" s="130" t="s">
        <v>94</v>
      </c>
      <c r="S246" s="130"/>
      <c r="T246" s="131">
        <v>232.285714285714</v>
      </c>
    </row>
    <row r="247" spans="1:20" ht="13.5" customHeight="1">
      <c r="A247" s="125"/>
      <c r="B247" s="125"/>
      <c r="C247" s="118" t="s">
        <v>48</v>
      </c>
      <c r="D247" s="118"/>
      <c r="E247" s="118"/>
      <c r="F247" s="120"/>
      <c r="G247" s="132" t="s">
        <v>95</v>
      </c>
      <c r="H247" s="132"/>
      <c r="I247" s="132"/>
      <c r="J247" s="132"/>
      <c r="K247" s="132"/>
      <c r="L247" s="132"/>
      <c r="M247" s="132"/>
      <c r="N247" s="132"/>
      <c r="O247" s="132"/>
      <c r="P247" s="132"/>
      <c r="Q247" s="132"/>
      <c r="R247" s="133" t="s">
        <v>96</v>
      </c>
      <c r="S247" s="133"/>
      <c r="T247" s="134">
        <v>0</v>
      </c>
    </row>
    <row r="248" spans="1:20" ht="13.5" customHeight="1">
      <c r="A248" s="125"/>
      <c r="B248" s="125"/>
      <c r="C248" s="118" t="s">
        <v>51</v>
      </c>
      <c r="D248" s="118"/>
      <c r="E248" s="118"/>
      <c r="F248" s="120"/>
      <c r="G248" s="132" t="s">
        <v>97</v>
      </c>
      <c r="H248" s="132"/>
      <c r="I248" s="132"/>
      <c r="J248" s="132"/>
      <c r="K248" s="132"/>
      <c r="L248" s="132"/>
      <c r="M248" s="132"/>
      <c r="N248" s="132"/>
      <c r="O248" s="132"/>
      <c r="P248" s="132"/>
      <c r="Q248" s="132"/>
      <c r="R248" s="133" t="s">
        <v>98</v>
      </c>
      <c r="S248" s="133"/>
      <c r="T248" s="134">
        <v>0.33487084870848705</v>
      </c>
    </row>
    <row r="252" spans="1:20" ht="27.75" customHeight="1">
      <c r="A252" s="227" t="s">
        <v>191</v>
      </c>
      <c r="B252" s="227"/>
      <c r="C252" s="227"/>
      <c r="D252" s="227"/>
      <c r="E252" s="227"/>
      <c r="F252" s="227"/>
      <c r="G252" s="227"/>
      <c r="H252" s="227"/>
      <c r="I252" s="227"/>
      <c r="J252" s="227"/>
      <c r="K252" s="227"/>
      <c r="L252" s="227"/>
      <c r="M252" s="227"/>
      <c r="N252" s="227"/>
      <c r="O252" s="227"/>
      <c r="P252" s="227"/>
      <c r="Q252" s="227"/>
      <c r="R252" s="227"/>
      <c r="S252" s="227"/>
      <c r="T252" s="227"/>
    </row>
    <row r="256" spans="1:8" ht="13.5" customHeight="1">
      <c r="A256" s="202" t="s">
        <v>4</v>
      </c>
      <c r="B256" s="203" t="s">
        <v>56</v>
      </c>
      <c r="C256" s="203"/>
      <c r="D256" s="203"/>
      <c r="E256" s="204"/>
      <c r="F256" s="204"/>
      <c r="G256" s="205"/>
      <c r="H256" s="205"/>
    </row>
    <row r="257" spans="1:6" ht="13.5" customHeight="1">
      <c r="A257" s="202" t="s">
        <v>57</v>
      </c>
      <c r="B257" s="202"/>
      <c r="C257" s="202" t="s">
        <v>58</v>
      </c>
      <c r="D257" s="202"/>
      <c r="E257" s="202"/>
      <c r="F257" s="202"/>
    </row>
    <row r="258" spans="1:8" ht="13.5" customHeight="1">
      <c r="A258" s="202" t="s">
        <v>7</v>
      </c>
      <c r="B258" s="202" t="s">
        <v>8</v>
      </c>
      <c r="C258" s="202"/>
      <c r="D258" s="206"/>
      <c r="E258" s="120"/>
      <c r="F258" s="120"/>
      <c r="G258" s="207"/>
      <c r="H258" s="207"/>
    </row>
    <row r="259" spans="1:8" ht="13.5" customHeight="1">
      <c r="A259" s="208" t="s">
        <v>59</v>
      </c>
      <c r="B259" s="208"/>
      <c r="C259" s="208"/>
      <c r="D259" s="209" t="s">
        <v>171</v>
      </c>
      <c r="E259" s="120"/>
      <c r="F259" s="120"/>
      <c r="G259" s="210"/>
      <c r="H259" s="210"/>
    </row>
    <row r="260" spans="1:8" ht="13.5" customHeight="1">
      <c r="A260" s="208" t="s">
        <v>101</v>
      </c>
      <c r="B260" s="208"/>
      <c r="C260" s="208"/>
      <c r="D260" s="208"/>
      <c r="E260" s="120"/>
      <c r="F260" s="120"/>
      <c r="G260" s="211" t="s">
        <v>192</v>
      </c>
      <c r="H260" s="211"/>
    </row>
    <row r="261" spans="1:8" ht="13.5" customHeight="1">
      <c r="A261" s="212" t="s">
        <v>118</v>
      </c>
      <c r="B261" s="212"/>
      <c r="C261" s="212"/>
      <c r="D261" s="212"/>
      <c r="E261" s="120"/>
      <c r="F261" s="120"/>
      <c r="G261" s="90" t="s">
        <v>64</v>
      </c>
      <c r="H261" s="90"/>
    </row>
    <row r="262" spans="1:8" ht="13.5" customHeight="1">
      <c r="A262" s="213" t="s">
        <v>193</v>
      </c>
      <c r="B262" s="213"/>
      <c r="C262" s="212"/>
      <c r="D262" s="212"/>
      <c r="E262" s="212"/>
      <c r="F262" s="212"/>
      <c r="G262" s="214"/>
      <c r="H262" s="214"/>
    </row>
    <row r="265" spans="1:20" ht="40.5" customHeight="1">
      <c r="A265" s="215" t="s">
        <v>13</v>
      </c>
      <c r="B265" s="215" t="s">
        <v>14</v>
      </c>
      <c r="C265" s="118" t="s">
        <v>194</v>
      </c>
      <c r="D265" s="215" t="s">
        <v>120</v>
      </c>
      <c r="E265" s="215" t="s">
        <v>121</v>
      </c>
      <c r="F265" s="215" t="s">
        <v>18</v>
      </c>
      <c r="G265" s="216" t="s">
        <v>19</v>
      </c>
      <c r="H265" s="215" t="s">
        <v>20</v>
      </c>
      <c r="I265" s="215" t="s">
        <v>122</v>
      </c>
      <c r="J265" s="215" t="s">
        <v>123</v>
      </c>
      <c r="K265" s="215" t="s">
        <v>23</v>
      </c>
      <c r="L265" s="215" t="s">
        <v>24</v>
      </c>
      <c r="M265" s="217" t="s">
        <v>124</v>
      </c>
      <c r="N265" s="217" t="s">
        <v>26</v>
      </c>
      <c r="O265" s="217" t="s">
        <v>27</v>
      </c>
      <c r="P265" s="217" t="s">
        <v>28</v>
      </c>
      <c r="Q265" s="217" t="s">
        <v>29</v>
      </c>
      <c r="R265" s="217" t="s">
        <v>30</v>
      </c>
      <c r="S265" s="215" t="s">
        <v>125</v>
      </c>
      <c r="T265" s="215"/>
    </row>
    <row r="266" spans="1:20" ht="37.5" customHeight="1">
      <c r="A266" s="215"/>
      <c r="B266" s="215"/>
      <c r="C266" s="215"/>
      <c r="D266" s="215"/>
      <c r="E266" s="215"/>
      <c r="F266" s="215"/>
      <c r="G266" s="216"/>
      <c r="H266" s="215"/>
      <c r="I266" s="215"/>
      <c r="J266" s="215"/>
      <c r="K266" s="215"/>
      <c r="L266" s="215"/>
      <c r="M266" s="217"/>
      <c r="N266" s="217"/>
      <c r="O266" s="217"/>
      <c r="P266" s="217"/>
      <c r="Q266" s="217"/>
      <c r="R266" s="217"/>
      <c r="S266" s="118" t="s">
        <v>32</v>
      </c>
      <c r="T266" s="118" t="s">
        <v>33</v>
      </c>
    </row>
    <row r="267" spans="1:20" ht="255" customHeight="1">
      <c r="A267" s="269">
        <v>12</v>
      </c>
      <c r="B267" s="269">
        <v>1601002</v>
      </c>
      <c r="C267" s="273" t="s">
        <v>195</v>
      </c>
      <c r="D267" s="273" t="s">
        <v>196</v>
      </c>
      <c r="E267" s="273" t="s">
        <v>197</v>
      </c>
      <c r="F267" s="278" t="s">
        <v>198</v>
      </c>
      <c r="G267" s="273" t="s">
        <v>199</v>
      </c>
      <c r="H267" s="273" t="s">
        <v>200</v>
      </c>
      <c r="I267" s="273" t="s">
        <v>201</v>
      </c>
      <c r="J267" s="269">
        <v>12</v>
      </c>
      <c r="K267" s="279">
        <v>42376</v>
      </c>
      <c r="L267" s="279">
        <v>42735</v>
      </c>
      <c r="M267" s="280">
        <f>(L267-K267)/7</f>
        <v>51.285714285714285</v>
      </c>
      <c r="N267" s="281">
        <v>12</v>
      </c>
      <c r="O267" s="282">
        <v>1</v>
      </c>
      <c r="P267" s="281" t="s">
        <v>202</v>
      </c>
      <c r="Q267" s="281"/>
      <c r="R267" s="281"/>
      <c r="S267" s="118"/>
      <c r="T267" s="118"/>
    </row>
    <row r="268" spans="1:20" ht="255" customHeight="1">
      <c r="A268" s="269">
        <v>13</v>
      </c>
      <c r="B268" s="269">
        <v>1703100</v>
      </c>
      <c r="C268" s="273" t="s">
        <v>203</v>
      </c>
      <c r="D268" s="273" t="s">
        <v>204</v>
      </c>
      <c r="E268" s="273" t="s">
        <v>205</v>
      </c>
      <c r="F268" s="273" t="s">
        <v>206</v>
      </c>
      <c r="G268" s="273" t="s">
        <v>207</v>
      </c>
      <c r="H268" s="273" t="s">
        <v>208</v>
      </c>
      <c r="I268" s="273" t="s">
        <v>209</v>
      </c>
      <c r="J268" s="269">
        <v>12</v>
      </c>
      <c r="K268" s="279">
        <v>42376</v>
      </c>
      <c r="L268" s="279">
        <v>42735</v>
      </c>
      <c r="M268" s="280">
        <f>(L268-K268)/7</f>
        <v>51.285714285714285</v>
      </c>
      <c r="N268" s="281">
        <v>12</v>
      </c>
      <c r="O268" s="282">
        <v>1</v>
      </c>
      <c r="P268" s="281" t="s">
        <v>202</v>
      </c>
      <c r="Q268" s="281"/>
      <c r="R268" s="281"/>
      <c r="S268" s="118"/>
      <c r="T268" s="118"/>
    </row>
    <row r="269" spans="1:20" ht="255" customHeight="1">
      <c r="A269" s="269">
        <v>14</v>
      </c>
      <c r="B269" s="269">
        <v>1703003</v>
      </c>
      <c r="C269" s="273" t="s">
        <v>210</v>
      </c>
      <c r="D269" s="273" t="s">
        <v>211</v>
      </c>
      <c r="E269" s="273" t="s">
        <v>212</v>
      </c>
      <c r="F269" s="278" t="s">
        <v>213</v>
      </c>
      <c r="G269" s="273" t="s">
        <v>214</v>
      </c>
      <c r="H269" s="273" t="s">
        <v>215</v>
      </c>
      <c r="I269" s="273" t="s">
        <v>216</v>
      </c>
      <c r="J269" s="269">
        <v>1</v>
      </c>
      <c r="K269" s="279">
        <v>42376</v>
      </c>
      <c r="L269" s="279">
        <v>42735</v>
      </c>
      <c r="M269" s="280">
        <f>(L269-K269)/7</f>
        <v>51.285714285714285</v>
      </c>
      <c r="N269" s="281">
        <v>1</v>
      </c>
      <c r="O269" s="282">
        <v>1</v>
      </c>
      <c r="P269" s="281" t="s">
        <v>202</v>
      </c>
      <c r="Q269" s="281"/>
      <c r="R269" s="281"/>
      <c r="S269" s="118"/>
      <c r="T269" s="118"/>
    </row>
    <row r="270" spans="1:20" ht="13.5" customHeight="1">
      <c r="A270" s="118"/>
      <c r="B270" s="118"/>
      <c r="C270" s="118"/>
      <c r="D270" s="118"/>
      <c r="E270" s="118"/>
      <c r="F270" s="118"/>
      <c r="G270" s="118"/>
      <c r="H270" s="118"/>
      <c r="I270" s="118"/>
      <c r="J270" s="118"/>
      <c r="K270" s="118"/>
      <c r="L270" s="118"/>
      <c r="M270" s="118"/>
      <c r="N270" s="118"/>
      <c r="O270" s="118"/>
      <c r="P270" s="118"/>
      <c r="Q270" s="118"/>
      <c r="R270" s="118"/>
      <c r="S270" s="118"/>
      <c r="T270" s="118"/>
    </row>
    <row r="271" spans="1:20" ht="13.5" customHeight="1">
      <c r="A271" s="120"/>
      <c r="B271" s="120"/>
      <c r="C271" s="120"/>
      <c r="D271" s="120"/>
      <c r="E271" s="120"/>
      <c r="F271" s="120"/>
      <c r="G271" s="120"/>
      <c r="H271" s="120"/>
      <c r="I271" s="120"/>
      <c r="J271" s="120"/>
      <c r="K271" s="120"/>
      <c r="L271" s="120"/>
      <c r="M271" s="120"/>
      <c r="N271" s="120"/>
      <c r="O271" s="120"/>
      <c r="P271" s="120"/>
      <c r="Q271" s="120"/>
      <c r="R271" s="120"/>
      <c r="S271" s="120"/>
      <c r="T271" s="120"/>
    </row>
    <row r="272" spans="1:20" ht="13.5" customHeight="1">
      <c r="A272" s="120"/>
      <c r="B272" s="120"/>
      <c r="C272" s="120"/>
      <c r="D272" s="120"/>
      <c r="E272" s="120"/>
      <c r="F272" s="120"/>
      <c r="G272" s="120"/>
      <c r="H272" s="120"/>
      <c r="I272" s="120"/>
      <c r="J272" s="120"/>
      <c r="K272" s="120"/>
      <c r="L272" s="120"/>
      <c r="M272" s="120"/>
      <c r="N272" s="120"/>
      <c r="O272" s="120"/>
      <c r="P272" s="120"/>
      <c r="Q272" s="120"/>
      <c r="R272" s="120"/>
      <c r="S272" s="120"/>
      <c r="T272" s="120"/>
    </row>
    <row r="273" spans="1:20" ht="13.5" customHeight="1">
      <c r="A273" s="121" t="s">
        <v>39</v>
      </c>
      <c r="B273" s="121"/>
      <c r="C273" s="121"/>
      <c r="D273" s="121"/>
      <c r="E273" s="121"/>
      <c r="F273" s="120"/>
      <c r="G273" s="122" t="s">
        <v>89</v>
      </c>
      <c r="H273" s="122"/>
      <c r="I273" s="122"/>
      <c r="J273" s="122"/>
      <c r="K273" s="122"/>
      <c r="L273" s="122"/>
      <c r="M273" s="122"/>
      <c r="N273" s="122"/>
      <c r="O273" s="122"/>
      <c r="P273" s="122"/>
      <c r="Q273" s="122"/>
      <c r="R273" s="122"/>
      <c r="S273" s="122"/>
      <c r="T273" s="122"/>
    </row>
    <row r="274" spans="1:20" ht="13.5" customHeight="1">
      <c r="A274" s="123"/>
      <c r="B274" s="123"/>
      <c r="C274" s="123"/>
      <c r="D274" s="123"/>
      <c r="E274" s="123"/>
      <c r="F274" s="120"/>
      <c r="G274" s="124" t="s">
        <v>90</v>
      </c>
      <c r="H274" s="124"/>
      <c r="I274" s="124"/>
      <c r="J274" s="124"/>
      <c r="K274" s="124"/>
      <c r="L274" s="124"/>
      <c r="M274" s="124"/>
      <c r="N274" s="124"/>
      <c r="O274" s="124"/>
      <c r="P274" s="124"/>
      <c r="Q274" s="124"/>
      <c r="R274" s="124"/>
      <c r="S274" s="124"/>
      <c r="T274" s="124"/>
    </row>
    <row r="275" spans="1:20" ht="13.5" customHeight="1">
      <c r="A275" s="125"/>
      <c r="B275" s="125"/>
      <c r="C275" s="118" t="s">
        <v>42</v>
      </c>
      <c r="D275" s="118"/>
      <c r="E275" s="118"/>
      <c r="F275" s="120"/>
      <c r="G275" s="126" t="s">
        <v>91</v>
      </c>
      <c r="H275" s="126"/>
      <c r="I275" s="126"/>
      <c r="J275" s="126"/>
      <c r="K275" s="126"/>
      <c r="L275" s="126"/>
      <c r="M275" s="126"/>
      <c r="N275" s="126"/>
      <c r="O275" s="126"/>
      <c r="P275" s="126"/>
      <c r="Q275" s="126"/>
      <c r="R275" s="127" t="s">
        <v>92</v>
      </c>
      <c r="S275" s="127"/>
      <c r="T275" s="128">
        <v>0</v>
      </c>
    </row>
    <row r="276" spans="1:20" ht="13.5" customHeight="1">
      <c r="A276" s="125"/>
      <c r="B276" s="125"/>
      <c r="C276" s="118" t="s">
        <v>45</v>
      </c>
      <c r="D276" s="118"/>
      <c r="E276" s="118"/>
      <c r="F276" s="120"/>
      <c r="G276" s="129" t="s">
        <v>93</v>
      </c>
      <c r="H276" s="129"/>
      <c r="I276" s="129"/>
      <c r="J276" s="129"/>
      <c r="K276" s="129"/>
      <c r="L276" s="129"/>
      <c r="M276" s="129"/>
      <c r="N276" s="129"/>
      <c r="O276" s="129"/>
      <c r="P276" s="129"/>
      <c r="Q276" s="129"/>
      <c r="R276" s="130" t="s">
        <v>94</v>
      </c>
      <c r="S276" s="130"/>
      <c r="T276" s="131">
        <v>232.285714285714</v>
      </c>
    </row>
    <row r="277" spans="1:20" ht="13.5" customHeight="1">
      <c r="A277" s="125"/>
      <c r="B277" s="125"/>
      <c r="C277" s="118" t="s">
        <v>48</v>
      </c>
      <c r="D277" s="118"/>
      <c r="E277" s="118"/>
      <c r="F277" s="120"/>
      <c r="G277" s="132" t="s">
        <v>95</v>
      </c>
      <c r="H277" s="132"/>
      <c r="I277" s="132"/>
      <c r="J277" s="132"/>
      <c r="K277" s="132"/>
      <c r="L277" s="132"/>
      <c r="M277" s="132"/>
      <c r="N277" s="132"/>
      <c r="O277" s="132"/>
      <c r="P277" s="132"/>
      <c r="Q277" s="132"/>
      <c r="R277" s="133" t="s">
        <v>96</v>
      </c>
      <c r="S277" s="133"/>
      <c r="T277" s="134">
        <v>0</v>
      </c>
    </row>
    <row r="278" spans="1:20" ht="13.5" customHeight="1">
      <c r="A278" s="125"/>
      <c r="B278" s="125"/>
      <c r="C278" s="118" t="s">
        <v>51</v>
      </c>
      <c r="D278" s="118"/>
      <c r="E278" s="118"/>
      <c r="F278" s="120"/>
      <c r="G278" s="132" t="s">
        <v>97</v>
      </c>
      <c r="H278" s="132"/>
      <c r="I278" s="132"/>
      <c r="J278" s="132"/>
      <c r="K278" s="132"/>
      <c r="L278" s="132"/>
      <c r="M278" s="132"/>
      <c r="N278" s="132"/>
      <c r="O278" s="132"/>
      <c r="P278" s="132"/>
      <c r="Q278" s="132"/>
      <c r="R278" s="133" t="s">
        <v>98</v>
      </c>
      <c r="S278" s="133"/>
      <c r="T278" s="134">
        <v>0.33487084870848705</v>
      </c>
    </row>
    <row r="282" spans="1:8" ht="13.5" customHeight="1">
      <c r="A282" s="202" t="s">
        <v>4</v>
      </c>
      <c r="B282" s="203" t="s">
        <v>56</v>
      </c>
      <c r="C282" s="203"/>
      <c r="D282" s="203"/>
      <c r="E282" s="204"/>
      <c r="F282" s="204"/>
      <c r="G282" s="205"/>
      <c r="H282" s="205"/>
    </row>
    <row r="283" spans="1:6" ht="13.5" customHeight="1">
      <c r="A283" s="202" t="s">
        <v>57</v>
      </c>
      <c r="B283" s="202"/>
      <c r="C283" s="202" t="s">
        <v>58</v>
      </c>
      <c r="D283" s="202"/>
      <c r="E283" s="202"/>
      <c r="F283" s="202"/>
    </row>
    <row r="284" spans="1:8" ht="13.5" customHeight="1">
      <c r="A284" s="202" t="s">
        <v>7</v>
      </c>
      <c r="B284" s="202" t="s">
        <v>8</v>
      </c>
      <c r="C284" s="202"/>
      <c r="D284" s="206"/>
      <c r="E284" s="120"/>
      <c r="F284" s="120"/>
      <c r="G284" s="207"/>
      <c r="H284" s="207"/>
    </row>
    <row r="285" spans="1:8" ht="13.5" customHeight="1">
      <c r="A285" s="208" t="s">
        <v>59</v>
      </c>
      <c r="B285" s="208"/>
      <c r="C285" s="208"/>
      <c r="D285" s="209" t="s">
        <v>171</v>
      </c>
      <c r="E285" s="120"/>
      <c r="F285" s="120"/>
      <c r="G285" s="210"/>
      <c r="H285" s="210"/>
    </row>
    <row r="286" spans="1:8" ht="13.5" customHeight="1">
      <c r="A286" s="208" t="s">
        <v>101</v>
      </c>
      <c r="B286" s="208"/>
      <c r="C286" s="208"/>
      <c r="D286" s="208"/>
      <c r="E286" s="120"/>
      <c r="F286" s="120"/>
      <c r="G286" s="211" t="s">
        <v>192</v>
      </c>
      <c r="H286" s="211"/>
    </row>
    <row r="287" spans="1:8" ht="13.5" customHeight="1">
      <c r="A287" s="212" t="s">
        <v>118</v>
      </c>
      <c r="B287" s="212"/>
      <c r="C287" s="212"/>
      <c r="D287" s="212"/>
      <c r="E287" s="120"/>
      <c r="F287" s="120"/>
      <c r="G287" s="90" t="s">
        <v>64</v>
      </c>
      <c r="H287" s="90"/>
    </row>
    <row r="288" spans="1:8" ht="13.5" customHeight="1">
      <c r="A288" s="213" t="s">
        <v>217</v>
      </c>
      <c r="B288" s="213"/>
      <c r="C288" s="212"/>
      <c r="D288" s="212"/>
      <c r="E288" s="212"/>
      <c r="F288" s="212"/>
      <c r="G288" s="214"/>
      <c r="H288" s="214"/>
    </row>
    <row r="291" spans="1:20" ht="27.75" customHeight="1">
      <c r="A291" s="215" t="s">
        <v>13</v>
      </c>
      <c r="B291" s="215" t="s">
        <v>14</v>
      </c>
      <c r="C291" s="215" t="s">
        <v>15</v>
      </c>
      <c r="D291" s="215" t="s">
        <v>120</v>
      </c>
      <c r="E291" s="215" t="s">
        <v>121</v>
      </c>
      <c r="F291" s="215" t="s">
        <v>18</v>
      </c>
      <c r="G291" s="216" t="s">
        <v>19</v>
      </c>
      <c r="H291" s="215" t="s">
        <v>20</v>
      </c>
      <c r="I291" s="215" t="s">
        <v>122</v>
      </c>
      <c r="J291" s="215" t="s">
        <v>123</v>
      </c>
      <c r="K291" s="215" t="s">
        <v>23</v>
      </c>
      <c r="L291" s="215" t="s">
        <v>24</v>
      </c>
      <c r="M291" s="217" t="s">
        <v>124</v>
      </c>
      <c r="N291" s="217" t="s">
        <v>26</v>
      </c>
      <c r="O291" s="217" t="s">
        <v>27</v>
      </c>
      <c r="P291" s="217" t="s">
        <v>28</v>
      </c>
      <c r="Q291" s="217" t="s">
        <v>29</v>
      </c>
      <c r="R291" s="217" t="s">
        <v>30</v>
      </c>
      <c r="S291" s="215" t="s">
        <v>125</v>
      </c>
      <c r="T291" s="215"/>
    </row>
    <row r="292" spans="1:20" ht="47.25" customHeight="1">
      <c r="A292" s="215"/>
      <c r="B292" s="215"/>
      <c r="C292" s="215"/>
      <c r="D292" s="215"/>
      <c r="E292" s="215"/>
      <c r="F292" s="215"/>
      <c r="G292" s="216"/>
      <c r="H292" s="215"/>
      <c r="I292" s="215"/>
      <c r="J292" s="215"/>
      <c r="K292" s="215"/>
      <c r="L292" s="215"/>
      <c r="M292" s="217"/>
      <c r="N292" s="217"/>
      <c r="O292" s="217"/>
      <c r="P292" s="217"/>
      <c r="Q292" s="217"/>
      <c r="R292" s="217"/>
      <c r="S292" s="118" t="s">
        <v>32</v>
      </c>
      <c r="T292" s="118" t="s">
        <v>33</v>
      </c>
    </row>
    <row r="293" spans="1:20" ht="230.25" customHeight="1">
      <c r="A293" s="269">
        <v>10</v>
      </c>
      <c r="B293" s="269">
        <v>1701007</v>
      </c>
      <c r="C293" s="273" t="s">
        <v>218</v>
      </c>
      <c r="D293" s="273" t="s">
        <v>219</v>
      </c>
      <c r="E293" s="273" t="s">
        <v>220</v>
      </c>
      <c r="F293" s="273" t="s">
        <v>221</v>
      </c>
      <c r="G293" s="273" t="s">
        <v>222</v>
      </c>
      <c r="H293" s="273" t="s">
        <v>223</v>
      </c>
      <c r="I293" s="273" t="s">
        <v>224</v>
      </c>
      <c r="J293" s="283">
        <v>1</v>
      </c>
      <c r="K293" s="279">
        <v>42376</v>
      </c>
      <c r="L293" s="279">
        <v>42735</v>
      </c>
      <c r="M293" s="280">
        <f>(L293-K293)/7</f>
        <v>51.285714285714285</v>
      </c>
      <c r="N293" s="281" t="s">
        <v>225</v>
      </c>
      <c r="O293" s="282">
        <v>0.2</v>
      </c>
      <c r="P293" s="281">
        <v>10</v>
      </c>
      <c r="Q293" s="281">
        <v>10</v>
      </c>
      <c r="R293" s="281" t="s">
        <v>202</v>
      </c>
      <c r="S293" s="118"/>
      <c r="T293" s="118"/>
    </row>
    <row r="294" spans="1:20" ht="230.25" customHeight="1">
      <c r="A294" s="269">
        <v>11</v>
      </c>
      <c r="B294" s="269">
        <v>1701007</v>
      </c>
      <c r="C294" s="273" t="s">
        <v>226</v>
      </c>
      <c r="D294" s="273" t="s">
        <v>227</v>
      </c>
      <c r="E294" s="273" t="s">
        <v>228</v>
      </c>
      <c r="F294" s="273" t="s">
        <v>229</v>
      </c>
      <c r="G294" s="273" t="s">
        <v>230</v>
      </c>
      <c r="H294" s="273" t="s">
        <v>231</v>
      </c>
      <c r="I294" s="273" t="s">
        <v>232</v>
      </c>
      <c r="J294" s="284">
        <v>1</v>
      </c>
      <c r="K294" s="279">
        <v>42376</v>
      </c>
      <c r="L294" s="279">
        <v>42735</v>
      </c>
      <c r="M294" s="280">
        <f>(L294-K294)/7</f>
        <v>51.285714285714285</v>
      </c>
      <c r="N294" s="281">
        <v>0</v>
      </c>
      <c r="O294" s="282">
        <v>0</v>
      </c>
      <c r="P294" s="281">
        <v>0</v>
      </c>
      <c r="Q294" s="281">
        <v>0</v>
      </c>
      <c r="R294" s="281" t="s">
        <v>202</v>
      </c>
      <c r="S294" s="118"/>
      <c r="T294" s="118"/>
    </row>
    <row r="295" spans="1:20" ht="13.5" customHeight="1">
      <c r="A295" s="118"/>
      <c r="B295" s="118"/>
      <c r="C295" s="118"/>
      <c r="D295" s="118"/>
      <c r="E295" s="118"/>
      <c r="F295" s="118"/>
      <c r="G295" s="118"/>
      <c r="H295" s="118"/>
      <c r="I295" s="118"/>
      <c r="J295" s="118"/>
      <c r="K295" s="118"/>
      <c r="L295" s="118"/>
      <c r="M295" s="118"/>
      <c r="N295" s="118"/>
      <c r="O295" s="118"/>
      <c r="P295" s="118"/>
      <c r="Q295" s="118"/>
      <c r="R295" s="118"/>
      <c r="S295" s="118"/>
      <c r="T295" s="118"/>
    </row>
    <row r="296" spans="1:20" ht="13.5" customHeight="1">
      <c r="A296" s="120"/>
      <c r="B296" s="120"/>
      <c r="C296" s="120"/>
      <c r="D296" s="120"/>
      <c r="E296" s="120"/>
      <c r="F296" s="120"/>
      <c r="G296" s="120"/>
      <c r="H296" s="120"/>
      <c r="I296" s="120"/>
      <c r="J296" s="120"/>
      <c r="K296" s="120"/>
      <c r="L296" s="120"/>
      <c r="M296" s="120"/>
      <c r="N296" s="120"/>
      <c r="O296" s="120"/>
      <c r="P296" s="120"/>
      <c r="Q296" s="120"/>
      <c r="R296" s="120"/>
      <c r="S296" s="120"/>
      <c r="T296" s="120"/>
    </row>
    <row r="297" spans="1:20" ht="13.5" customHeight="1">
      <c r="A297" s="120"/>
      <c r="B297" s="120"/>
      <c r="C297" s="120"/>
      <c r="D297" s="120"/>
      <c r="E297" s="120"/>
      <c r="F297" s="120"/>
      <c r="G297" s="120"/>
      <c r="H297" s="120"/>
      <c r="I297" s="120"/>
      <c r="J297" s="120"/>
      <c r="K297" s="120"/>
      <c r="L297" s="120"/>
      <c r="M297" s="120"/>
      <c r="N297" s="120"/>
      <c r="O297" s="120"/>
      <c r="P297" s="120"/>
      <c r="Q297" s="120"/>
      <c r="R297" s="120"/>
      <c r="S297" s="120"/>
      <c r="T297" s="120"/>
    </row>
    <row r="298" spans="1:20" ht="13.5" customHeight="1">
      <c r="A298" s="121" t="s">
        <v>39</v>
      </c>
      <c r="B298" s="121"/>
      <c r="C298" s="121"/>
      <c r="D298" s="121"/>
      <c r="E298" s="121"/>
      <c r="F298" s="120"/>
      <c r="G298" s="122" t="s">
        <v>89</v>
      </c>
      <c r="H298" s="122"/>
      <c r="I298" s="122"/>
      <c r="J298" s="122"/>
      <c r="K298" s="122"/>
      <c r="L298" s="122"/>
      <c r="M298" s="122"/>
      <c r="N298" s="122"/>
      <c r="O298" s="122"/>
      <c r="P298" s="122"/>
      <c r="Q298" s="122"/>
      <c r="R298" s="122"/>
      <c r="S298" s="122"/>
      <c r="T298" s="122"/>
    </row>
    <row r="299" spans="1:20" ht="13.5" customHeight="1">
      <c r="A299" s="123"/>
      <c r="B299" s="123"/>
      <c r="C299" s="123"/>
      <c r="D299" s="123"/>
      <c r="E299" s="123"/>
      <c r="F299" s="120"/>
      <c r="G299" s="124" t="s">
        <v>90</v>
      </c>
      <c r="H299" s="124"/>
      <c r="I299" s="124"/>
      <c r="J299" s="124"/>
      <c r="K299" s="124"/>
      <c r="L299" s="124"/>
      <c r="M299" s="124"/>
      <c r="N299" s="124"/>
      <c r="O299" s="124"/>
      <c r="P299" s="124"/>
      <c r="Q299" s="124"/>
      <c r="R299" s="124"/>
      <c r="S299" s="124"/>
      <c r="T299" s="124"/>
    </row>
    <row r="300" spans="1:20" ht="13.5" customHeight="1">
      <c r="A300" s="125"/>
      <c r="B300" s="125"/>
      <c r="C300" s="118" t="s">
        <v>42</v>
      </c>
      <c r="D300" s="118"/>
      <c r="E300" s="118"/>
      <c r="F300" s="120"/>
      <c r="G300" s="126" t="s">
        <v>91</v>
      </c>
      <c r="H300" s="126"/>
      <c r="I300" s="126"/>
      <c r="J300" s="126"/>
      <c r="K300" s="126"/>
      <c r="L300" s="126"/>
      <c r="M300" s="126"/>
      <c r="N300" s="126"/>
      <c r="O300" s="126"/>
      <c r="P300" s="126"/>
      <c r="Q300" s="126"/>
      <c r="R300" s="127" t="s">
        <v>92</v>
      </c>
      <c r="S300" s="127"/>
      <c r="T300" s="128">
        <v>0</v>
      </c>
    </row>
    <row r="301" spans="1:20" ht="13.5" customHeight="1">
      <c r="A301" s="125"/>
      <c r="B301" s="125"/>
      <c r="C301" s="118" t="s">
        <v>45</v>
      </c>
      <c r="D301" s="118"/>
      <c r="E301" s="118"/>
      <c r="F301" s="120"/>
      <c r="G301" s="129" t="s">
        <v>93</v>
      </c>
      <c r="H301" s="129"/>
      <c r="I301" s="129"/>
      <c r="J301" s="129"/>
      <c r="K301" s="129"/>
      <c r="L301" s="129"/>
      <c r="M301" s="129"/>
      <c r="N301" s="129"/>
      <c r="O301" s="129"/>
      <c r="P301" s="129"/>
      <c r="Q301" s="129"/>
      <c r="R301" s="130" t="s">
        <v>94</v>
      </c>
      <c r="S301" s="130"/>
      <c r="T301" s="131">
        <v>232.285714285714</v>
      </c>
    </row>
    <row r="302" spans="1:20" ht="13.5" customHeight="1">
      <c r="A302" s="125"/>
      <c r="B302" s="125"/>
      <c r="C302" s="118" t="s">
        <v>48</v>
      </c>
      <c r="D302" s="118"/>
      <c r="E302" s="118"/>
      <c r="F302" s="120"/>
      <c r="G302" s="132" t="s">
        <v>95</v>
      </c>
      <c r="H302" s="132"/>
      <c r="I302" s="132"/>
      <c r="J302" s="132"/>
      <c r="K302" s="132"/>
      <c r="L302" s="132"/>
      <c r="M302" s="132"/>
      <c r="N302" s="132"/>
      <c r="O302" s="132"/>
      <c r="P302" s="132"/>
      <c r="Q302" s="132"/>
      <c r="R302" s="133" t="s">
        <v>96</v>
      </c>
      <c r="S302" s="133"/>
      <c r="T302" s="134">
        <v>0</v>
      </c>
    </row>
    <row r="303" spans="1:20" ht="13.5" customHeight="1">
      <c r="A303" s="125"/>
      <c r="B303" s="125"/>
      <c r="C303" s="118" t="s">
        <v>51</v>
      </c>
      <c r="D303" s="118"/>
      <c r="E303" s="118"/>
      <c r="F303" s="120"/>
      <c r="G303" s="132" t="s">
        <v>97</v>
      </c>
      <c r="H303" s="132"/>
      <c r="I303" s="132"/>
      <c r="J303" s="132"/>
      <c r="K303" s="132"/>
      <c r="L303" s="132"/>
      <c r="M303" s="132"/>
      <c r="N303" s="132"/>
      <c r="O303" s="132"/>
      <c r="P303" s="132"/>
      <c r="Q303" s="132"/>
      <c r="R303" s="133" t="s">
        <v>98</v>
      </c>
      <c r="S303" s="133"/>
      <c r="T303" s="134">
        <v>0.33487084870848705</v>
      </c>
    </row>
    <row r="309" spans="1:20" ht="24.75" customHeight="1">
      <c r="A309" s="227" t="s">
        <v>233</v>
      </c>
      <c r="B309" s="227"/>
      <c r="C309" s="227"/>
      <c r="D309" s="227"/>
      <c r="E309" s="227"/>
      <c r="F309" s="227"/>
      <c r="G309" s="227"/>
      <c r="H309" s="227"/>
      <c r="I309" s="227"/>
      <c r="J309" s="227"/>
      <c r="K309" s="227"/>
      <c r="L309" s="227"/>
      <c r="M309" s="227"/>
      <c r="N309" s="227"/>
      <c r="O309" s="227"/>
      <c r="P309" s="227"/>
      <c r="Q309" s="227"/>
      <c r="R309" s="227"/>
      <c r="S309" s="227"/>
      <c r="T309" s="227"/>
    </row>
    <row r="312" spans="1:8" ht="13.5" customHeight="1">
      <c r="A312" s="202" t="s">
        <v>4</v>
      </c>
      <c r="B312" s="203" t="s">
        <v>56</v>
      </c>
      <c r="C312" s="203"/>
      <c r="D312" s="203"/>
      <c r="E312" s="204"/>
      <c r="F312" s="204"/>
      <c r="G312" s="205"/>
      <c r="H312" s="205"/>
    </row>
    <row r="313" spans="1:6" ht="13.5" customHeight="1">
      <c r="A313" s="202" t="s">
        <v>57</v>
      </c>
      <c r="B313" s="202"/>
      <c r="C313" s="202" t="s">
        <v>58</v>
      </c>
      <c r="D313" s="202"/>
      <c r="E313" s="202"/>
      <c r="F313" s="202"/>
    </row>
    <row r="314" spans="1:8" ht="13.5" customHeight="1">
      <c r="A314" s="202" t="s">
        <v>7</v>
      </c>
      <c r="B314" s="202" t="s">
        <v>8</v>
      </c>
      <c r="C314" s="202"/>
      <c r="D314" s="206"/>
      <c r="E314" s="120"/>
      <c r="F314" s="120"/>
      <c r="G314" s="207"/>
      <c r="H314" s="207"/>
    </row>
    <row r="315" spans="1:8" ht="13.5" customHeight="1">
      <c r="A315" s="208" t="s">
        <v>59</v>
      </c>
      <c r="B315" s="208"/>
      <c r="C315" s="208"/>
      <c r="D315" s="209">
        <v>2015</v>
      </c>
      <c r="E315" s="120"/>
      <c r="F315" s="120"/>
      <c r="G315" s="210"/>
      <c r="H315" s="210"/>
    </row>
    <row r="316" spans="1:8" ht="13.5" customHeight="1">
      <c r="A316" s="208" t="s">
        <v>101</v>
      </c>
      <c r="B316" s="208"/>
      <c r="C316" s="208"/>
      <c r="D316" s="208"/>
      <c r="E316" s="120"/>
      <c r="F316" s="120"/>
      <c r="G316" s="211" t="s">
        <v>234</v>
      </c>
      <c r="H316" s="211"/>
    </row>
    <row r="317" spans="1:8" ht="13.5" customHeight="1">
      <c r="A317" s="212" t="s">
        <v>118</v>
      </c>
      <c r="B317" s="212"/>
      <c r="C317" s="212"/>
      <c r="D317" s="212"/>
      <c r="E317" s="120"/>
      <c r="F317" s="120"/>
      <c r="G317" s="90" t="s">
        <v>64</v>
      </c>
      <c r="H317" s="90"/>
    </row>
    <row r="318" spans="1:8" ht="13.5" customHeight="1">
      <c r="A318" s="213" t="s">
        <v>235</v>
      </c>
      <c r="B318" s="213"/>
      <c r="C318" s="212"/>
      <c r="D318" s="212"/>
      <c r="E318" s="212"/>
      <c r="F318" s="212"/>
      <c r="G318" s="214"/>
      <c r="H318" s="214"/>
    </row>
    <row r="321" spans="1:20" ht="29.25" customHeight="1">
      <c r="A321" s="215" t="s">
        <v>13</v>
      </c>
      <c r="B321" s="215" t="s">
        <v>14</v>
      </c>
      <c r="C321" s="215" t="s">
        <v>15</v>
      </c>
      <c r="D321" s="215" t="s">
        <v>120</v>
      </c>
      <c r="E321" s="215" t="s">
        <v>121</v>
      </c>
      <c r="F321" s="215" t="s">
        <v>18</v>
      </c>
      <c r="G321" s="216" t="s">
        <v>19</v>
      </c>
      <c r="H321" s="215" t="s">
        <v>20</v>
      </c>
      <c r="I321" s="215" t="s">
        <v>122</v>
      </c>
      <c r="J321" s="215" t="s">
        <v>123</v>
      </c>
      <c r="K321" s="215" t="s">
        <v>23</v>
      </c>
      <c r="L321" s="215" t="s">
        <v>24</v>
      </c>
      <c r="M321" s="217" t="s">
        <v>124</v>
      </c>
      <c r="N321" s="217" t="s">
        <v>26</v>
      </c>
      <c r="O321" s="217" t="s">
        <v>27</v>
      </c>
      <c r="P321" s="217" t="s">
        <v>28</v>
      </c>
      <c r="Q321" s="217" t="s">
        <v>29</v>
      </c>
      <c r="R321" s="217" t="s">
        <v>30</v>
      </c>
      <c r="S321" s="215" t="s">
        <v>125</v>
      </c>
      <c r="T321" s="215"/>
    </row>
    <row r="322" spans="1:20" ht="42" customHeight="1">
      <c r="A322" s="215"/>
      <c r="B322" s="215"/>
      <c r="C322" s="215"/>
      <c r="D322" s="215"/>
      <c r="E322" s="215"/>
      <c r="F322" s="215"/>
      <c r="G322" s="216"/>
      <c r="H322" s="215"/>
      <c r="I322" s="215"/>
      <c r="J322" s="215"/>
      <c r="K322" s="215"/>
      <c r="L322" s="215"/>
      <c r="M322" s="217"/>
      <c r="N322" s="217"/>
      <c r="O322" s="217"/>
      <c r="P322" s="217"/>
      <c r="Q322" s="217"/>
      <c r="R322" s="217"/>
      <c r="S322" s="118" t="s">
        <v>32</v>
      </c>
      <c r="T322" s="118" t="s">
        <v>33</v>
      </c>
    </row>
    <row r="323" spans="1:20" ht="249.75" customHeight="1">
      <c r="A323" s="218">
        <v>1</v>
      </c>
      <c r="B323" s="269" t="s">
        <v>236</v>
      </c>
      <c r="C323" s="229" t="s">
        <v>237</v>
      </c>
      <c r="D323" s="269" t="s">
        <v>238</v>
      </c>
      <c r="E323" s="285" t="s">
        <v>239</v>
      </c>
      <c r="F323" s="218" t="s">
        <v>240</v>
      </c>
      <c r="G323" s="218" t="s">
        <v>241</v>
      </c>
      <c r="H323" s="218" t="s">
        <v>242</v>
      </c>
      <c r="I323" s="266" t="s">
        <v>243</v>
      </c>
      <c r="J323" s="286">
        <v>1</v>
      </c>
      <c r="K323" s="287">
        <v>42381</v>
      </c>
      <c r="L323" s="287">
        <v>42735</v>
      </c>
      <c r="M323" s="288">
        <f>(L323-K323)/7</f>
        <v>50.57142857142857</v>
      </c>
      <c r="N323" s="289">
        <v>0.30000000000000004</v>
      </c>
      <c r="O323" s="245">
        <v>0.36</v>
      </c>
      <c r="P323" s="246">
        <v>18</v>
      </c>
      <c r="Q323" s="246">
        <v>18</v>
      </c>
      <c r="R323" s="246" t="s">
        <v>244</v>
      </c>
      <c r="S323" s="247"/>
      <c r="T323" s="247"/>
    </row>
    <row r="324" spans="1:20" ht="13.5" customHeight="1">
      <c r="A324" s="118"/>
      <c r="B324" s="118"/>
      <c r="C324" s="118"/>
      <c r="D324" s="118"/>
      <c r="E324" s="118"/>
      <c r="F324" s="118"/>
      <c r="G324" s="118"/>
      <c r="H324" s="118"/>
      <c r="I324" s="118"/>
      <c r="J324" s="118"/>
      <c r="K324" s="118"/>
      <c r="L324" s="118"/>
      <c r="M324" s="118"/>
      <c r="N324" s="118"/>
      <c r="O324" s="118"/>
      <c r="P324" s="118"/>
      <c r="Q324" s="118"/>
      <c r="R324" s="118"/>
      <c r="S324" s="118"/>
      <c r="T324" s="118"/>
    </row>
    <row r="325" spans="1:20" ht="13.5" customHeight="1">
      <c r="A325" s="120"/>
      <c r="B325" s="120"/>
      <c r="C325" s="120"/>
      <c r="D325" s="120"/>
      <c r="E325" s="120"/>
      <c r="F325" s="120"/>
      <c r="G325" s="120"/>
      <c r="H325" s="120"/>
      <c r="I325" s="120"/>
      <c r="J325" s="120"/>
      <c r="K325" s="120"/>
      <c r="L325" s="120"/>
      <c r="M325" s="120"/>
      <c r="N325" s="120"/>
      <c r="O325" s="120"/>
      <c r="P325" s="120"/>
      <c r="Q325" s="120"/>
      <c r="R325" s="120"/>
      <c r="S325" s="120"/>
      <c r="T325" s="120"/>
    </row>
    <row r="326" spans="1:20" ht="13.5" customHeight="1">
      <c r="A326" s="120"/>
      <c r="B326" s="120"/>
      <c r="C326" s="120"/>
      <c r="D326" s="120"/>
      <c r="E326" s="120"/>
      <c r="F326" s="120"/>
      <c r="G326" s="120"/>
      <c r="H326" s="120"/>
      <c r="I326" s="120"/>
      <c r="J326" s="120"/>
      <c r="K326" s="120"/>
      <c r="L326" s="120"/>
      <c r="M326" s="120"/>
      <c r="N326" s="120"/>
      <c r="O326" s="120"/>
      <c r="P326" s="120"/>
      <c r="Q326" s="120"/>
      <c r="R326" s="120"/>
      <c r="S326" s="120"/>
      <c r="T326" s="120"/>
    </row>
    <row r="327" spans="1:20" ht="13.5" customHeight="1">
      <c r="A327" s="121" t="s">
        <v>39</v>
      </c>
      <c r="B327" s="121"/>
      <c r="C327" s="121"/>
      <c r="D327" s="121"/>
      <c r="E327" s="121"/>
      <c r="F327" s="120"/>
      <c r="G327" s="122" t="s">
        <v>89</v>
      </c>
      <c r="H327" s="122"/>
      <c r="I327" s="122"/>
      <c r="J327" s="122"/>
      <c r="K327" s="122"/>
      <c r="L327" s="122"/>
      <c r="M327" s="122"/>
      <c r="N327" s="122"/>
      <c r="O327" s="122"/>
      <c r="P327" s="122"/>
      <c r="Q327" s="122"/>
      <c r="R327" s="122"/>
      <c r="S327" s="122"/>
      <c r="T327" s="122"/>
    </row>
    <row r="328" spans="1:20" ht="13.5" customHeight="1">
      <c r="A328" s="123"/>
      <c r="B328" s="123"/>
      <c r="C328" s="123"/>
      <c r="D328" s="123"/>
      <c r="E328" s="123"/>
      <c r="F328" s="120"/>
      <c r="G328" s="124" t="s">
        <v>90</v>
      </c>
      <c r="H328" s="124"/>
      <c r="I328" s="124"/>
      <c r="J328" s="124"/>
      <c r="K328" s="124"/>
      <c r="L328" s="124"/>
      <c r="M328" s="124"/>
      <c r="N328" s="124"/>
      <c r="O328" s="124"/>
      <c r="P328" s="124"/>
      <c r="Q328" s="124"/>
      <c r="R328" s="124"/>
      <c r="S328" s="124"/>
      <c r="T328" s="124"/>
    </row>
    <row r="329" spans="1:20" ht="13.5" customHeight="1">
      <c r="A329" s="125"/>
      <c r="B329" s="125"/>
      <c r="C329" s="118" t="s">
        <v>42</v>
      </c>
      <c r="D329" s="118"/>
      <c r="E329" s="118"/>
      <c r="F329" s="120"/>
      <c r="G329" s="126" t="s">
        <v>91</v>
      </c>
      <c r="H329" s="126"/>
      <c r="I329" s="126"/>
      <c r="J329" s="126"/>
      <c r="K329" s="126"/>
      <c r="L329" s="126"/>
      <c r="M329" s="126"/>
      <c r="N329" s="126"/>
      <c r="O329" s="126"/>
      <c r="P329" s="126"/>
      <c r="Q329" s="126"/>
      <c r="R329" s="127" t="s">
        <v>92</v>
      </c>
      <c r="S329" s="127"/>
      <c r="T329" s="128">
        <v>0</v>
      </c>
    </row>
    <row r="330" spans="1:20" ht="13.5" customHeight="1">
      <c r="A330" s="125"/>
      <c r="B330" s="125"/>
      <c r="C330" s="118" t="s">
        <v>45</v>
      </c>
      <c r="D330" s="118"/>
      <c r="E330" s="118"/>
      <c r="F330" s="120"/>
      <c r="G330" s="129" t="s">
        <v>93</v>
      </c>
      <c r="H330" s="129"/>
      <c r="I330" s="129"/>
      <c r="J330" s="129"/>
      <c r="K330" s="129"/>
      <c r="L330" s="129"/>
      <c r="M330" s="129"/>
      <c r="N330" s="129"/>
      <c r="O330" s="129"/>
      <c r="P330" s="129"/>
      <c r="Q330" s="129"/>
      <c r="R330" s="130" t="s">
        <v>94</v>
      </c>
      <c r="S330" s="130"/>
      <c r="T330" s="131">
        <v>232.285714285714</v>
      </c>
    </row>
    <row r="331" spans="1:20" ht="13.5" customHeight="1">
      <c r="A331" s="125"/>
      <c r="B331" s="125"/>
      <c r="C331" s="118" t="s">
        <v>48</v>
      </c>
      <c r="D331" s="118"/>
      <c r="E331" s="118"/>
      <c r="F331" s="120"/>
      <c r="G331" s="132" t="s">
        <v>95</v>
      </c>
      <c r="H331" s="132"/>
      <c r="I331" s="132"/>
      <c r="J331" s="132"/>
      <c r="K331" s="132"/>
      <c r="L331" s="132"/>
      <c r="M331" s="132"/>
      <c r="N331" s="132"/>
      <c r="O331" s="132"/>
      <c r="P331" s="132"/>
      <c r="Q331" s="132"/>
      <c r="R331" s="133" t="s">
        <v>96</v>
      </c>
      <c r="S331" s="133"/>
      <c r="T331" s="134">
        <v>0</v>
      </c>
    </row>
    <row r="332" spans="1:20" ht="13.5" customHeight="1">
      <c r="A332" s="125"/>
      <c r="B332" s="125"/>
      <c r="C332" s="118" t="s">
        <v>51</v>
      </c>
      <c r="D332" s="118"/>
      <c r="E332" s="118"/>
      <c r="F332" s="120"/>
      <c r="G332" s="132" t="s">
        <v>97</v>
      </c>
      <c r="H332" s="132"/>
      <c r="I332" s="132"/>
      <c r="J332" s="132"/>
      <c r="K332" s="132"/>
      <c r="L332" s="132"/>
      <c r="M332" s="132"/>
      <c r="N332" s="132"/>
      <c r="O332" s="132"/>
      <c r="P332" s="132"/>
      <c r="Q332" s="132"/>
      <c r="R332" s="133" t="s">
        <v>98</v>
      </c>
      <c r="S332" s="133"/>
      <c r="T332" s="134">
        <v>0.33487084870848705</v>
      </c>
    </row>
    <row r="338" spans="1:20" ht="25.5" customHeight="1">
      <c r="A338" s="227" t="s">
        <v>245</v>
      </c>
      <c r="B338" s="227"/>
      <c r="C338" s="227"/>
      <c r="D338" s="227"/>
      <c r="E338" s="227"/>
      <c r="F338" s="227"/>
      <c r="G338" s="227"/>
      <c r="H338" s="227"/>
      <c r="I338" s="227"/>
      <c r="J338" s="227"/>
      <c r="K338" s="227"/>
      <c r="L338" s="227"/>
      <c r="M338" s="227"/>
      <c r="N338" s="227"/>
      <c r="O338" s="227"/>
      <c r="P338" s="227"/>
      <c r="Q338" s="227"/>
      <c r="R338" s="227"/>
      <c r="S338" s="227"/>
      <c r="T338" s="227"/>
    </row>
    <row r="340" spans="1:8" ht="13.5" customHeight="1">
      <c r="A340" s="202" t="s">
        <v>4</v>
      </c>
      <c r="B340" s="203" t="s">
        <v>56</v>
      </c>
      <c r="C340" s="203"/>
      <c r="D340" s="203"/>
      <c r="E340" s="204"/>
      <c r="F340" s="204"/>
      <c r="G340" s="205"/>
      <c r="H340" s="205"/>
    </row>
    <row r="341" spans="1:6" ht="13.5" customHeight="1">
      <c r="A341" s="202" t="s">
        <v>57</v>
      </c>
      <c r="B341" s="202"/>
      <c r="C341" s="202" t="s">
        <v>58</v>
      </c>
      <c r="D341" s="202"/>
      <c r="E341" s="202"/>
      <c r="F341" s="202"/>
    </row>
    <row r="342" spans="1:8" ht="13.5" customHeight="1">
      <c r="A342" s="202" t="s">
        <v>7</v>
      </c>
      <c r="B342" s="202" t="s">
        <v>8</v>
      </c>
      <c r="C342" s="202"/>
      <c r="D342" s="206"/>
      <c r="E342" s="120"/>
      <c r="F342" s="120"/>
      <c r="G342" s="207"/>
      <c r="H342" s="207"/>
    </row>
    <row r="343" spans="1:8" ht="13.5" customHeight="1">
      <c r="A343" s="208" t="s">
        <v>59</v>
      </c>
      <c r="B343" s="208"/>
      <c r="C343" s="208"/>
      <c r="D343" s="209">
        <v>2015</v>
      </c>
      <c r="E343" s="120"/>
      <c r="F343" s="120"/>
      <c r="G343" s="210"/>
      <c r="H343" s="210"/>
    </row>
    <row r="344" spans="1:8" ht="13.5" customHeight="1">
      <c r="A344" s="208" t="s">
        <v>101</v>
      </c>
      <c r="B344" s="208"/>
      <c r="C344" s="208"/>
      <c r="D344" s="208"/>
      <c r="E344" s="120"/>
      <c r="F344" s="120"/>
      <c r="G344" s="211" t="s">
        <v>246</v>
      </c>
      <c r="H344" s="211"/>
    </row>
    <row r="345" spans="1:8" ht="13.5" customHeight="1">
      <c r="A345" s="212" t="s">
        <v>118</v>
      </c>
      <c r="B345" s="212"/>
      <c r="C345" s="212"/>
      <c r="D345" s="212"/>
      <c r="E345" s="120"/>
      <c r="F345" s="120"/>
      <c r="G345" s="90" t="s">
        <v>64</v>
      </c>
      <c r="H345" s="90"/>
    </row>
    <row r="346" spans="1:8" ht="13.5" customHeight="1">
      <c r="A346" s="213" t="s">
        <v>161</v>
      </c>
      <c r="B346" s="213"/>
      <c r="C346" s="212"/>
      <c r="D346" s="212"/>
      <c r="E346" s="212"/>
      <c r="F346" s="212"/>
      <c r="G346" s="214"/>
      <c r="H346" s="214"/>
    </row>
    <row r="349" spans="1:20" ht="32.25" customHeight="1">
      <c r="A349" s="215" t="s">
        <v>13</v>
      </c>
      <c r="B349" s="215" t="s">
        <v>14</v>
      </c>
      <c r="C349" s="290" t="s">
        <v>15</v>
      </c>
      <c r="D349" s="290" t="s">
        <v>120</v>
      </c>
      <c r="E349" s="290" t="s">
        <v>121</v>
      </c>
      <c r="F349" s="290" t="s">
        <v>18</v>
      </c>
      <c r="G349" s="216" t="s">
        <v>19</v>
      </c>
      <c r="H349" s="215" t="s">
        <v>20</v>
      </c>
      <c r="I349" s="215" t="s">
        <v>122</v>
      </c>
      <c r="J349" s="215" t="s">
        <v>123</v>
      </c>
      <c r="K349" s="215" t="s">
        <v>23</v>
      </c>
      <c r="L349" s="215" t="s">
        <v>24</v>
      </c>
      <c r="M349" s="217" t="s">
        <v>124</v>
      </c>
      <c r="N349" s="217" t="s">
        <v>26</v>
      </c>
      <c r="O349" s="217" t="s">
        <v>27</v>
      </c>
      <c r="P349" s="217" t="s">
        <v>28</v>
      </c>
      <c r="Q349" s="217" t="s">
        <v>29</v>
      </c>
      <c r="R349" s="217" t="s">
        <v>30</v>
      </c>
      <c r="S349" s="215" t="s">
        <v>125</v>
      </c>
      <c r="T349" s="215"/>
    </row>
    <row r="350" spans="1:20" ht="34.5" customHeight="1">
      <c r="A350" s="215"/>
      <c r="B350" s="215"/>
      <c r="C350" s="290"/>
      <c r="D350" s="290"/>
      <c r="E350" s="290"/>
      <c r="F350" s="290"/>
      <c r="G350" s="216"/>
      <c r="H350" s="215"/>
      <c r="I350" s="215"/>
      <c r="J350" s="215"/>
      <c r="K350" s="215"/>
      <c r="L350" s="215"/>
      <c r="M350" s="217"/>
      <c r="N350" s="217"/>
      <c r="O350" s="217"/>
      <c r="P350" s="217"/>
      <c r="Q350" s="217"/>
      <c r="R350" s="217"/>
      <c r="S350" s="118" t="s">
        <v>32</v>
      </c>
      <c r="T350" s="118" t="s">
        <v>33</v>
      </c>
    </row>
    <row r="351" spans="1:20" ht="153.75" customHeight="1">
      <c r="A351" s="291">
        <v>1</v>
      </c>
      <c r="B351" s="269">
        <v>1801004</v>
      </c>
      <c r="C351" s="292" t="s">
        <v>247</v>
      </c>
      <c r="D351" s="292" t="s">
        <v>248</v>
      </c>
      <c r="E351" s="292" t="s">
        <v>249</v>
      </c>
      <c r="F351" s="292" t="s">
        <v>250</v>
      </c>
      <c r="G351" s="293" t="s">
        <v>251</v>
      </c>
      <c r="H351" s="294" t="s">
        <v>252</v>
      </c>
      <c r="I351" s="295" t="s">
        <v>253</v>
      </c>
      <c r="J351" s="294">
        <v>12</v>
      </c>
      <c r="K351" s="296">
        <v>42522</v>
      </c>
      <c r="L351" s="297">
        <v>42886</v>
      </c>
      <c r="M351" s="298">
        <f>+(L351-K351)/7</f>
        <v>52</v>
      </c>
      <c r="N351" s="244">
        <v>7</v>
      </c>
      <c r="O351" s="245">
        <v>0.6</v>
      </c>
      <c r="P351" s="246">
        <v>31</v>
      </c>
      <c r="Q351" s="246"/>
      <c r="R351" s="246"/>
      <c r="S351" s="247"/>
      <c r="T351" s="247"/>
    </row>
    <row r="352" spans="1:20" ht="256.5" customHeight="1">
      <c r="A352" s="291"/>
      <c r="B352" s="269"/>
      <c r="C352" s="292"/>
      <c r="D352" s="292"/>
      <c r="E352" s="292"/>
      <c r="F352" s="292" t="s">
        <v>254</v>
      </c>
      <c r="G352" s="293"/>
      <c r="H352" s="299" t="s">
        <v>255</v>
      </c>
      <c r="I352" s="295"/>
      <c r="J352" s="294"/>
      <c r="K352" s="296"/>
      <c r="L352" s="297"/>
      <c r="M352" s="298"/>
      <c r="N352" s="281">
        <v>7</v>
      </c>
      <c r="O352" s="282">
        <v>0.6</v>
      </c>
      <c r="P352" s="281">
        <v>31</v>
      </c>
      <c r="Q352" s="281"/>
      <c r="R352" s="281"/>
      <c r="S352" s="118"/>
      <c r="T352" s="118"/>
    </row>
    <row r="353" spans="1:20" ht="210" customHeight="1">
      <c r="A353" s="291">
        <v>2</v>
      </c>
      <c r="B353" s="269">
        <v>1801100</v>
      </c>
      <c r="C353" s="292" t="s">
        <v>256</v>
      </c>
      <c r="D353" s="292" t="s">
        <v>257</v>
      </c>
      <c r="E353" s="292" t="s">
        <v>258</v>
      </c>
      <c r="F353" s="292" t="s">
        <v>259</v>
      </c>
      <c r="G353" s="293" t="s">
        <v>260</v>
      </c>
      <c r="H353" s="295" t="s">
        <v>261</v>
      </c>
      <c r="I353" s="300" t="s">
        <v>253</v>
      </c>
      <c r="J353" s="294">
        <v>12</v>
      </c>
      <c r="K353" s="296">
        <v>42522</v>
      </c>
      <c r="L353" s="297">
        <v>42886</v>
      </c>
      <c r="M353" s="298">
        <f>+(L353-K353)/7</f>
        <v>52</v>
      </c>
      <c r="N353" s="281">
        <v>12</v>
      </c>
      <c r="O353" s="282">
        <v>1</v>
      </c>
      <c r="P353" s="281">
        <v>52</v>
      </c>
      <c r="Q353" s="281"/>
      <c r="R353" s="281"/>
      <c r="S353" s="118"/>
      <c r="T353" s="118"/>
    </row>
    <row r="354" spans="1:20" ht="192" customHeight="1">
      <c r="A354" s="291">
        <v>3</v>
      </c>
      <c r="B354" s="269">
        <v>1801004</v>
      </c>
      <c r="C354" s="292" t="s">
        <v>262</v>
      </c>
      <c r="D354" s="292" t="s">
        <v>263</v>
      </c>
      <c r="E354" s="292" t="s">
        <v>264</v>
      </c>
      <c r="F354" s="292" t="s">
        <v>265</v>
      </c>
      <c r="G354" s="293" t="s">
        <v>266</v>
      </c>
      <c r="H354" s="295" t="s">
        <v>267</v>
      </c>
      <c r="I354" s="295" t="s">
        <v>268</v>
      </c>
      <c r="J354" s="294">
        <v>4</v>
      </c>
      <c r="K354" s="296">
        <v>42522</v>
      </c>
      <c r="L354" s="297">
        <v>42886</v>
      </c>
      <c r="M354" s="298">
        <f>+(L354-K354)/7</f>
        <v>52</v>
      </c>
      <c r="N354" s="281">
        <v>2</v>
      </c>
      <c r="O354" s="282">
        <v>0.6</v>
      </c>
      <c r="P354" s="281">
        <v>31</v>
      </c>
      <c r="Q354" s="281"/>
      <c r="R354" s="281"/>
      <c r="S354" s="118"/>
      <c r="T354" s="118"/>
    </row>
    <row r="355" spans="1:20" ht="244.5" customHeight="1">
      <c r="A355" s="291">
        <v>4</v>
      </c>
      <c r="B355" s="269">
        <v>1801100</v>
      </c>
      <c r="C355" s="292" t="s">
        <v>269</v>
      </c>
      <c r="D355" s="292" t="s">
        <v>270</v>
      </c>
      <c r="E355" s="292" t="s">
        <v>271</v>
      </c>
      <c r="F355" s="292" t="s">
        <v>272</v>
      </c>
      <c r="G355" s="293" t="s">
        <v>273</v>
      </c>
      <c r="H355" s="294" t="s">
        <v>274</v>
      </c>
      <c r="I355" s="295" t="s">
        <v>275</v>
      </c>
      <c r="J355" s="294">
        <v>3</v>
      </c>
      <c r="K355" s="296">
        <v>42522</v>
      </c>
      <c r="L355" s="297">
        <v>42886</v>
      </c>
      <c r="M355" s="298">
        <f>+(L355-K355)/7</f>
        <v>52</v>
      </c>
      <c r="N355" s="281">
        <v>2</v>
      </c>
      <c r="O355" s="282">
        <v>0.7</v>
      </c>
      <c r="P355" s="281">
        <v>36</v>
      </c>
      <c r="Q355" s="281"/>
      <c r="R355" s="281"/>
      <c r="S355" s="118"/>
      <c r="T355" s="118"/>
    </row>
    <row r="356" spans="1:20" ht="217.5" customHeight="1">
      <c r="A356" s="291">
        <v>5</v>
      </c>
      <c r="B356" s="269">
        <v>1801100</v>
      </c>
      <c r="C356" s="292" t="s">
        <v>276</v>
      </c>
      <c r="D356" s="292" t="s">
        <v>263</v>
      </c>
      <c r="E356" s="292" t="s">
        <v>264</v>
      </c>
      <c r="F356" s="292" t="s">
        <v>277</v>
      </c>
      <c r="G356" s="293" t="s">
        <v>278</v>
      </c>
      <c r="H356" s="295" t="s">
        <v>267</v>
      </c>
      <c r="I356" s="295" t="s">
        <v>268</v>
      </c>
      <c r="J356" s="294">
        <v>4</v>
      </c>
      <c r="K356" s="296">
        <v>42522</v>
      </c>
      <c r="L356" s="297">
        <v>42886</v>
      </c>
      <c r="M356" s="298">
        <f>+(L356-K356)/7</f>
        <v>52</v>
      </c>
      <c r="N356" s="281">
        <v>4</v>
      </c>
      <c r="O356" s="282">
        <v>1</v>
      </c>
      <c r="P356" s="281">
        <v>52</v>
      </c>
      <c r="Q356" s="281"/>
      <c r="R356" s="281"/>
      <c r="S356" s="118"/>
      <c r="T356" s="118"/>
    </row>
    <row r="357" spans="1:20" ht="13.5" customHeight="1">
      <c r="A357" s="120"/>
      <c r="B357" s="120"/>
      <c r="C357" s="120"/>
      <c r="D357" s="120"/>
      <c r="E357" s="120"/>
      <c r="F357" s="120"/>
      <c r="G357" s="120"/>
      <c r="H357" s="120"/>
      <c r="I357" s="120"/>
      <c r="J357" s="120"/>
      <c r="K357" s="120"/>
      <c r="L357" s="120"/>
      <c r="M357" s="120"/>
      <c r="N357" s="120"/>
      <c r="O357" s="120"/>
      <c r="P357" s="120"/>
      <c r="Q357" s="120"/>
      <c r="R357" s="120"/>
      <c r="S357" s="120"/>
      <c r="T357" s="120"/>
    </row>
    <row r="358" spans="1:20" ht="13.5" customHeight="1">
      <c r="A358" s="120"/>
      <c r="B358" s="120"/>
      <c r="C358" s="120"/>
      <c r="D358" s="120"/>
      <c r="E358" s="120"/>
      <c r="F358" s="120"/>
      <c r="G358" s="120"/>
      <c r="H358" s="120"/>
      <c r="I358" s="120"/>
      <c r="J358" s="120"/>
      <c r="K358" s="120"/>
      <c r="L358" s="120"/>
      <c r="M358" s="120"/>
      <c r="N358" s="120"/>
      <c r="O358" s="120"/>
      <c r="P358" s="120"/>
      <c r="Q358" s="120"/>
      <c r="R358" s="120"/>
      <c r="S358" s="120"/>
      <c r="T358" s="120"/>
    </row>
    <row r="359" spans="1:20" ht="13.5" customHeight="1">
      <c r="A359" s="121" t="s">
        <v>39</v>
      </c>
      <c r="B359" s="121"/>
      <c r="C359" s="121"/>
      <c r="D359" s="121"/>
      <c r="E359" s="121"/>
      <c r="F359" s="120"/>
      <c r="G359" s="122" t="s">
        <v>89</v>
      </c>
      <c r="H359" s="122"/>
      <c r="I359" s="122"/>
      <c r="J359" s="122"/>
      <c r="K359" s="122"/>
      <c r="L359" s="122"/>
      <c r="M359" s="122"/>
      <c r="N359" s="122"/>
      <c r="O359" s="122"/>
      <c r="P359" s="122"/>
      <c r="Q359" s="122"/>
      <c r="R359" s="122"/>
      <c r="S359" s="122"/>
      <c r="T359" s="122"/>
    </row>
    <row r="360" spans="1:20" ht="13.5" customHeight="1">
      <c r="A360" s="123"/>
      <c r="B360" s="123"/>
      <c r="C360" s="123"/>
      <c r="D360" s="123"/>
      <c r="E360" s="123"/>
      <c r="F360" s="120"/>
      <c r="G360" s="124" t="s">
        <v>90</v>
      </c>
      <c r="H360" s="124"/>
      <c r="I360" s="124"/>
      <c r="J360" s="124"/>
      <c r="K360" s="124"/>
      <c r="L360" s="124"/>
      <c r="M360" s="124"/>
      <c r="N360" s="124"/>
      <c r="O360" s="124"/>
      <c r="P360" s="124"/>
      <c r="Q360" s="124"/>
      <c r="R360" s="124"/>
      <c r="S360" s="124"/>
      <c r="T360" s="124"/>
    </row>
    <row r="361" spans="1:20" ht="13.5" customHeight="1">
      <c r="A361" s="125"/>
      <c r="B361" s="125"/>
      <c r="C361" s="118" t="s">
        <v>42</v>
      </c>
      <c r="D361" s="118"/>
      <c r="E361" s="118"/>
      <c r="F361" s="120"/>
      <c r="G361" s="126" t="s">
        <v>91</v>
      </c>
      <c r="H361" s="126"/>
      <c r="I361" s="126"/>
      <c r="J361" s="126"/>
      <c r="K361" s="126"/>
      <c r="L361" s="126"/>
      <c r="M361" s="126"/>
      <c r="N361" s="126"/>
      <c r="O361" s="126"/>
      <c r="P361" s="126"/>
      <c r="Q361" s="126"/>
      <c r="R361" s="127" t="s">
        <v>92</v>
      </c>
      <c r="S361" s="127"/>
      <c r="T361" s="128">
        <v>0</v>
      </c>
    </row>
    <row r="362" spans="1:20" ht="13.5" customHeight="1">
      <c r="A362" s="125"/>
      <c r="B362" s="125"/>
      <c r="C362" s="118" t="s">
        <v>45</v>
      </c>
      <c r="D362" s="118"/>
      <c r="E362" s="118"/>
      <c r="F362" s="120"/>
      <c r="G362" s="129" t="s">
        <v>93</v>
      </c>
      <c r="H362" s="129"/>
      <c r="I362" s="129"/>
      <c r="J362" s="129"/>
      <c r="K362" s="129"/>
      <c r="L362" s="129"/>
      <c r="M362" s="129"/>
      <c r="N362" s="129"/>
      <c r="O362" s="129"/>
      <c r="P362" s="129"/>
      <c r="Q362" s="129"/>
      <c r="R362" s="130" t="s">
        <v>94</v>
      </c>
      <c r="S362" s="130"/>
      <c r="T362" s="131">
        <v>232.285714285714</v>
      </c>
    </row>
    <row r="363" spans="1:20" ht="13.5" customHeight="1">
      <c r="A363" s="125"/>
      <c r="B363" s="125"/>
      <c r="C363" s="118" t="s">
        <v>48</v>
      </c>
      <c r="D363" s="118"/>
      <c r="E363" s="118"/>
      <c r="F363" s="120"/>
      <c r="G363" s="132" t="s">
        <v>95</v>
      </c>
      <c r="H363" s="132"/>
      <c r="I363" s="132"/>
      <c r="J363" s="132"/>
      <c r="K363" s="132"/>
      <c r="L363" s="132"/>
      <c r="M363" s="132"/>
      <c r="N363" s="132"/>
      <c r="O363" s="132"/>
      <c r="P363" s="132"/>
      <c r="Q363" s="132"/>
      <c r="R363" s="133" t="s">
        <v>96</v>
      </c>
      <c r="S363" s="133"/>
      <c r="T363" s="134">
        <v>0</v>
      </c>
    </row>
    <row r="364" spans="1:20" ht="13.5" customHeight="1">
      <c r="A364" s="125"/>
      <c r="B364" s="125"/>
      <c r="C364" s="118" t="s">
        <v>51</v>
      </c>
      <c r="D364" s="118"/>
      <c r="E364" s="118"/>
      <c r="F364" s="120"/>
      <c r="G364" s="132" t="s">
        <v>97</v>
      </c>
      <c r="H364" s="132"/>
      <c r="I364" s="132"/>
      <c r="J364" s="132"/>
      <c r="K364" s="132"/>
      <c r="L364" s="132"/>
      <c r="M364" s="132"/>
      <c r="N364" s="132"/>
      <c r="O364" s="132"/>
      <c r="P364" s="132"/>
      <c r="Q364" s="132"/>
      <c r="R364" s="133" t="s">
        <v>98</v>
      </c>
      <c r="S364" s="133"/>
      <c r="T364" s="134">
        <v>0.33487084870848705</v>
      </c>
    </row>
    <row r="367" spans="1:8" ht="13.5" customHeight="1">
      <c r="A367" s="202" t="s">
        <v>4</v>
      </c>
      <c r="B367" s="203" t="s">
        <v>56</v>
      </c>
      <c r="C367" s="203"/>
      <c r="D367" s="203"/>
      <c r="E367" s="204"/>
      <c r="F367" s="204"/>
      <c r="G367" s="205"/>
      <c r="H367" s="205"/>
    </row>
    <row r="368" spans="1:6" ht="13.5" customHeight="1">
      <c r="A368" s="202" t="s">
        <v>57</v>
      </c>
      <c r="B368" s="202"/>
      <c r="C368" s="202" t="s">
        <v>58</v>
      </c>
      <c r="D368" s="202"/>
      <c r="E368" s="202"/>
      <c r="F368" s="202"/>
    </row>
    <row r="369" spans="1:8" ht="13.5" customHeight="1">
      <c r="A369" s="202" t="s">
        <v>7</v>
      </c>
      <c r="B369" s="202" t="s">
        <v>8</v>
      </c>
      <c r="C369" s="202"/>
      <c r="D369" s="206"/>
      <c r="E369" s="120"/>
      <c r="F369" s="120"/>
      <c r="G369" s="207"/>
      <c r="H369" s="207"/>
    </row>
    <row r="370" spans="1:8" ht="13.5" customHeight="1">
      <c r="A370" s="208" t="s">
        <v>59</v>
      </c>
      <c r="B370" s="208"/>
      <c r="C370" s="208"/>
      <c r="D370" s="209">
        <v>2015</v>
      </c>
      <c r="E370" s="120"/>
      <c r="F370" s="120"/>
      <c r="G370" s="210"/>
      <c r="H370" s="210"/>
    </row>
    <row r="371" spans="1:8" ht="13.5" customHeight="1">
      <c r="A371" s="208" t="s">
        <v>101</v>
      </c>
      <c r="B371" s="208"/>
      <c r="C371" s="208"/>
      <c r="D371" s="208"/>
      <c r="E371" s="120"/>
      <c r="F371" s="120"/>
      <c r="G371" s="211" t="s">
        <v>246</v>
      </c>
      <c r="H371" s="211"/>
    </row>
    <row r="372" spans="1:8" ht="13.5" customHeight="1">
      <c r="A372" s="212" t="s">
        <v>118</v>
      </c>
      <c r="B372" s="212"/>
      <c r="C372" s="212"/>
      <c r="D372" s="212"/>
      <c r="E372" s="120"/>
      <c r="F372" s="120"/>
      <c r="G372" s="90" t="s">
        <v>64</v>
      </c>
      <c r="H372" s="90"/>
    </row>
    <row r="373" spans="1:8" ht="13.5" customHeight="1">
      <c r="A373" s="213" t="s">
        <v>279</v>
      </c>
      <c r="B373" s="213"/>
      <c r="C373" s="212"/>
      <c r="D373" s="212"/>
      <c r="E373" s="212"/>
      <c r="F373" s="212"/>
      <c r="G373" s="214"/>
      <c r="H373" s="214"/>
    </row>
    <row r="374" spans="1:8" ht="13.5" customHeight="1">
      <c r="A374" s="228"/>
      <c r="B374" s="228"/>
      <c r="C374" s="212"/>
      <c r="D374" s="212"/>
      <c r="E374" s="212"/>
      <c r="F374" s="212"/>
      <c r="G374" s="214"/>
      <c r="H374" s="214"/>
    </row>
    <row r="375" spans="1:8" ht="13.5" customHeight="1">
      <c r="A375" s="228"/>
      <c r="B375" s="228"/>
      <c r="C375" s="212"/>
      <c r="D375" s="212"/>
      <c r="E375" s="212"/>
      <c r="F375" s="212"/>
      <c r="G375" s="214"/>
      <c r="H375" s="214"/>
    </row>
    <row r="376" spans="1:20" ht="25.5" customHeight="1">
      <c r="A376" s="215" t="s">
        <v>13</v>
      </c>
      <c r="B376" s="215" t="s">
        <v>14</v>
      </c>
      <c r="C376" s="215" t="s">
        <v>15</v>
      </c>
      <c r="D376" s="215" t="s">
        <v>120</v>
      </c>
      <c r="E376" s="215" t="s">
        <v>121</v>
      </c>
      <c r="F376" s="215" t="s">
        <v>18</v>
      </c>
      <c r="G376" s="216" t="s">
        <v>19</v>
      </c>
      <c r="H376" s="215" t="s">
        <v>20</v>
      </c>
      <c r="I376" s="215" t="s">
        <v>122</v>
      </c>
      <c r="J376" s="215" t="s">
        <v>123</v>
      </c>
      <c r="K376" s="215" t="s">
        <v>23</v>
      </c>
      <c r="L376" s="215" t="s">
        <v>24</v>
      </c>
      <c r="M376" s="217" t="s">
        <v>124</v>
      </c>
      <c r="N376" s="217" t="s">
        <v>26</v>
      </c>
      <c r="O376" s="217" t="s">
        <v>27</v>
      </c>
      <c r="P376" s="217" t="s">
        <v>28</v>
      </c>
      <c r="Q376" s="217" t="s">
        <v>29</v>
      </c>
      <c r="R376" s="217" t="s">
        <v>30</v>
      </c>
      <c r="S376" s="215" t="s">
        <v>125</v>
      </c>
      <c r="T376" s="215"/>
    </row>
    <row r="377" spans="1:20" ht="28.5" customHeight="1">
      <c r="A377" s="215"/>
      <c r="B377" s="215"/>
      <c r="C377" s="215"/>
      <c r="D377" s="215"/>
      <c r="E377" s="215"/>
      <c r="F377" s="215"/>
      <c r="G377" s="216"/>
      <c r="H377" s="215"/>
      <c r="I377" s="215"/>
      <c r="J377" s="215"/>
      <c r="K377" s="215"/>
      <c r="L377" s="215"/>
      <c r="M377" s="217"/>
      <c r="N377" s="217"/>
      <c r="O377" s="217"/>
      <c r="P377" s="217"/>
      <c r="Q377" s="217"/>
      <c r="R377" s="217"/>
      <c r="S377" s="118" t="s">
        <v>32</v>
      </c>
      <c r="T377" s="118" t="s">
        <v>33</v>
      </c>
    </row>
    <row r="378" spans="1:20" ht="180" customHeight="1">
      <c r="A378" s="291">
        <v>6</v>
      </c>
      <c r="B378" s="269">
        <v>1801100</v>
      </c>
      <c r="C378" s="292" t="s">
        <v>280</v>
      </c>
      <c r="D378" s="292" t="s">
        <v>281</v>
      </c>
      <c r="E378" s="292" t="s">
        <v>282</v>
      </c>
      <c r="F378" s="292" t="s">
        <v>283</v>
      </c>
      <c r="G378" s="293" t="s">
        <v>284</v>
      </c>
      <c r="H378" s="294" t="s">
        <v>285</v>
      </c>
      <c r="I378" s="295" t="s">
        <v>253</v>
      </c>
      <c r="J378" s="294">
        <v>7</v>
      </c>
      <c r="K378" s="296">
        <v>42522</v>
      </c>
      <c r="L378" s="297">
        <v>42735</v>
      </c>
      <c r="M378" s="298">
        <f>+(L378-K378)/7</f>
        <v>30.428571428571427</v>
      </c>
      <c r="N378" s="244">
        <v>3</v>
      </c>
      <c r="O378" s="245">
        <v>0.4</v>
      </c>
      <c r="P378" s="246">
        <v>12</v>
      </c>
      <c r="Q378" s="246">
        <v>12</v>
      </c>
      <c r="R378" s="246">
        <v>30</v>
      </c>
      <c r="S378" s="247"/>
      <c r="T378" s="247"/>
    </row>
    <row r="379" spans="1:20" ht="152.25" customHeight="1">
      <c r="A379" s="291">
        <v>7</v>
      </c>
      <c r="B379" s="269">
        <v>1801100</v>
      </c>
      <c r="C379" s="292" t="s">
        <v>286</v>
      </c>
      <c r="D379" s="292" t="s">
        <v>287</v>
      </c>
      <c r="E379" s="292" t="s">
        <v>282</v>
      </c>
      <c r="F379" s="292" t="s">
        <v>288</v>
      </c>
      <c r="G379" s="293" t="s">
        <v>289</v>
      </c>
      <c r="H379" s="294" t="s">
        <v>290</v>
      </c>
      <c r="I379" s="295" t="s">
        <v>253</v>
      </c>
      <c r="J379" s="294">
        <v>7</v>
      </c>
      <c r="K379" s="296">
        <v>42522</v>
      </c>
      <c r="L379" s="297">
        <v>42735</v>
      </c>
      <c r="M379" s="298">
        <f>+(L379-K379)/7</f>
        <v>30.428571428571427</v>
      </c>
      <c r="N379" s="244">
        <v>3</v>
      </c>
      <c r="O379" s="245">
        <v>0.4</v>
      </c>
      <c r="P379" s="246">
        <v>12</v>
      </c>
      <c r="Q379" s="281">
        <v>12</v>
      </c>
      <c r="R379" s="281">
        <v>30</v>
      </c>
      <c r="S379" s="118"/>
      <c r="T379" s="118"/>
    </row>
    <row r="380" spans="1:20" ht="186" customHeight="1">
      <c r="A380" s="291">
        <v>12</v>
      </c>
      <c r="B380" s="269">
        <v>1801100</v>
      </c>
      <c r="C380" s="292" t="s">
        <v>291</v>
      </c>
      <c r="D380" s="292" t="s">
        <v>292</v>
      </c>
      <c r="E380" s="292" t="s">
        <v>282</v>
      </c>
      <c r="F380" s="292" t="s">
        <v>293</v>
      </c>
      <c r="G380" s="293" t="s">
        <v>294</v>
      </c>
      <c r="H380" s="294" t="s">
        <v>295</v>
      </c>
      <c r="I380" s="295" t="s">
        <v>253</v>
      </c>
      <c r="J380" s="294">
        <v>7</v>
      </c>
      <c r="K380" s="296">
        <v>42522</v>
      </c>
      <c r="L380" s="297">
        <v>42735</v>
      </c>
      <c r="M380" s="301">
        <v>28</v>
      </c>
      <c r="N380" s="244">
        <v>3</v>
      </c>
      <c r="O380" s="245">
        <v>0.43</v>
      </c>
      <c r="P380" s="246">
        <v>12</v>
      </c>
      <c r="Q380" s="281">
        <v>12</v>
      </c>
      <c r="R380" s="281">
        <v>28</v>
      </c>
      <c r="S380" s="118"/>
      <c r="T380" s="118"/>
    </row>
    <row r="381" spans="1:20" ht="13.5" customHeight="1">
      <c r="A381" s="120"/>
      <c r="B381" s="120"/>
      <c r="C381" s="120"/>
      <c r="D381" s="120"/>
      <c r="E381" s="120"/>
      <c r="F381" s="120"/>
      <c r="G381" s="120"/>
      <c r="H381" s="120"/>
      <c r="I381" s="120"/>
      <c r="J381" s="120"/>
      <c r="K381" s="120"/>
      <c r="L381" s="120"/>
      <c r="M381" s="120"/>
      <c r="N381" s="120"/>
      <c r="O381" s="120"/>
      <c r="P381" s="120"/>
      <c r="Q381" s="120"/>
      <c r="R381" s="120"/>
      <c r="S381" s="120"/>
      <c r="T381" s="120"/>
    </row>
    <row r="382" spans="1:20" ht="13.5" customHeight="1">
      <c r="A382" s="120"/>
      <c r="B382" s="120"/>
      <c r="C382" s="120"/>
      <c r="D382" s="120"/>
      <c r="E382" s="120"/>
      <c r="F382" s="120"/>
      <c r="G382" s="120"/>
      <c r="H382" s="120"/>
      <c r="I382" s="120"/>
      <c r="J382" s="120"/>
      <c r="K382" s="120"/>
      <c r="L382" s="120"/>
      <c r="M382" s="120"/>
      <c r="N382" s="120"/>
      <c r="O382" s="120"/>
      <c r="P382" s="120"/>
      <c r="Q382" s="120"/>
      <c r="R382" s="120"/>
      <c r="S382" s="120"/>
      <c r="T382" s="120"/>
    </row>
    <row r="383" spans="1:20" ht="13.5" customHeight="1">
      <c r="A383" s="121" t="s">
        <v>39</v>
      </c>
      <c r="B383" s="121"/>
      <c r="C383" s="121"/>
      <c r="D383" s="121"/>
      <c r="E383" s="121"/>
      <c r="F383" s="120"/>
      <c r="G383" s="122" t="s">
        <v>89</v>
      </c>
      <c r="H383" s="122"/>
      <c r="I383" s="122"/>
      <c r="J383" s="122"/>
      <c r="K383" s="122"/>
      <c r="L383" s="122"/>
      <c r="M383" s="122"/>
      <c r="N383" s="122"/>
      <c r="O383" s="122"/>
      <c r="P383" s="122"/>
      <c r="Q383" s="122"/>
      <c r="R383" s="122"/>
      <c r="S383" s="122"/>
      <c r="T383" s="122"/>
    </row>
    <row r="384" spans="1:20" ht="13.5" customHeight="1">
      <c r="A384" s="123"/>
      <c r="B384" s="123"/>
      <c r="C384" s="123"/>
      <c r="D384" s="123"/>
      <c r="E384" s="123"/>
      <c r="F384" s="120"/>
      <c r="G384" s="124" t="s">
        <v>90</v>
      </c>
      <c r="H384" s="124"/>
      <c r="I384" s="124"/>
      <c r="J384" s="124"/>
      <c r="K384" s="124"/>
      <c r="L384" s="124"/>
      <c r="M384" s="124"/>
      <c r="N384" s="124"/>
      <c r="O384" s="124"/>
      <c r="P384" s="124"/>
      <c r="Q384" s="124"/>
      <c r="R384" s="124"/>
      <c r="S384" s="124"/>
      <c r="T384" s="124"/>
    </row>
    <row r="385" spans="1:20" ht="13.5" customHeight="1">
      <c r="A385" s="125"/>
      <c r="B385" s="125"/>
      <c r="C385" s="118" t="s">
        <v>42</v>
      </c>
      <c r="D385" s="118"/>
      <c r="E385" s="118"/>
      <c r="F385" s="120"/>
      <c r="G385" s="126" t="s">
        <v>91</v>
      </c>
      <c r="H385" s="126"/>
      <c r="I385" s="126"/>
      <c r="J385" s="126"/>
      <c r="K385" s="126"/>
      <c r="L385" s="126"/>
      <c r="M385" s="126"/>
      <c r="N385" s="126"/>
      <c r="O385" s="126"/>
      <c r="P385" s="126"/>
      <c r="Q385" s="126"/>
      <c r="R385" s="127" t="s">
        <v>92</v>
      </c>
      <c r="S385" s="127"/>
      <c r="T385" s="128">
        <v>0</v>
      </c>
    </row>
    <row r="386" spans="1:20" ht="13.5" customHeight="1">
      <c r="A386" s="125"/>
      <c r="B386" s="125"/>
      <c r="C386" s="118" t="s">
        <v>45</v>
      </c>
      <c r="D386" s="118"/>
      <c r="E386" s="118"/>
      <c r="F386" s="120"/>
      <c r="G386" s="129" t="s">
        <v>93</v>
      </c>
      <c r="H386" s="129"/>
      <c r="I386" s="129"/>
      <c r="J386" s="129"/>
      <c r="K386" s="129"/>
      <c r="L386" s="129"/>
      <c r="M386" s="129"/>
      <c r="N386" s="129"/>
      <c r="O386" s="129"/>
      <c r="P386" s="129"/>
      <c r="Q386" s="129"/>
      <c r="R386" s="130" t="s">
        <v>94</v>
      </c>
      <c r="S386" s="130"/>
      <c r="T386" s="131">
        <v>232.285714285714</v>
      </c>
    </row>
    <row r="387" spans="1:20" ht="13.5" customHeight="1">
      <c r="A387" s="125"/>
      <c r="B387" s="125"/>
      <c r="C387" s="118" t="s">
        <v>48</v>
      </c>
      <c r="D387" s="118"/>
      <c r="E387" s="118"/>
      <c r="F387" s="120"/>
      <c r="G387" s="132" t="s">
        <v>95</v>
      </c>
      <c r="H387" s="132"/>
      <c r="I387" s="132"/>
      <c r="J387" s="132"/>
      <c r="K387" s="132"/>
      <c r="L387" s="132"/>
      <c r="M387" s="132"/>
      <c r="N387" s="132"/>
      <c r="O387" s="132"/>
      <c r="P387" s="132"/>
      <c r="Q387" s="132"/>
      <c r="R387" s="133" t="s">
        <v>96</v>
      </c>
      <c r="S387" s="133"/>
      <c r="T387" s="134">
        <v>0</v>
      </c>
    </row>
    <row r="388" spans="1:20" ht="13.5" customHeight="1">
      <c r="A388" s="125"/>
      <c r="B388" s="125"/>
      <c r="C388" s="118" t="s">
        <v>51</v>
      </c>
      <c r="D388" s="118"/>
      <c r="E388" s="118"/>
      <c r="F388" s="120"/>
      <c r="G388" s="132" t="s">
        <v>97</v>
      </c>
      <c r="H388" s="132"/>
      <c r="I388" s="132"/>
      <c r="J388" s="132"/>
      <c r="K388" s="132"/>
      <c r="L388" s="132"/>
      <c r="M388" s="132"/>
      <c r="N388" s="132"/>
      <c r="O388" s="132"/>
      <c r="P388" s="132"/>
      <c r="Q388" s="132"/>
      <c r="R388" s="133" t="s">
        <v>98</v>
      </c>
      <c r="S388" s="133"/>
      <c r="T388" s="134">
        <v>0.33487084870848705</v>
      </c>
    </row>
    <row r="392" spans="1:8" ht="13.5" customHeight="1">
      <c r="A392" s="202" t="s">
        <v>4</v>
      </c>
      <c r="B392" s="203" t="s">
        <v>56</v>
      </c>
      <c r="C392" s="203"/>
      <c r="D392" s="203"/>
      <c r="E392" s="204"/>
      <c r="F392" s="204"/>
      <c r="G392" s="205"/>
      <c r="H392" s="205"/>
    </row>
    <row r="393" spans="1:6" ht="13.5" customHeight="1">
      <c r="A393" s="202" t="s">
        <v>57</v>
      </c>
      <c r="B393" s="202"/>
      <c r="C393" s="202" t="s">
        <v>58</v>
      </c>
      <c r="D393" s="202"/>
      <c r="E393" s="202"/>
      <c r="F393" s="202"/>
    </row>
    <row r="394" spans="1:8" ht="13.5" customHeight="1">
      <c r="A394" s="202" t="s">
        <v>7</v>
      </c>
      <c r="B394" s="202" t="s">
        <v>8</v>
      </c>
      <c r="C394" s="202"/>
      <c r="D394" s="206"/>
      <c r="E394" s="120"/>
      <c r="F394" s="120"/>
      <c r="G394" s="207"/>
      <c r="H394" s="207"/>
    </row>
    <row r="395" spans="1:8" ht="13.5" customHeight="1">
      <c r="A395" s="208" t="s">
        <v>59</v>
      </c>
      <c r="B395" s="208"/>
      <c r="C395" s="208"/>
      <c r="D395" s="209">
        <v>2015</v>
      </c>
      <c r="E395" s="120"/>
      <c r="F395" s="120"/>
      <c r="G395" s="210"/>
      <c r="H395" s="210"/>
    </row>
    <row r="396" spans="1:8" ht="13.5" customHeight="1">
      <c r="A396" s="208" t="s">
        <v>101</v>
      </c>
      <c r="B396" s="208"/>
      <c r="C396" s="208"/>
      <c r="D396" s="208"/>
      <c r="E396" s="120"/>
      <c r="F396" s="120"/>
      <c r="G396" s="211" t="s">
        <v>246</v>
      </c>
      <c r="H396" s="211"/>
    </row>
    <row r="397" spans="1:8" ht="13.5" customHeight="1">
      <c r="A397" s="212" t="s">
        <v>118</v>
      </c>
      <c r="B397" s="212"/>
      <c r="C397" s="212"/>
      <c r="D397" s="212"/>
      <c r="E397" s="120"/>
      <c r="F397" s="120"/>
      <c r="G397" s="90" t="s">
        <v>64</v>
      </c>
      <c r="H397" s="90"/>
    </row>
    <row r="398" spans="1:8" ht="13.5" customHeight="1">
      <c r="A398" s="213" t="s">
        <v>296</v>
      </c>
      <c r="B398" s="213"/>
      <c r="C398" s="212"/>
      <c r="D398" s="212"/>
      <c r="E398" s="212"/>
      <c r="F398" s="212"/>
      <c r="G398" s="214"/>
      <c r="H398" s="214"/>
    </row>
    <row r="401" spans="1:20" ht="29.25" customHeight="1">
      <c r="A401" s="215" t="s">
        <v>13</v>
      </c>
      <c r="B401" s="215" t="s">
        <v>14</v>
      </c>
      <c r="C401" s="215" t="s">
        <v>15</v>
      </c>
      <c r="D401" s="215" t="s">
        <v>120</v>
      </c>
      <c r="E401" s="215" t="s">
        <v>121</v>
      </c>
      <c r="F401" s="215" t="s">
        <v>18</v>
      </c>
      <c r="G401" s="216" t="s">
        <v>19</v>
      </c>
      <c r="H401" s="215" t="s">
        <v>20</v>
      </c>
      <c r="I401" s="215" t="s">
        <v>122</v>
      </c>
      <c r="J401" s="215" t="s">
        <v>123</v>
      </c>
      <c r="K401" s="215" t="s">
        <v>23</v>
      </c>
      <c r="L401" s="215" t="s">
        <v>24</v>
      </c>
      <c r="M401" s="217" t="s">
        <v>124</v>
      </c>
      <c r="N401" s="217" t="s">
        <v>26</v>
      </c>
      <c r="O401" s="217" t="s">
        <v>27</v>
      </c>
      <c r="P401" s="217" t="s">
        <v>28</v>
      </c>
      <c r="Q401" s="217" t="s">
        <v>29</v>
      </c>
      <c r="R401" s="217" t="s">
        <v>30</v>
      </c>
      <c r="S401" s="215" t="s">
        <v>125</v>
      </c>
      <c r="T401" s="215"/>
    </row>
    <row r="402" spans="1:20" ht="26.25" customHeight="1">
      <c r="A402" s="215"/>
      <c r="B402" s="215"/>
      <c r="C402" s="215"/>
      <c r="D402" s="215"/>
      <c r="E402" s="215"/>
      <c r="F402" s="215"/>
      <c r="G402" s="216"/>
      <c r="H402" s="215"/>
      <c r="I402" s="215"/>
      <c r="J402" s="215"/>
      <c r="K402" s="215"/>
      <c r="L402" s="215"/>
      <c r="M402" s="217"/>
      <c r="N402" s="217"/>
      <c r="O402" s="217"/>
      <c r="P402" s="217"/>
      <c r="Q402" s="217"/>
      <c r="R402" s="217"/>
      <c r="S402" s="118" t="s">
        <v>32</v>
      </c>
      <c r="T402" s="118" t="s">
        <v>33</v>
      </c>
    </row>
    <row r="403" spans="1:20" ht="216.75" customHeight="1">
      <c r="A403" s="291">
        <v>14</v>
      </c>
      <c r="B403" s="269">
        <v>1802002</v>
      </c>
      <c r="C403" s="292" t="s">
        <v>297</v>
      </c>
      <c r="D403" s="292" t="s">
        <v>298</v>
      </c>
      <c r="E403" s="292" t="s">
        <v>299</v>
      </c>
      <c r="F403" s="292" t="s">
        <v>300</v>
      </c>
      <c r="G403" s="302" t="s">
        <v>301</v>
      </c>
      <c r="H403" s="303" t="s">
        <v>302</v>
      </c>
      <c r="I403" s="302" t="s">
        <v>303</v>
      </c>
      <c r="J403" s="304">
        <v>2</v>
      </c>
      <c r="K403" s="305">
        <v>42521</v>
      </c>
      <c r="L403" s="306">
        <v>42885</v>
      </c>
      <c r="M403" s="301">
        <v>28</v>
      </c>
      <c r="N403" s="307">
        <v>2</v>
      </c>
      <c r="O403" s="245">
        <v>1</v>
      </c>
      <c r="P403" s="246">
        <v>17</v>
      </c>
      <c r="Q403" s="246"/>
      <c r="R403" s="246"/>
      <c r="S403" s="308"/>
      <c r="T403" s="308"/>
    </row>
    <row r="404" spans="1:20" ht="223.5" customHeight="1">
      <c r="A404" s="291"/>
      <c r="B404" s="269"/>
      <c r="C404" s="292"/>
      <c r="D404" s="292"/>
      <c r="E404" s="292"/>
      <c r="F404" s="292"/>
      <c r="G404" s="302"/>
      <c r="H404" s="303"/>
      <c r="I404" s="302"/>
      <c r="J404" s="304"/>
      <c r="K404" s="305"/>
      <c r="L404" s="306"/>
      <c r="M404" s="301"/>
      <c r="N404" s="307"/>
      <c r="O404" s="245"/>
      <c r="P404" s="246"/>
      <c r="Q404" s="246"/>
      <c r="R404" s="246"/>
      <c r="S404" s="308"/>
      <c r="T404" s="308"/>
    </row>
    <row r="405" spans="1:20" ht="22.5" customHeight="1">
      <c r="A405" s="309"/>
      <c r="B405" s="309"/>
      <c r="C405" s="309"/>
      <c r="D405" s="309"/>
      <c r="E405" s="309"/>
      <c r="F405" s="309"/>
      <c r="G405" s="309"/>
      <c r="H405" s="309"/>
      <c r="I405" s="309"/>
      <c r="J405" s="309"/>
      <c r="K405" s="309"/>
      <c r="L405" s="309"/>
      <c r="M405" s="309"/>
      <c r="N405" s="309"/>
      <c r="O405" s="309"/>
      <c r="P405" s="309"/>
      <c r="Q405" s="309"/>
      <c r="R405" s="309"/>
      <c r="S405" s="309"/>
      <c r="T405" s="309"/>
    </row>
    <row r="406" spans="1:20" ht="13.5" customHeight="1">
      <c r="A406" s="121" t="s">
        <v>39</v>
      </c>
      <c r="B406" s="121"/>
      <c r="C406" s="121"/>
      <c r="D406" s="121"/>
      <c r="E406" s="121"/>
      <c r="F406" s="120"/>
      <c r="G406" s="122" t="s">
        <v>89</v>
      </c>
      <c r="H406" s="122"/>
      <c r="I406" s="122"/>
      <c r="J406" s="122"/>
      <c r="K406" s="122"/>
      <c r="L406" s="122"/>
      <c r="M406" s="122"/>
      <c r="N406" s="122"/>
      <c r="O406" s="122"/>
      <c r="P406" s="122"/>
      <c r="Q406" s="122"/>
      <c r="R406" s="122"/>
      <c r="S406" s="122"/>
      <c r="T406" s="122"/>
    </row>
    <row r="407" spans="1:20" ht="13.5" customHeight="1">
      <c r="A407" s="123"/>
      <c r="B407" s="123"/>
      <c r="C407" s="123"/>
      <c r="D407" s="123"/>
      <c r="E407" s="123"/>
      <c r="F407" s="120"/>
      <c r="G407" s="124" t="s">
        <v>90</v>
      </c>
      <c r="H407" s="124"/>
      <c r="I407" s="124"/>
      <c r="J407" s="124"/>
      <c r="K407" s="124"/>
      <c r="L407" s="124"/>
      <c r="M407" s="124"/>
      <c r="N407" s="124"/>
      <c r="O407" s="124"/>
      <c r="P407" s="124"/>
      <c r="Q407" s="124"/>
      <c r="R407" s="124"/>
      <c r="S407" s="124"/>
      <c r="T407" s="124"/>
    </row>
    <row r="408" spans="1:20" ht="13.5" customHeight="1">
      <c r="A408" s="125"/>
      <c r="B408" s="125"/>
      <c r="C408" s="118" t="s">
        <v>42</v>
      </c>
      <c r="D408" s="118"/>
      <c r="E408" s="118"/>
      <c r="F408" s="120"/>
      <c r="G408" s="126" t="s">
        <v>91</v>
      </c>
      <c r="H408" s="126"/>
      <c r="I408" s="126"/>
      <c r="J408" s="126"/>
      <c r="K408" s="126"/>
      <c r="L408" s="126"/>
      <c r="M408" s="126"/>
      <c r="N408" s="126"/>
      <c r="O408" s="126"/>
      <c r="P408" s="126"/>
      <c r="Q408" s="126"/>
      <c r="R408" s="127" t="s">
        <v>92</v>
      </c>
      <c r="S408" s="127"/>
      <c r="T408" s="128">
        <v>0</v>
      </c>
    </row>
    <row r="409" spans="1:20" ht="13.5" customHeight="1">
      <c r="A409" s="125"/>
      <c r="B409" s="125"/>
      <c r="C409" s="118" t="s">
        <v>45</v>
      </c>
      <c r="D409" s="118"/>
      <c r="E409" s="118"/>
      <c r="F409" s="120"/>
      <c r="G409" s="129" t="s">
        <v>93</v>
      </c>
      <c r="H409" s="129"/>
      <c r="I409" s="129"/>
      <c r="J409" s="129"/>
      <c r="K409" s="129"/>
      <c r="L409" s="129"/>
      <c r="M409" s="129"/>
      <c r="N409" s="129"/>
      <c r="O409" s="129"/>
      <c r="P409" s="129"/>
      <c r="Q409" s="129"/>
      <c r="R409" s="130" t="s">
        <v>94</v>
      </c>
      <c r="S409" s="130"/>
      <c r="T409" s="131">
        <v>232.285714285714</v>
      </c>
    </row>
    <row r="410" spans="1:20" ht="13.5" customHeight="1">
      <c r="A410" s="125"/>
      <c r="B410" s="125"/>
      <c r="C410" s="118" t="s">
        <v>48</v>
      </c>
      <c r="D410" s="118"/>
      <c r="E410" s="118"/>
      <c r="F410" s="120"/>
      <c r="G410" s="132" t="s">
        <v>95</v>
      </c>
      <c r="H410" s="132"/>
      <c r="I410" s="132"/>
      <c r="J410" s="132"/>
      <c r="K410" s="132"/>
      <c r="L410" s="132"/>
      <c r="M410" s="132"/>
      <c r="N410" s="132"/>
      <c r="O410" s="132"/>
      <c r="P410" s="132"/>
      <c r="Q410" s="132"/>
      <c r="R410" s="133" t="s">
        <v>96</v>
      </c>
      <c r="S410" s="133"/>
      <c r="T410" s="134">
        <v>0</v>
      </c>
    </row>
    <row r="411" spans="1:20" ht="13.5" customHeight="1">
      <c r="A411" s="125"/>
      <c r="B411" s="125"/>
      <c r="C411" s="118" t="s">
        <v>51</v>
      </c>
      <c r="D411" s="118"/>
      <c r="E411" s="118"/>
      <c r="F411" s="120"/>
      <c r="G411" s="132" t="s">
        <v>97</v>
      </c>
      <c r="H411" s="132"/>
      <c r="I411" s="132"/>
      <c r="J411" s="132"/>
      <c r="K411" s="132"/>
      <c r="L411" s="132"/>
      <c r="M411" s="132"/>
      <c r="N411" s="132"/>
      <c r="O411" s="132"/>
      <c r="P411" s="132"/>
      <c r="Q411" s="132"/>
      <c r="R411" s="133" t="s">
        <v>98</v>
      </c>
      <c r="S411" s="133"/>
      <c r="T411" s="134">
        <v>0.33487084870848705</v>
      </c>
    </row>
    <row r="415" spans="1:20" ht="22.5" customHeight="1">
      <c r="A415" s="227" t="s">
        <v>304</v>
      </c>
      <c r="B415" s="227"/>
      <c r="C415" s="227"/>
      <c r="D415" s="227"/>
      <c r="E415" s="227"/>
      <c r="F415" s="227"/>
      <c r="G415" s="227"/>
      <c r="H415" s="227"/>
      <c r="I415" s="227"/>
      <c r="J415" s="227"/>
      <c r="K415" s="227"/>
      <c r="L415" s="227"/>
      <c r="M415" s="227"/>
      <c r="N415" s="227"/>
      <c r="O415" s="227"/>
      <c r="P415" s="227"/>
      <c r="Q415" s="227"/>
      <c r="R415" s="227"/>
      <c r="S415" s="227"/>
      <c r="T415" s="227"/>
    </row>
    <row r="420" spans="1:8" ht="13.5" customHeight="1">
      <c r="A420" s="202" t="s">
        <v>4</v>
      </c>
      <c r="B420" s="203" t="s">
        <v>56</v>
      </c>
      <c r="C420" s="203"/>
      <c r="D420" s="203"/>
      <c r="E420" s="204"/>
      <c r="F420" s="204"/>
      <c r="G420" s="205"/>
      <c r="H420" s="205"/>
    </row>
    <row r="421" spans="1:6" ht="13.5" customHeight="1">
      <c r="A421" s="202" t="s">
        <v>57</v>
      </c>
      <c r="B421" s="202"/>
      <c r="C421" s="202" t="s">
        <v>58</v>
      </c>
      <c r="D421" s="202"/>
      <c r="E421" s="202"/>
      <c r="F421" s="202"/>
    </row>
    <row r="422" spans="1:8" ht="13.5" customHeight="1">
      <c r="A422" s="202" t="s">
        <v>7</v>
      </c>
      <c r="B422" s="202" t="s">
        <v>8</v>
      </c>
      <c r="C422" s="202"/>
      <c r="D422" s="206"/>
      <c r="E422" s="120"/>
      <c r="F422" s="120"/>
      <c r="G422" s="207"/>
      <c r="H422" s="207"/>
    </row>
    <row r="423" spans="1:8" ht="13.5" customHeight="1">
      <c r="A423" s="208" t="s">
        <v>59</v>
      </c>
      <c r="B423" s="208"/>
      <c r="C423" s="208"/>
      <c r="D423" s="209">
        <v>2016</v>
      </c>
      <c r="E423" s="120"/>
      <c r="F423" s="120"/>
      <c r="G423" s="210"/>
      <c r="H423" s="210"/>
    </row>
    <row r="424" spans="1:8" ht="13.5" customHeight="1">
      <c r="A424" s="208" t="s">
        <v>101</v>
      </c>
      <c r="B424" s="208"/>
      <c r="C424" s="208"/>
      <c r="D424" s="208"/>
      <c r="E424" s="120"/>
      <c r="F424" s="120"/>
      <c r="G424" s="211" t="s">
        <v>305</v>
      </c>
      <c r="H424" s="211"/>
    </row>
    <row r="425" spans="1:8" ht="13.5" customHeight="1">
      <c r="A425" s="212" t="s">
        <v>118</v>
      </c>
      <c r="B425" s="212"/>
      <c r="C425" s="212"/>
      <c r="D425" s="212"/>
      <c r="E425" s="120"/>
      <c r="F425" s="120"/>
      <c r="G425" s="90" t="s">
        <v>64</v>
      </c>
      <c r="H425" s="90"/>
    </row>
    <row r="426" spans="1:8" ht="13.5" customHeight="1">
      <c r="A426" s="213" t="s">
        <v>306</v>
      </c>
      <c r="B426" s="213"/>
      <c r="C426" s="212"/>
      <c r="D426" s="212"/>
      <c r="E426" s="212"/>
      <c r="F426" s="212"/>
      <c r="G426" s="214"/>
      <c r="H426" s="214"/>
    </row>
    <row r="429" spans="1:20" ht="36.75" customHeight="1">
      <c r="A429" s="215" t="s">
        <v>13</v>
      </c>
      <c r="B429" s="215" t="s">
        <v>14</v>
      </c>
      <c r="C429" s="215" t="s">
        <v>15</v>
      </c>
      <c r="D429" s="215" t="s">
        <v>120</v>
      </c>
      <c r="E429" s="215" t="s">
        <v>121</v>
      </c>
      <c r="F429" s="215" t="s">
        <v>18</v>
      </c>
      <c r="G429" s="216" t="s">
        <v>19</v>
      </c>
      <c r="H429" s="215" t="s">
        <v>20</v>
      </c>
      <c r="I429" s="215" t="s">
        <v>122</v>
      </c>
      <c r="J429" s="215" t="s">
        <v>123</v>
      </c>
      <c r="K429" s="215" t="s">
        <v>23</v>
      </c>
      <c r="L429" s="215" t="s">
        <v>24</v>
      </c>
      <c r="M429" s="217" t="s">
        <v>124</v>
      </c>
      <c r="N429" s="217" t="s">
        <v>26</v>
      </c>
      <c r="O429" s="217" t="s">
        <v>27</v>
      </c>
      <c r="P429" s="217" t="s">
        <v>28</v>
      </c>
      <c r="Q429" s="217" t="s">
        <v>29</v>
      </c>
      <c r="R429" s="217" t="s">
        <v>30</v>
      </c>
      <c r="S429" s="215" t="s">
        <v>125</v>
      </c>
      <c r="T429" s="215"/>
    </row>
    <row r="430" spans="1:20" ht="38.25" customHeight="1">
      <c r="A430" s="215"/>
      <c r="B430" s="215"/>
      <c r="C430" s="215"/>
      <c r="D430" s="215"/>
      <c r="E430" s="215"/>
      <c r="F430" s="215"/>
      <c r="G430" s="216"/>
      <c r="H430" s="215"/>
      <c r="I430" s="215"/>
      <c r="J430" s="215"/>
      <c r="K430" s="215"/>
      <c r="L430" s="215"/>
      <c r="M430" s="217"/>
      <c r="N430" s="217"/>
      <c r="O430" s="217"/>
      <c r="P430" s="217"/>
      <c r="Q430" s="217"/>
      <c r="R430" s="217"/>
      <c r="S430" s="118" t="s">
        <v>32</v>
      </c>
      <c r="T430" s="118" t="s">
        <v>33</v>
      </c>
    </row>
    <row r="431" spans="1:20" ht="124.5" customHeight="1">
      <c r="A431" s="310">
        <v>1</v>
      </c>
      <c r="B431" s="311">
        <v>2202002</v>
      </c>
      <c r="C431" s="311" t="s">
        <v>307</v>
      </c>
      <c r="D431" s="311" t="s">
        <v>308</v>
      </c>
      <c r="E431" s="311" t="s">
        <v>309</v>
      </c>
      <c r="F431" s="311" t="s">
        <v>310</v>
      </c>
      <c r="G431" s="311" t="s">
        <v>311</v>
      </c>
      <c r="H431" s="312" t="s">
        <v>312</v>
      </c>
      <c r="I431" s="311" t="s">
        <v>313</v>
      </c>
      <c r="J431" s="311">
        <v>12</v>
      </c>
      <c r="K431" s="313">
        <v>42642</v>
      </c>
      <c r="L431" s="313">
        <v>43000</v>
      </c>
      <c r="M431" s="314">
        <v>51</v>
      </c>
      <c r="N431" s="289">
        <v>8</v>
      </c>
      <c r="O431" s="245">
        <v>0.8</v>
      </c>
      <c r="P431" s="246">
        <v>41</v>
      </c>
      <c r="Q431" s="246">
        <v>0</v>
      </c>
      <c r="R431" s="246"/>
      <c r="S431" s="308"/>
      <c r="T431" s="247"/>
    </row>
    <row r="432" spans="1:20" ht="133.5" customHeight="1">
      <c r="A432" s="310"/>
      <c r="B432" s="311"/>
      <c r="C432" s="311"/>
      <c r="D432" s="311"/>
      <c r="E432" s="311"/>
      <c r="F432" s="311"/>
      <c r="G432" s="311"/>
      <c r="H432" s="312"/>
      <c r="I432" s="311"/>
      <c r="J432" s="311"/>
      <c r="K432" s="313"/>
      <c r="L432" s="313"/>
      <c r="M432" s="314"/>
      <c r="N432" s="289"/>
      <c r="O432" s="245"/>
      <c r="P432" s="246"/>
      <c r="Q432" s="246"/>
      <c r="R432" s="246"/>
      <c r="S432" s="308"/>
      <c r="T432" s="118"/>
    </row>
    <row r="433" spans="1:20" ht="333.75" customHeight="1">
      <c r="A433" s="310">
        <v>3</v>
      </c>
      <c r="B433" s="311" t="s">
        <v>314</v>
      </c>
      <c r="C433" s="311" t="s">
        <v>315</v>
      </c>
      <c r="D433" s="311" t="s">
        <v>316</v>
      </c>
      <c r="E433" s="311" t="s">
        <v>317</v>
      </c>
      <c r="F433" s="311" t="s">
        <v>318</v>
      </c>
      <c r="G433" s="311" t="s">
        <v>319</v>
      </c>
      <c r="H433" s="315" t="s">
        <v>320</v>
      </c>
      <c r="I433" s="311" t="s">
        <v>321</v>
      </c>
      <c r="J433" s="311">
        <v>1</v>
      </c>
      <c r="K433" s="313">
        <v>42642</v>
      </c>
      <c r="L433" s="313">
        <v>42910</v>
      </c>
      <c r="M433" s="314">
        <f>+(L433-K433)/7</f>
        <v>38.285714285714285</v>
      </c>
      <c r="N433" s="289" t="s">
        <v>135</v>
      </c>
      <c r="O433" s="245">
        <v>0.66</v>
      </c>
      <c r="P433" s="246">
        <v>25</v>
      </c>
      <c r="Q433" s="246">
        <v>25</v>
      </c>
      <c r="R433" s="246">
        <v>38</v>
      </c>
      <c r="S433" s="308"/>
      <c r="T433" s="118"/>
    </row>
    <row r="434" spans="1:20" ht="13.5" customHeight="1">
      <c r="A434" s="120"/>
      <c r="B434" s="120"/>
      <c r="C434" s="120"/>
      <c r="D434" s="120"/>
      <c r="E434" s="120"/>
      <c r="F434" s="120"/>
      <c r="G434" s="120"/>
      <c r="H434" s="120"/>
      <c r="I434" s="120"/>
      <c r="J434" s="120"/>
      <c r="K434" s="120"/>
      <c r="L434" s="120"/>
      <c r="M434" s="120"/>
      <c r="N434" s="120"/>
      <c r="O434" s="120"/>
      <c r="P434" s="120"/>
      <c r="Q434" s="120"/>
      <c r="R434" s="120"/>
      <c r="S434" s="120"/>
      <c r="T434" s="120"/>
    </row>
    <row r="435" spans="1:20" ht="13.5" customHeight="1">
      <c r="A435" s="120"/>
      <c r="B435" s="120"/>
      <c r="C435" s="120"/>
      <c r="D435" s="120"/>
      <c r="E435" s="120"/>
      <c r="F435" s="120"/>
      <c r="G435" s="120"/>
      <c r="H435" s="120"/>
      <c r="I435" s="120"/>
      <c r="J435" s="120"/>
      <c r="K435" s="120"/>
      <c r="L435" s="120"/>
      <c r="M435" s="120"/>
      <c r="N435" s="120"/>
      <c r="O435" s="120"/>
      <c r="P435" s="120"/>
      <c r="Q435" s="120"/>
      <c r="R435" s="120"/>
      <c r="S435" s="120"/>
      <c r="T435" s="120"/>
    </row>
    <row r="436" spans="1:20" ht="13.5" customHeight="1">
      <c r="A436" s="121" t="s">
        <v>39</v>
      </c>
      <c r="B436" s="121"/>
      <c r="C436" s="121"/>
      <c r="D436" s="121"/>
      <c r="E436" s="121"/>
      <c r="F436" s="120"/>
      <c r="G436" s="122" t="s">
        <v>89</v>
      </c>
      <c r="H436" s="122"/>
      <c r="I436" s="122"/>
      <c r="J436" s="122"/>
      <c r="K436" s="122"/>
      <c r="L436" s="122"/>
      <c r="M436" s="122"/>
      <c r="N436" s="122"/>
      <c r="O436" s="122"/>
      <c r="P436" s="122"/>
      <c r="Q436" s="122"/>
      <c r="R436" s="122"/>
      <c r="S436" s="122"/>
      <c r="T436" s="122"/>
    </row>
    <row r="437" spans="1:20" ht="13.5" customHeight="1">
      <c r="A437" s="123"/>
      <c r="B437" s="123"/>
      <c r="C437" s="123"/>
      <c r="D437" s="123"/>
      <c r="E437" s="123"/>
      <c r="F437" s="120"/>
      <c r="G437" s="124" t="s">
        <v>90</v>
      </c>
      <c r="H437" s="124"/>
      <c r="I437" s="124"/>
      <c r="J437" s="124"/>
      <c r="K437" s="124"/>
      <c r="L437" s="124"/>
      <c r="M437" s="124"/>
      <c r="N437" s="124"/>
      <c r="O437" s="124"/>
      <c r="P437" s="124"/>
      <c r="Q437" s="124"/>
      <c r="R437" s="124"/>
      <c r="S437" s="124"/>
      <c r="T437" s="124"/>
    </row>
    <row r="438" spans="1:20" ht="13.5" customHeight="1">
      <c r="A438" s="125"/>
      <c r="B438" s="125"/>
      <c r="C438" s="118" t="s">
        <v>42</v>
      </c>
      <c r="D438" s="118"/>
      <c r="E438" s="118"/>
      <c r="F438" s="120"/>
      <c r="G438" s="126" t="s">
        <v>91</v>
      </c>
      <c r="H438" s="126"/>
      <c r="I438" s="126"/>
      <c r="J438" s="126"/>
      <c r="K438" s="126"/>
      <c r="L438" s="126"/>
      <c r="M438" s="126"/>
      <c r="N438" s="126"/>
      <c r="O438" s="126"/>
      <c r="P438" s="126"/>
      <c r="Q438" s="126"/>
      <c r="R438" s="127" t="s">
        <v>92</v>
      </c>
      <c r="S438" s="127"/>
      <c r="T438" s="128">
        <v>0</v>
      </c>
    </row>
    <row r="439" spans="1:20" ht="13.5" customHeight="1">
      <c r="A439" s="125"/>
      <c r="B439" s="125"/>
      <c r="C439" s="118" t="s">
        <v>45</v>
      </c>
      <c r="D439" s="118"/>
      <c r="E439" s="118"/>
      <c r="F439" s="120"/>
      <c r="G439" s="129" t="s">
        <v>93</v>
      </c>
      <c r="H439" s="129"/>
      <c r="I439" s="129"/>
      <c r="J439" s="129"/>
      <c r="K439" s="129"/>
      <c r="L439" s="129"/>
      <c r="M439" s="129"/>
      <c r="N439" s="129"/>
      <c r="O439" s="129"/>
      <c r="P439" s="129"/>
      <c r="Q439" s="129"/>
      <c r="R439" s="130" t="s">
        <v>94</v>
      </c>
      <c r="S439" s="130"/>
      <c r="T439" s="131">
        <v>232.285714285714</v>
      </c>
    </row>
    <row r="440" spans="1:20" ht="13.5" customHeight="1">
      <c r="A440" s="125"/>
      <c r="B440" s="125"/>
      <c r="C440" s="118" t="s">
        <v>48</v>
      </c>
      <c r="D440" s="118"/>
      <c r="E440" s="118"/>
      <c r="F440" s="120"/>
      <c r="G440" s="132" t="s">
        <v>95</v>
      </c>
      <c r="H440" s="132"/>
      <c r="I440" s="132"/>
      <c r="J440" s="132"/>
      <c r="K440" s="132"/>
      <c r="L440" s="132"/>
      <c r="M440" s="132"/>
      <c r="N440" s="132"/>
      <c r="O440" s="132"/>
      <c r="P440" s="132"/>
      <c r="Q440" s="132"/>
      <c r="R440" s="133" t="s">
        <v>96</v>
      </c>
      <c r="S440" s="133"/>
      <c r="T440" s="134">
        <v>0</v>
      </c>
    </row>
    <row r="441" spans="1:20" ht="13.5" customHeight="1">
      <c r="A441" s="125"/>
      <c r="B441" s="125"/>
      <c r="C441" s="118" t="s">
        <v>51</v>
      </c>
      <c r="D441" s="118"/>
      <c r="E441" s="118"/>
      <c r="F441" s="120"/>
      <c r="G441" s="132" t="s">
        <v>97</v>
      </c>
      <c r="H441" s="132"/>
      <c r="I441" s="132"/>
      <c r="J441" s="132"/>
      <c r="K441" s="132"/>
      <c r="L441" s="132"/>
      <c r="M441" s="132"/>
      <c r="N441" s="132"/>
      <c r="O441" s="132"/>
      <c r="P441" s="132"/>
      <c r="Q441" s="132"/>
      <c r="R441" s="133" t="s">
        <v>98</v>
      </c>
      <c r="S441" s="133"/>
      <c r="T441" s="134">
        <v>0.33487084870848705</v>
      </c>
    </row>
    <row r="445" spans="1:8" ht="13.5" customHeight="1">
      <c r="A445" s="202" t="s">
        <v>4</v>
      </c>
      <c r="B445" s="203" t="s">
        <v>56</v>
      </c>
      <c r="C445" s="203"/>
      <c r="D445" s="203"/>
      <c r="E445" s="204"/>
      <c r="F445" s="204"/>
      <c r="G445" s="205"/>
      <c r="H445" s="205"/>
    </row>
    <row r="446" spans="1:6" ht="13.5" customHeight="1">
      <c r="A446" s="202" t="s">
        <v>57</v>
      </c>
      <c r="B446" s="202"/>
      <c r="C446" s="202" t="s">
        <v>58</v>
      </c>
      <c r="D446" s="202"/>
      <c r="E446" s="202"/>
      <c r="F446" s="202"/>
    </row>
    <row r="447" spans="1:8" ht="13.5" customHeight="1">
      <c r="A447" s="202" t="s">
        <v>7</v>
      </c>
      <c r="B447" s="202" t="s">
        <v>8</v>
      </c>
      <c r="C447" s="202"/>
      <c r="D447" s="206"/>
      <c r="E447" s="120"/>
      <c r="F447" s="120"/>
      <c r="G447" s="207"/>
      <c r="H447" s="207"/>
    </row>
    <row r="448" spans="1:8" ht="13.5" customHeight="1">
      <c r="A448" s="208" t="s">
        <v>59</v>
      </c>
      <c r="B448" s="208"/>
      <c r="C448" s="208"/>
      <c r="D448" s="209">
        <v>2016</v>
      </c>
      <c r="E448" s="120"/>
      <c r="F448" s="120"/>
      <c r="G448" s="210"/>
      <c r="H448" s="210"/>
    </row>
    <row r="449" spans="1:8" ht="13.5" customHeight="1">
      <c r="A449" s="208" t="s">
        <v>101</v>
      </c>
      <c r="B449" s="208"/>
      <c r="C449" s="208"/>
      <c r="D449" s="208"/>
      <c r="E449" s="120"/>
      <c r="F449" s="120"/>
      <c r="G449" s="211" t="s">
        <v>305</v>
      </c>
      <c r="H449" s="211"/>
    </row>
    <row r="450" spans="1:8" ht="13.5" customHeight="1">
      <c r="A450" s="212" t="s">
        <v>118</v>
      </c>
      <c r="B450" s="212"/>
      <c r="C450" s="212"/>
      <c r="D450" s="212"/>
      <c r="E450" s="120"/>
      <c r="F450" s="120"/>
      <c r="G450" s="90" t="s">
        <v>64</v>
      </c>
      <c r="H450" s="90"/>
    </row>
    <row r="451" spans="1:8" ht="13.5" customHeight="1">
      <c r="A451" s="213" t="s">
        <v>322</v>
      </c>
      <c r="B451" s="213"/>
      <c r="C451" s="212"/>
      <c r="D451" s="212"/>
      <c r="E451" s="212"/>
      <c r="F451" s="212"/>
      <c r="G451" s="214"/>
      <c r="H451" s="214"/>
    </row>
    <row r="454" spans="1:20" ht="32.25" customHeight="1">
      <c r="A454" s="215" t="s">
        <v>13</v>
      </c>
      <c r="B454" s="215" t="s">
        <v>14</v>
      </c>
      <c r="C454" s="215" t="s">
        <v>15</v>
      </c>
      <c r="D454" s="215" t="s">
        <v>120</v>
      </c>
      <c r="E454" s="215" t="s">
        <v>121</v>
      </c>
      <c r="F454" s="215" t="s">
        <v>18</v>
      </c>
      <c r="G454" s="216" t="s">
        <v>19</v>
      </c>
      <c r="H454" s="215" t="s">
        <v>20</v>
      </c>
      <c r="I454" s="215" t="s">
        <v>122</v>
      </c>
      <c r="J454" s="215" t="s">
        <v>123</v>
      </c>
      <c r="K454" s="215" t="s">
        <v>23</v>
      </c>
      <c r="L454" s="215" t="s">
        <v>24</v>
      </c>
      <c r="M454" s="217" t="s">
        <v>124</v>
      </c>
      <c r="N454" s="217" t="s">
        <v>26</v>
      </c>
      <c r="O454" s="217" t="s">
        <v>27</v>
      </c>
      <c r="P454" s="217" t="s">
        <v>28</v>
      </c>
      <c r="Q454" s="217" t="s">
        <v>29</v>
      </c>
      <c r="R454" s="217" t="s">
        <v>30</v>
      </c>
      <c r="S454" s="215" t="s">
        <v>125</v>
      </c>
      <c r="T454" s="215"/>
    </row>
    <row r="455" spans="1:20" ht="36.75" customHeight="1">
      <c r="A455" s="215"/>
      <c r="B455" s="215"/>
      <c r="C455" s="215"/>
      <c r="D455" s="215"/>
      <c r="E455" s="215"/>
      <c r="F455" s="215"/>
      <c r="G455" s="216"/>
      <c r="H455" s="215"/>
      <c r="I455" s="215"/>
      <c r="J455" s="215"/>
      <c r="K455" s="215"/>
      <c r="L455" s="215"/>
      <c r="M455" s="217"/>
      <c r="N455" s="217"/>
      <c r="O455" s="217"/>
      <c r="P455" s="217"/>
      <c r="Q455" s="217"/>
      <c r="R455" s="217"/>
      <c r="S455" s="118" t="s">
        <v>32</v>
      </c>
      <c r="T455" s="118" t="s">
        <v>33</v>
      </c>
    </row>
    <row r="456" spans="1:20" ht="263.25" customHeight="1">
      <c r="A456" s="316">
        <v>2</v>
      </c>
      <c r="B456" s="311">
        <v>1501100</v>
      </c>
      <c r="C456" s="311" t="s">
        <v>323</v>
      </c>
      <c r="D456" s="311" t="s">
        <v>324</v>
      </c>
      <c r="E456" s="311" t="s">
        <v>325</v>
      </c>
      <c r="F456" s="311" t="s">
        <v>326</v>
      </c>
      <c r="G456" s="311" t="s">
        <v>327</v>
      </c>
      <c r="H456" s="311" t="s">
        <v>328</v>
      </c>
      <c r="I456" s="311" t="s">
        <v>329</v>
      </c>
      <c r="J456" s="317">
        <v>1</v>
      </c>
      <c r="K456" s="313">
        <v>42642</v>
      </c>
      <c r="L456" s="313">
        <v>43000</v>
      </c>
      <c r="M456" s="314">
        <f>+(L456-K456)/7</f>
        <v>51.142857142857146</v>
      </c>
      <c r="N456" s="289">
        <v>0.8</v>
      </c>
      <c r="O456" s="245">
        <v>0.8</v>
      </c>
      <c r="P456" s="246">
        <v>41</v>
      </c>
      <c r="Q456" s="246">
        <v>0</v>
      </c>
      <c r="R456" s="246">
        <v>0</v>
      </c>
      <c r="S456" s="247"/>
      <c r="T456" s="247"/>
    </row>
    <row r="457" spans="1:20" ht="13.5" customHeight="1">
      <c r="A457" s="118"/>
      <c r="B457" s="118"/>
      <c r="C457" s="118"/>
      <c r="D457" s="118"/>
      <c r="E457" s="118"/>
      <c r="F457" s="118"/>
      <c r="G457" s="118"/>
      <c r="H457" s="118"/>
      <c r="I457" s="118"/>
      <c r="J457" s="118"/>
      <c r="K457" s="118"/>
      <c r="L457" s="118"/>
      <c r="M457" s="118"/>
      <c r="N457" s="118"/>
      <c r="O457" s="118"/>
      <c r="P457" s="118"/>
      <c r="Q457" s="118"/>
      <c r="R457" s="118"/>
      <c r="S457" s="118"/>
      <c r="T457" s="118"/>
    </row>
    <row r="458" spans="1:20" ht="13.5" customHeight="1">
      <c r="A458" s="120"/>
      <c r="B458" s="120"/>
      <c r="C458" s="120"/>
      <c r="D458" s="120"/>
      <c r="E458" s="120"/>
      <c r="F458" s="120"/>
      <c r="G458" s="120"/>
      <c r="H458" s="120"/>
      <c r="I458" s="120"/>
      <c r="J458" s="120"/>
      <c r="K458" s="120"/>
      <c r="L458" s="120"/>
      <c r="M458" s="120"/>
      <c r="N458" s="120"/>
      <c r="O458" s="120"/>
      <c r="P458" s="120"/>
      <c r="Q458" s="120"/>
      <c r="R458" s="120"/>
      <c r="S458" s="120"/>
      <c r="T458" s="120"/>
    </row>
    <row r="459" spans="1:20" ht="13.5" customHeight="1">
      <c r="A459" s="120"/>
      <c r="B459" s="120"/>
      <c r="C459" s="120"/>
      <c r="D459" s="120"/>
      <c r="E459" s="120"/>
      <c r="F459" s="120"/>
      <c r="G459" s="120"/>
      <c r="H459" s="120"/>
      <c r="I459" s="120"/>
      <c r="J459" s="120"/>
      <c r="K459" s="120"/>
      <c r="L459" s="120"/>
      <c r="M459" s="120"/>
      <c r="N459" s="120"/>
      <c r="O459" s="120"/>
      <c r="P459" s="120"/>
      <c r="Q459" s="120"/>
      <c r="R459" s="120"/>
      <c r="S459" s="120"/>
      <c r="T459" s="120"/>
    </row>
    <row r="460" spans="1:20" ht="13.5" customHeight="1">
      <c r="A460" s="121" t="s">
        <v>39</v>
      </c>
      <c r="B460" s="121"/>
      <c r="C460" s="121"/>
      <c r="D460" s="121"/>
      <c r="E460" s="121"/>
      <c r="F460" s="120"/>
      <c r="G460" s="122" t="s">
        <v>89</v>
      </c>
      <c r="H460" s="122"/>
      <c r="I460" s="122"/>
      <c r="J460" s="122"/>
      <c r="K460" s="122"/>
      <c r="L460" s="122"/>
      <c r="M460" s="122"/>
      <c r="N460" s="122"/>
      <c r="O460" s="122"/>
      <c r="P460" s="122"/>
      <c r="Q460" s="122"/>
      <c r="R460" s="122"/>
      <c r="S460" s="122"/>
      <c r="T460" s="122"/>
    </row>
    <row r="461" spans="1:20" ht="13.5" customHeight="1">
      <c r="A461" s="123"/>
      <c r="B461" s="123"/>
      <c r="C461" s="123"/>
      <c r="D461" s="123"/>
      <c r="E461" s="123"/>
      <c r="F461" s="120"/>
      <c r="G461" s="124" t="s">
        <v>90</v>
      </c>
      <c r="H461" s="124"/>
      <c r="I461" s="124"/>
      <c r="J461" s="124"/>
      <c r="K461" s="124"/>
      <c r="L461" s="124"/>
      <c r="M461" s="124"/>
      <c r="N461" s="124"/>
      <c r="O461" s="124"/>
      <c r="P461" s="124"/>
      <c r="Q461" s="124"/>
      <c r="R461" s="124"/>
      <c r="S461" s="124"/>
      <c r="T461" s="124"/>
    </row>
    <row r="462" spans="1:20" ht="13.5" customHeight="1">
      <c r="A462" s="125"/>
      <c r="B462" s="125"/>
      <c r="C462" s="118" t="s">
        <v>42</v>
      </c>
      <c r="D462" s="118"/>
      <c r="E462" s="118"/>
      <c r="F462" s="120"/>
      <c r="G462" s="126" t="s">
        <v>91</v>
      </c>
      <c r="H462" s="126"/>
      <c r="I462" s="126"/>
      <c r="J462" s="126"/>
      <c r="K462" s="126"/>
      <c r="L462" s="126"/>
      <c r="M462" s="126"/>
      <c r="N462" s="126"/>
      <c r="O462" s="126"/>
      <c r="P462" s="126"/>
      <c r="Q462" s="126"/>
      <c r="R462" s="127" t="s">
        <v>92</v>
      </c>
      <c r="S462" s="127"/>
      <c r="T462" s="128">
        <v>0</v>
      </c>
    </row>
    <row r="463" spans="1:20" ht="13.5" customHeight="1">
      <c r="A463" s="125"/>
      <c r="B463" s="125"/>
      <c r="C463" s="118" t="s">
        <v>45</v>
      </c>
      <c r="D463" s="118"/>
      <c r="E463" s="118"/>
      <c r="F463" s="120"/>
      <c r="G463" s="129" t="s">
        <v>93</v>
      </c>
      <c r="H463" s="129"/>
      <c r="I463" s="129"/>
      <c r="J463" s="129"/>
      <c r="K463" s="129"/>
      <c r="L463" s="129"/>
      <c r="M463" s="129"/>
      <c r="N463" s="129"/>
      <c r="O463" s="129"/>
      <c r="P463" s="129"/>
      <c r="Q463" s="129"/>
      <c r="R463" s="130" t="s">
        <v>94</v>
      </c>
      <c r="S463" s="130"/>
      <c r="T463" s="131">
        <v>232.285714285714</v>
      </c>
    </row>
    <row r="464" spans="1:20" ht="13.5" customHeight="1">
      <c r="A464" s="125"/>
      <c r="B464" s="125"/>
      <c r="C464" s="118" t="s">
        <v>48</v>
      </c>
      <c r="D464" s="118"/>
      <c r="E464" s="118"/>
      <c r="F464" s="120"/>
      <c r="G464" s="132" t="s">
        <v>95</v>
      </c>
      <c r="H464" s="132"/>
      <c r="I464" s="132"/>
      <c r="J464" s="132"/>
      <c r="K464" s="132"/>
      <c r="L464" s="132"/>
      <c r="M464" s="132"/>
      <c r="N464" s="132"/>
      <c r="O464" s="132"/>
      <c r="P464" s="132"/>
      <c r="Q464" s="132"/>
      <c r="R464" s="133" t="s">
        <v>96</v>
      </c>
      <c r="S464" s="133"/>
      <c r="T464" s="134">
        <v>0</v>
      </c>
    </row>
    <row r="465" spans="1:20" ht="13.5" customHeight="1">
      <c r="A465" s="125"/>
      <c r="B465" s="125"/>
      <c r="C465" s="118" t="s">
        <v>51</v>
      </c>
      <c r="D465" s="118"/>
      <c r="E465" s="118"/>
      <c r="F465" s="120"/>
      <c r="G465" s="132" t="s">
        <v>97</v>
      </c>
      <c r="H465" s="132"/>
      <c r="I465" s="132"/>
      <c r="J465" s="132"/>
      <c r="K465" s="132"/>
      <c r="L465" s="132"/>
      <c r="M465" s="132"/>
      <c r="N465" s="132"/>
      <c r="O465" s="132"/>
      <c r="P465" s="132"/>
      <c r="Q465" s="132"/>
      <c r="R465" s="133" t="s">
        <v>98</v>
      </c>
      <c r="S465" s="133"/>
      <c r="T465" s="134">
        <v>0.33487084870848705</v>
      </c>
    </row>
    <row r="470" spans="1:20" ht="24" customHeight="1">
      <c r="A470" s="227" t="s">
        <v>330</v>
      </c>
      <c r="B470" s="227"/>
      <c r="C470" s="227"/>
      <c r="D470" s="227"/>
      <c r="E470" s="227"/>
      <c r="F470" s="227"/>
      <c r="G470" s="227"/>
      <c r="H470" s="227"/>
      <c r="I470" s="227"/>
      <c r="J470" s="227"/>
      <c r="K470" s="227"/>
      <c r="L470" s="227"/>
      <c r="M470" s="227"/>
      <c r="N470" s="227"/>
      <c r="O470" s="227"/>
      <c r="P470" s="227"/>
      <c r="Q470" s="227"/>
      <c r="R470" s="227"/>
      <c r="S470" s="227"/>
      <c r="T470" s="227"/>
    </row>
    <row r="472" spans="1:8" ht="13.5" customHeight="1">
      <c r="A472" s="202" t="s">
        <v>4</v>
      </c>
      <c r="B472" s="203" t="s">
        <v>56</v>
      </c>
      <c r="C472" s="203"/>
      <c r="D472" s="203"/>
      <c r="E472" s="204"/>
      <c r="F472" s="204"/>
      <c r="G472" s="205"/>
      <c r="H472" s="205"/>
    </row>
    <row r="473" spans="1:6" ht="13.5" customHeight="1">
      <c r="A473" s="202" t="s">
        <v>57</v>
      </c>
      <c r="B473" s="202"/>
      <c r="C473" s="202" t="s">
        <v>58</v>
      </c>
      <c r="D473" s="202"/>
      <c r="E473" s="202"/>
      <c r="F473" s="202"/>
    </row>
    <row r="474" spans="1:8" ht="13.5" customHeight="1">
      <c r="A474" s="202" t="s">
        <v>7</v>
      </c>
      <c r="B474" s="202" t="s">
        <v>8</v>
      </c>
      <c r="C474" s="202"/>
      <c r="D474" s="206"/>
      <c r="E474" s="120"/>
      <c r="F474" s="120"/>
      <c r="G474" s="207"/>
      <c r="H474" s="207"/>
    </row>
    <row r="475" spans="1:8" ht="13.5" customHeight="1">
      <c r="A475" s="208" t="s">
        <v>59</v>
      </c>
      <c r="B475" s="208"/>
      <c r="C475" s="208"/>
      <c r="D475" s="209">
        <v>2016</v>
      </c>
      <c r="E475" s="120"/>
      <c r="F475" s="120"/>
      <c r="G475" s="210"/>
      <c r="H475" s="210"/>
    </row>
    <row r="476" spans="1:8" ht="13.5" customHeight="1">
      <c r="A476" s="208" t="s">
        <v>101</v>
      </c>
      <c r="B476" s="208"/>
      <c r="C476" s="208"/>
      <c r="D476" s="208"/>
      <c r="E476" s="120"/>
      <c r="F476" s="120"/>
      <c r="G476" s="211" t="s">
        <v>331</v>
      </c>
      <c r="H476" s="211"/>
    </row>
    <row r="477" spans="1:8" ht="13.5" customHeight="1">
      <c r="A477" s="212" t="s">
        <v>118</v>
      </c>
      <c r="B477" s="212"/>
      <c r="C477" s="212"/>
      <c r="D477" s="212"/>
      <c r="E477" s="120"/>
      <c r="F477" s="120"/>
      <c r="G477" s="90" t="s">
        <v>64</v>
      </c>
      <c r="H477" s="90"/>
    </row>
    <row r="478" spans="1:8" ht="13.5" customHeight="1">
      <c r="A478" s="213" t="s">
        <v>332</v>
      </c>
      <c r="B478" s="213"/>
      <c r="C478" s="212"/>
      <c r="D478" s="212"/>
      <c r="E478" s="212"/>
      <c r="F478" s="212"/>
      <c r="G478" s="214"/>
      <c r="H478" s="214"/>
    </row>
    <row r="481" spans="1:20" ht="26.25" customHeight="1">
      <c r="A481" s="215" t="s">
        <v>13</v>
      </c>
      <c r="B481" s="215" t="s">
        <v>14</v>
      </c>
      <c r="C481" s="215" t="s">
        <v>15</v>
      </c>
      <c r="D481" s="215" t="s">
        <v>120</v>
      </c>
      <c r="E481" s="215" t="s">
        <v>121</v>
      </c>
      <c r="F481" s="215" t="s">
        <v>18</v>
      </c>
      <c r="G481" s="216" t="s">
        <v>19</v>
      </c>
      <c r="H481" s="215" t="s">
        <v>20</v>
      </c>
      <c r="I481" s="215" t="s">
        <v>122</v>
      </c>
      <c r="J481" s="215" t="s">
        <v>123</v>
      </c>
      <c r="K481" s="215" t="s">
        <v>23</v>
      </c>
      <c r="L481" s="215" t="s">
        <v>24</v>
      </c>
      <c r="M481" s="217" t="s">
        <v>124</v>
      </c>
      <c r="N481" s="217" t="s">
        <v>26</v>
      </c>
      <c r="O481" s="217" t="s">
        <v>27</v>
      </c>
      <c r="P481" s="217" t="s">
        <v>28</v>
      </c>
      <c r="Q481" s="217" t="s">
        <v>29</v>
      </c>
      <c r="R481" s="217" t="s">
        <v>30</v>
      </c>
      <c r="S481" s="215" t="s">
        <v>125</v>
      </c>
      <c r="T481" s="215"/>
    </row>
    <row r="482" spans="1:20" ht="30.75" customHeight="1">
      <c r="A482" s="215"/>
      <c r="B482" s="215"/>
      <c r="C482" s="215"/>
      <c r="D482" s="215"/>
      <c r="E482" s="215"/>
      <c r="F482" s="215"/>
      <c r="G482" s="216"/>
      <c r="H482" s="215"/>
      <c r="I482" s="215"/>
      <c r="J482" s="215"/>
      <c r="K482" s="215"/>
      <c r="L482" s="215"/>
      <c r="M482" s="217"/>
      <c r="N482" s="217"/>
      <c r="O482" s="217"/>
      <c r="P482" s="217"/>
      <c r="Q482" s="217"/>
      <c r="R482" s="217"/>
      <c r="S482" s="118" t="s">
        <v>32</v>
      </c>
      <c r="T482" s="118" t="s">
        <v>33</v>
      </c>
    </row>
    <row r="483" spans="1:20" ht="126.75" customHeight="1">
      <c r="A483" s="318">
        <v>1</v>
      </c>
      <c r="B483" s="318"/>
      <c r="C483" s="319" t="s">
        <v>333</v>
      </c>
      <c r="D483" s="319" t="s">
        <v>334</v>
      </c>
      <c r="E483" s="319" t="s">
        <v>335</v>
      </c>
      <c r="F483" s="319" t="s">
        <v>336</v>
      </c>
      <c r="G483" s="319" t="s">
        <v>337</v>
      </c>
      <c r="H483" s="319" t="s">
        <v>338</v>
      </c>
      <c r="I483" s="320" t="s">
        <v>339</v>
      </c>
      <c r="J483" s="321">
        <v>1</v>
      </c>
      <c r="K483" s="322">
        <v>42675</v>
      </c>
      <c r="L483" s="323">
        <v>42916</v>
      </c>
      <c r="M483" s="324">
        <f>(+L483-K483)/7</f>
        <v>34.42857142857143</v>
      </c>
      <c r="N483" s="289">
        <v>0</v>
      </c>
      <c r="O483" s="245">
        <v>0</v>
      </c>
      <c r="P483" s="246">
        <v>0</v>
      </c>
      <c r="Q483" s="246">
        <v>0</v>
      </c>
      <c r="R483" s="246"/>
      <c r="S483" s="247"/>
      <c r="T483" s="247"/>
    </row>
    <row r="484" spans="1:20" ht="186.75" customHeight="1">
      <c r="A484" s="318"/>
      <c r="B484" s="318"/>
      <c r="C484" s="318"/>
      <c r="D484" s="319"/>
      <c r="E484" s="319"/>
      <c r="F484" s="319"/>
      <c r="G484" s="319"/>
      <c r="H484" s="319"/>
      <c r="I484" s="320" t="s">
        <v>340</v>
      </c>
      <c r="J484" s="325">
        <v>4</v>
      </c>
      <c r="K484" s="322">
        <v>42675</v>
      </c>
      <c r="L484" s="323">
        <v>43034</v>
      </c>
      <c r="M484" s="324">
        <f>(+L484-K484)/7</f>
        <v>51.285714285714285</v>
      </c>
      <c r="N484" s="289">
        <v>0</v>
      </c>
      <c r="O484" s="245">
        <v>0</v>
      </c>
      <c r="P484" s="246">
        <v>0</v>
      </c>
      <c r="Q484" s="246">
        <v>0</v>
      </c>
      <c r="R484" s="281"/>
      <c r="S484" s="118"/>
      <c r="T484" s="118"/>
    </row>
    <row r="485" spans="1:20" ht="13.5" customHeight="1">
      <c r="A485" s="120"/>
      <c r="B485" s="120"/>
      <c r="C485" s="120"/>
      <c r="D485" s="326"/>
      <c r="E485" s="326"/>
      <c r="F485" s="326"/>
      <c r="G485" s="326"/>
      <c r="H485" s="326"/>
      <c r="I485" s="120"/>
      <c r="J485" s="120"/>
      <c r="K485" s="120"/>
      <c r="L485" s="120"/>
      <c r="M485" s="120"/>
      <c r="N485" s="120"/>
      <c r="O485" s="120"/>
      <c r="P485" s="120"/>
      <c r="Q485" s="120"/>
      <c r="R485" s="120"/>
      <c r="S485" s="120"/>
      <c r="T485" s="120"/>
    </row>
    <row r="486" spans="1:20" ht="13.5" customHeight="1">
      <c r="A486" s="121" t="s">
        <v>39</v>
      </c>
      <c r="B486" s="121"/>
      <c r="C486" s="121"/>
      <c r="D486" s="121"/>
      <c r="E486" s="121"/>
      <c r="F486" s="120"/>
      <c r="G486" s="122" t="s">
        <v>89</v>
      </c>
      <c r="H486" s="122"/>
      <c r="I486" s="122"/>
      <c r="J486" s="122"/>
      <c r="K486" s="122"/>
      <c r="L486" s="122"/>
      <c r="M486" s="122"/>
      <c r="N486" s="122"/>
      <c r="O486" s="122"/>
      <c r="P486" s="122"/>
      <c r="Q486" s="122"/>
      <c r="R486" s="122"/>
      <c r="S486" s="122"/>
      <c r="T486" s="122"/>
    </row>
    <row r="487" spans="1:20" ht="13.5" customHeight="1">
      <c r="A487" s="123"/>
      <c r="B487" s="123"/>
      <c r="C487" s="123"/>
      <c r="D487" s="123"/>
      <c r="E487" s="123"/>
      <c r="F487" s="120"/>
      <c r="G487" s="124" t="s">
        <v>90</v>
      </c>
      <c r="H487" s="124"/>
      <c r="I487" s="124"/>
      <c r="J487" s="124"/>
      <c r="K487" s="124"/>
      <c r="L487" s="124"/>
      <c r="M487" s="124"/>
      <c r="N487" s="124"/>
      <c r="O487" s="124"/>
      <c r="P487" s="124"/>
      <c r="Q487" s="124"/>
      <c r="R487" s="124"/>
      <c r="S487" s="124"/>
      <c r="T487" s="124"/>
    </row>
    <row r="488" spans="1:20" ht="13.5" customHeight="1">
      <c r="A488" s="125"/>
      <c r="B488" s="125"/>
      <c r="C488" s="118" t="s">
        <v>42</v>
      </c>
      <c r="D488" s="118"/>
      <c r="E488" s="118"/>
      <c r="F488" s="120"/>
      <c r="G488" s="126" t="s">
        <v>91</v>
      </c>
      <c r="H488" s="126"/>
      <c r="I488" s="126"/>
      <c r="J488" s="126"/>
      <c r="K488" s="126"/>
      <c r="L488" s="126"/>
      <c r="M488" s="126"/>
      <c r="N488" s="126"/>
      <c r="O488" s="126"/>
      <c r="P488" s="126"/>
      <c r="Q488" s="126"/>
      <c r="R488" s="127" t="s">
        <v>92</v>
      </c>
      <c r="S488" s="127"/>
      <c r="T488" s="128">
        <v>0</v>
      </c>
    </row>
    <row r="489" spans="1:20" ht="13.5" customHeight="1">
      <c r="A489" s="125"/>
      <c r="B489" s="125"/>
      <c r="C489" s="118" t="s">
        <v>45</v>
      </c>
      <c r="D489" s="118"/>
      <c r="E489" s="118"/>
      <c r="F489" s="120"/>
      <c r="G489" s="129" t="s">
        <v>93</v>
      </c>
      <c r="H489" s="129"/>
      <c r="I489" s="129"/>
      <c r="J489" s="129"/>
      <c r="K489" s="129"/>
      <c r="L489" s="129"/>
      <c r="M489" s="129"/>
      <c r="N489" s="129"/>
      <c r="O489" s="129"/>
      <c r="P489" s="129"/>
      <c r="Q489" s="129"/>
      <c r="R489" s="130" t="s">
        <v>94</v>
      </c>
      <c r="S489" s="130"/>
      <c r="T489" s="131">
        <v>232.285714285714</v>
      </c>
    </row>
    <row r="490" spans="1:20" ht="13.5" customHeight="1">
      <c r="A490" s="125"/>
      <c r="B490" s="125"/>
      <c r="C490" s="118" t="s">
        <v>48</v>
      </c>
      <c r="D490" s="118"/>
      <c r="E490" s="118"/>
      <c r="F490" s="120"/>
      <c r="G490" s="132" t="s">
        <v>95</v>
      </c>
      <c r="H490" s="132"/>
      <c r="I490" s="132"/>
      <c r="J490" s="132"/>
      <c r="K490" s="132"/>
      <c r="L490" s="132"/>
      <c r="M490" s="132"/>
      <c r="N490" s="132"/>
      <c r="O490" s="132"/>
      <c r="P490" s="132"/>
      <c r="Q490" s="132"/>
      <c r="R490" s="133" t="s">
        <v>96</v>
      </c>
      <c r="S490" s="133"/>
      <c r="T490" s="134">
        <v>0</v>
      </c>
    </row>
    <row r="491" spans="1:20" ht="13.5" customHeight="1">
      <c r="A491" s="125"/>
      <c r="B491" s="125"/>
      <c r="C491" s="118" t="s">
        <v>51</v>
      </c>
      <c r="D491" s="118"/>
      <c r="E491" s="118"/>
      <c r="F491" s="120"/>
      <c r="G491" s="132" t="s">
        <v>97</v>
      </c>
      <c r="H491" s="132"/>
      <c r="I491" s="132"/>
      <c r="J491" s="132"/>
      <c r="K491" s="132"/>
      <c r="L491" s="132"/>
      <c r="M491" s="132"/>
      <c r="N491" s="132"/>
      <c r="O491" s="132"/>
      <c r="P491" s="132"/>
      <c r="Q491" s="132"/>
      <c r="R491" s="133" t="s">
        <v>98</v>
      </c>
      <c r="S491" s="133"/>
      <c r="T491" s="134">
        <v>0.33487084870848705</v>
      </c>
    </row>
    <row r="495" spans="1:20" ht="18" customHeight="1">
      <c r="A495" s="227" t="s">
        <v>341</v>
      </c>
      <c r="B495" s="227"/>
      <c r="C495" s="227"/>
      <c r="D495" s="227"/>
      <c r="E495" s="227"/>
      <c r="F495" s="227"/>
      <c r="G495" s="227"/>
      <c r="H495" s="227"/>
      <c r="I495" s="227"/>
      <c r="J495" s="227"/>
      <c r="K495" s="227"/>
      <c r="L495" s="227"/>
      <c r="M495" s="227"/>
      <c r="N495" s="227"/>
      <c r="O495" s="227"/>
      <c r="P495" s="227"/>
      <c r="Q495" s="227"/>
      <c r="R495" s="227"/>
      <c r="S495" s="227"/>
      <c r="T495" s="227"/>
    </row>
    <row r="498" spans="1:8" ht="13.5" customHeight="1">
      <c r="A498" s="202" t="s">
        <v>4</v>
      </c>
      <c r="B498" s="203" t="s">
        <v>56</v>
      </c>
      <c r="C498" s="203"/>
      <c r="D498" s="203"/>
      <c r="E498" s="204"/>
      <c r="F498" s="204"/>
      <c r="G498" s="205"/>
      <c r="H498" s="205"/>
    </row>
    <row r="499" spans="1:6" ht="13.5" customHeight="1">
      <c r="A499" s="202" t="s">
        <v>57</v>
      </c>
      <c r="B499" s="202"/>
      <c r="C499" s="202" t="s">
        <v>58</v>
      </c>
      <c r="D499" s="202"/>
      <c r="E499" s="202"/>
      <c r="F499" s="202"/>
    </row>
    <row r="500" spans="1:8" ht="13.5" customHeight="1">
      <c r="A500" s="202" t="s">
        <v>7</v>
      </c>
      <c r="B500" s="202" t="s">
        <v>8</v>
      </c>
      <c r="C500" s="202"/>
      <c r="D500" s="206"/>
      <c r="E500" s="120"/>
      <c r="F500" s="120"/>
      <c r="G500" s="207"/>
      <c r="H500" s="207"/>
    </row>
    <row r="501" spans="1:8" ht="13.5" customHeight="1">
      <c r="A501" s="208" t="s">
        <v>59</v>
      </c>
      <c r="B501" s="208"/>
      <c r="C501" s="208"/>
      <c r="D501" s="209">
        <v>2015</v>
      </c>
      <c r="E501" s="120"/>
      <c r="F501" s="120"/>
      <c r="G501" s="210"/>
      <c r="H501" s="210"/>
    </row>
    <row r="502" spans="1:8" ht="13.5" customHeight="1">
      <c r="A502" s="208" t="s">
        <v>101</v>
      </c>
      <c r="B502" s="208"/>
      <c r="C502" s="208"/>
      <c r="D502" s="208"/>
      <c r="E502" s="120"/>
      <c r="F502" s="120"/>
      <c r="G502" s="211" t="s">
        <v>342</v>
      </c>
      <c r="H502" s="211"/>
    </row>
    <row r="503" spans="1:8" ht="13.5" customHeight="1">
      <c r="A503" s="212" t="s">
        <v>118</v>
      </c>
      <c r="B503" s="212"/>
      <c r="C503" s="212"/>
      <c r="D503" s="212"/>
      <c r="E503" s="120"/>
      <c r="F503" s="120"/>
      <c r="G503" s="90" t="s">
        <v>64</v>
      </c>
      <c r="H503" s="90"/>
    </row>
    <row r="504" spans="1:8" ht="13.5" customHeight="1">
      <c r="A504" s="213" t="s">
        <v>173</v>
      </c>
      <c r="B504" s="213"/>
      <c r="C504" s="212"/>
      <c r="D504" s="212"/>
      <c r="E504" s="212"/>
      <c r="F504" s="212"/>
      <c r="G504" s="214"/>
      <c r="H504" s="214"/>
    </row>
    <row r="505" spans="1:8" ht="13.5" customHeight="1">
      <c r="A505" s="228"/>
      <c r="B505" s="228"/>
      <c r="C505" s="212"/>
      <c r="D505" s="212"/>
      <c r="E505" s="212"/>
      <c r="F505" s="212"/>
      <c r="G505" s="214"/>
      <c r="H505" s="214"/>
    </row>
    <row r="506" spans="1:8" ht="13.5" customHeight="1">
      <c r="A506" s="228"/>
      <c r="B506" s="228"/>
      <c r="C506" s="212"/>
      <c r="D506" s="212"/>
      <c r="E506" s="212"/>
      <c r="F506" s="212"/>
      <c r="G506" s="214"/>
      <c r="H506" s="214"/>
    </row>
    <row r="507" spans="1:20" ht="35.25" customHeight="1">
      <c r="A507" s="215" t="s">
        <v>13</v>
      </c>
      <c r="B507" s="215" t="s">
        <v>14</v>
      </c>
      <c r="C507" s="215" t="s">
        <v>15</v>
      </c>
      <c r="D507" s="215" t="s">
        <v>120</v>
      </c>
      <c r="E507" s="215" t="s">
        <v>121</v>
      </c>
      <c r="F507" s="215" t="s">
        <v>18</v>
      </c>
      <c r="G507" s="216" t="s">
        <v>19</v>
      </c>
      <c r="H507" s="215" t="s">
        <v>20</v>
      </c>
      <c r="I507" s="215" t="s">
        <v>122</v>
      </c>
      <c r="J507" s="215" t="s">
        <v>123</v>
      </c>
      <c r="K507" s="215" t="s">
        <v>23</v>
      </c>
      <c r="L507" s="215" t="s">
        <v>24</v>
      </c>
      <c r="M507" s="217" t="s">
        <v>124</v>
      </c>
      <c r="N507" s="217" t="s">
        <v>26</v>
      </c>
      <c r="O507" s="217" t="s">
        <v>27</v>
      </c>
      <c r="P507" s="217" t="s">
        <v>28</v>
      </c>
      <c r="Q507" s="217" t="s">
        <v>29</v>
      </c>
      <c r="R507" s="217" t="s">
        <v>30</v>
      </c>
      <c r="S507" s="215" t="s">
        <v>125</v>
      </c>
      <c r="T507" s="215"/>
    </row>
    <row r="508" spans="1:20" ht="30" customHeight="1">
      <c r="A508" s="215"/>
      <c r="B508" s="215"/>
      <c r="C508" s="215"/>
      <c r="D508" s="215"/>
      <c r="E508" s="215"/>
      <c r="F508" s="215"/>
      <c r="G508" s="216"/>
      <c r="H508" s="215"/>
      <c r="I508" s="215"/>
      <c r="J508" s="215"/>
      <c r="K508" s="215"/>
      <c r="L508" s="215"/>
      <c r="M508" s="217"/>
      <c r="N508" s="217"/>
      <c r="O508" s="217"/>
      <c r="P508" s="217"/>
      <c r="Q508" s="217"/>
      <c r="R508" s="217"/>
      <c r="S508" s="118" t="s">
        <v>32</v>
      </c>
      <c r="T508" s="118" t="s">
        <v>33</v>
      </c>
    </row>
    <row r="509" spans="1:20" ht="269.25" customHeight="1">
      <c r="A509" s="327">
        <v>2</v>
      </c>
      <c r="B509" s="311">
        <v>1402009</v>
      </c>
      <c r="C509" s="328" t="s">
        <v>343</v>
      </c>
      <c r="D509" s="329" t="s">
        <v>344</v>
      </c>
      <c r="E509" s="295" t="s">
        <v>345</v>
      </c>
      <c r="F509" s="330" t="s">
        <v>346</v>
      </c>
      <c r="G509" s="330" t="s">
        <v>347</v>
      </c>
      <c r="H509" s="331" t="s">
        <v>348</v>
      </c>
      <c r="I509" s="294" t="s">
        <v>349</v>
      </c>
      <c r="J509" s="332">
        <v>1</v>
      </c>
      <c r="K509" s="333">
        <v>42736</v>
      </c>
      <c r="L509" s="334">
        <v>43100</v>
      </c>
      <c r="M509" s="335">
        <v>52</v>
      </c>
      <c r="N509" s="244" t="s">
        <v>350</v>
      </c>
      <c r="O509" s="245">
        <v>0.5</v>
      </c>
      <c r="P509" s="246">
        <v>26</v>
      </c>
      <c r="Q509" s="246">
        <v>0</v>
      </c>
      <c r="R509" s="246">
        <v>0</v>
      </c>
      <c r="S509" s="247"/>
      <c r="T509" s="247"/>
    </row>
    <row r="510" spans="1:20" ht="193.5" customHeight="1">
      <c r="A510" s="327">
        <v>3</v>
      </c>
      <c r="B510" s="311">
        <v>1401015</v>
      </c>
      <c r="C510" s="295" t="s">
        <v>351</v>
      </c>
      <c r="D510" s="329" t="s">
        <v>344</v>
      </c>
      <c r="E510" s="295" t="s">
        <v>352</v>
      </c>
      <c r="F510" s="295" t="s">
        <v>353</v>
      </c>
      <c r="G510" s="295" t="s">
        <v>354</v>
      </c>
      <c r="H510" s="295" t="s">
        <v>355</v>
      </c>
      <c r="I510" s="295" t="s">
        <v>356</v>
      </c>
      <c r="J510" s="336">
        <v>1</v>
      </c>
      <c r="K510" s="333">
        <v>42736</v>
      </c>
      <c r="L510" s="334">
        <v>43100</v>
      </c>
      <c r="M510" s="337">
        <f>(+L510-K510)/7</f>
        <v>52</v>
      </c>
      <c r="N510" s="244" t="s">
        <v>350</v>
      </c>
      <c r="O510" s="245">
        <v>0.5</v>
      </c>
      <c r="P510" s="246">
        <v>26</v>
      </c>
      <c r="Q510" s="246">
        <v>0</v>
      </c>
      <c r="R510" s="246">
        <v>0</v>
      </c>
      <c r="S510" s="118"/>
      <c r="T510" s="118"/>
    </row>
    <row r="511" spans="1:20" ht="248.25" customHeight="1">
      <c r="A511" s="311">
        <v>4</v>
      </c>
      <c r="B511" s="311">
        <v>1401015</v>
      </c>
      <c r="C511" s="328" t="s">
        <v>357</v>
      </c>
      <c r="D511" s="329" t="s">
        <v>344</v>
      </c>
      <c r="E511" s="295" t="s">
        <v>352</v>
      </c>
      <c r="F511" s="295" t="s">
        <v>353</v>
      </c>
      <c r="G511" s="295" t="s">
        <v>354</v>
      </c>
      <c r="H511" s="295" t="s">
        <v>355</v>
      </c>
      <c r="I511" s="295" t="s">
        <v>356</v>
      </c>
      <c r="J511" s="336">
        <v>1</v>
      </c>
      <c r="K511" s="333">
        <v>42736</v>
      </c>
      <c r="L511" s="334">
        <v>43100</v>
      </c>
      <c r="M511" s="337">
        <f>(+L511-K511)/7</f>
        <v>52</v>
      </c>
      <c r="N511" s="244" t="s">
        <v>350</v>
      </c>
      <c r="O511" s="245">
        <v>0.5</v>
      </c>
      <c r="P511" s="246">
        <v>26</v>
      </c>
      <c r="Q511" s="246">
        <v>0</v>
      </c>
      <c r="R511" s="246">
        <v>0</v>
      </c>
      <c r="S511" s="118"/>
      <c r="T511" s="118"/>
    </row>
    <row r="512" spans="1:20" ht="164.25" customHeight="1">
      <c r="A512" s="311">
        <v>5</v>
      </c>
      <c r="B512" s="311">
        <v>1402014</v>
      </c>
      <c r="C512" s="338" t="s">
        <v>358</v>
      </c>
      <c r="D512" s="329" t="s">
        <v>359</v>
      </c>
      <c r="E512" s="295" t="s">
        <v>360</v>
      </c>
      <c r="F512" s="295" t="s">
        <v>361</v>
      </c>
      <c r="G512" s="294" t="s">
        <v>362</v>
      </c>
      <c r="H512" s="295" t="s">
        <v>363</v>
      </c>
      <c r="I512" s="295" t="s">
        <v>364</v>
      </c>
      <c r="J512" s="339">
        <v>1</v>
      </c>
      <c r="K512" s="333">
        <v>42736</v>
      </c>
      <c r="L512" s="334">
        <v>43100</v>
      </c>
      <c r="M512" s="337">
        <f>(+L512-K512)/7</f>
        <v>52</v>
      </c>
      <c r="N512" s="289" t="s">
        <v>365</v>
      </c>
      <c r="O512" s="245">
        <v>0.7</v>
      </c>
      <c r="P512" s="246">
        <v>36</v>
      </c>
      <c r="Q512" s="246">
        <v>0</v>
      </c>
      <c r="R512" s="246">
        <v>0</v>
      </c>
      <c r="S512" s="118"/>
      <c r="T512" s="118"/>
    </row>
    <row r="513" spans="1:20" ht="227.25" customHeight="1">
      <c r="A513" s="311">
        <v>6</v>
      </c>
      <c r="B513" s="311">
        <v>1402014</v>
      </c>
      <c r="C513" s="328" t="s">
        <v>366</v>
      </c>
      <c r="D513" s="340" t="s">
        <v>367</v>
      </c>
      <c r="E513" s="295" t="s">
        <v>368</v>
      </c>
      <c r="F513" s="295" t="s">
        <v>369</v>
      </c>
      <c r="G513" s="294" t="s">
        <v>370</v>
      </c>
      <c r="H513" s="295" t="s">
        <v>371</v>
      </c>
      <c r="I513" s="295" t="s">
        <v>356</v>
      </c>
      <c r="J513" s="336">
        <v>1</v>
      </c>
      <c r="K513" s="333">
        <v>42736</v>
      </c>
      <c r="L513" s="334">
        <v>43100</v>
      </c>
      <c r="M513" s="337">
        <f>(+L513-K513)/7</f>
        <v>52</v>
      </c>
      <c r="N513" s="244" t="s">
        <v>350</v>
      </c>
      <c r="O513" s="245">
        <v>0.5</v>
      </c>
      <c r="P513" s="246">
        <v>26</v>
      </c>
      <c r="Q513" s="246">
        <v>0</v>
      </c>
      <c r="R513" s="246">
        <v>0</v>
      </c>
      <c r="S513" s="118"/>
      <c r="T513" s="118"/>
    </row>
    <row r="514" spans="1:20" ht="159" customHeight="1">
      <c r="A514" s="311">
        <v>7</v>
      </c>
      <c r="B514" s="311">
        <v>1402003</v>
      </c>
      <c r="C514" s="340" t="s">
        <v>372</v>
      </c>
      <c r="D514" s="340" t="s">
        <v>367</v>
      </c>
      <c r="E514" s="295" t="s">
        <v>373</v>
      </c>
      <c r="F514" s="295" t="s">
        <v>374</v>
      </c>
      <c r="G514" s="294" t="s">
        <v>375</v>
      </c>
      <c r="H514" s="295" t="s">
        <v>376</v>
      </c>
      <c r="I514" s="295" t="s">
        <v>377</v>
      </c>
      <c r="J514" s="336">
        <v>1</v>
      </c>
      <c r="K514" s="333">
        <v>42736</v>
      </c>
      <c r="L514" s="334">
        <v>43100</v>
      </c>
      <c r="M514" s="337">
        <f>(L514-K514)/7</f>
        <v>52</v>
      </c>
      <c r="N514" s="244">
        <v>0</v>
      </c>
      <c r="O514" s="245">
        <v>0</v>
      </c>
      <c r="P514" s="246">
        <v>0</v>
      </c>
      <c r="Q514" s="246">
        <v>0</v>
      </c>
      <c r="R514" s="246">
        <v>0</v>
      </c>
      <c r="S514" s="118"/>
      <c r="T514" s="118"/>
    </row>
    <row r="515" spans="1:20" ht="168.75" customHeight="1">
      <c r="A515" s="311">
        <v>19</v>
      </c>
      <c r="B515" s="311">
        <v>1402003</v>
      </c>
      <c r="C515" s="338" t="s">
        <v>378</v>
      </c>
      <c r="D515" s="330" t="s">
        <v>379</v>
      </c>
      <c r="E515" s="330" t="s">
        <v>380</v>
      </c>
      <c r="F515" s="330" t="s">
        <v>381</v>
      </c>
      <c r="G515" s="331" t="s">
        <v>382</v>
      </c>
      <c r="H515" s="330" t="s">
        <v>383</v>
      </c>
      <c r="I515" s="295" t="s">
        <v>384</v>
      </c>
      <c r="J515" s="336">
        <v>1</v>
      </c>
      <c r="K515" s="333">
        <v>42736</v>
      </c>
      <c r="L515" s="334">
        <v>43100</v>
      </c>
      <c r="M515" s="337">
        <v>52</v>
      </c>
      <c r="N515" s="244" t="s">
        <v>350</v>
      </c>
      <c r="O515" s="245">
        <v>0.5</v>
      </c>
      <c r="P515" s="246">
        <v>26</v>
      </c>
      <c r="Q515" s="246">
        <v>0</v>
      </c>
      <c r="R515" s="246">
        <v>0</v>
      </c>
      <c r="S515" s="118"/>
      <c r="T515" s="118"/>
    </row>
    <row r="516" spans="1:20" ht="351" customHeight="1">
      <c r="A516" s="311">
        <v>20</v>
      </c>
      <c r="B516" s="311">
        <v>1402014</v>
      </c>
      <c r="C516" s="338" t="s">
        <v>385</v>
      </c>
      <c r="D516" s="340" t="s">
        <v>367</v>
      </c>
      <c r="E516" s="330" t="s">
        <v>386</v>
      </c>
      <c r="F516" s="330" t="s">
        <v>387</v>
      </c>
      <c r="G516" s="331" t="s">
        <v>388</v>
      </c>
      <c r="H516" s="330" t="s">
        <v>389</v>
      </c>
      <c r="I516" s="295" t="s">
        <v>356</v>
      </c>
      <c r="J516" s="336">
        <v>1</v>
      </c>
      <c r="K516" s="333">
        <v>42736</v>
      </c>
      <c r="L516" s="334">
        <v>43100</v>
      </c>
      <c r="M516" s="337">
        <f>(L516-K516)/7</f>
        <v>52</v>
      </c>
      <c r="N516" s="244">
        <v>0</v>
      </c>
      <c r="O516" s="245">
        <v>0</v>
      </c>
      <c r="P516" s="246">
        <v>0</v>
      </c>
      <c r="Q516" s="246">
        <v>0</v>
      </c>
      <c r="R516" s="246">
        <v>0</v>
      </c>
      <c r="S516" s="118"/>
      <c r="T516" s="118"/>
    </row>
    <row r="517" spans="1:20" ht="374.25" customHeight="1">
      <c r="A517" s="311">
        <v>21</v>
      </c>
      <c r="B517" s="311">
        <v>1402014</v>
      </c>
      <c r="C517" s="341" t="s">
        <v>390</v>
      </c>
      <c r="D517" s="295" t="s">
        <v>367</v>
      </c>
      <c r="E517" s="295" t="s">
        <v>391</v>
      </c>
      <c r="F517" s="295" t="s">
        <v>392</v>
      </c>
      <c r="G517" s="294" t="s">
        <v>388</v>
      </c>
      <c r="H517" s="295" t="s">
        <v>389</v>
      </c>
      <c r="I517" s="295" t="s">
        <v>356</v>
      </c>
      <c r="J517" s="336">
        <v>1</v>
      </c>
      <c r="K517" s="333">
        <v>42736</v>
      </c>
      <c r="L517" s="334">
        <v>43100</v>
      </c>
      <c r="M517" s="337">
        <f>(+L517-K517)/7</f>
        <v>52</v>
      </c>
      <c r="N517" s="244" t="s">
        <v>350</v>
      </c>
      <c r="O517" s="245">
        <v>0.5</v>
      </c>
      <c r="P517" s="246">
        <v>26</v>
      </c>
      <c r="Q517" s="246">
        <v>0</v>
      </c>
      <c r="R517" s="246">
        <v>0</v>
      </c>
      <c r="S517" s="118"/>
      <c r="T517" s="118"/>
    </row>
    <row r="518" spans="1:20" ht="361.5" customHeight="1">
      <c r="A518" s="342">
        <v>22</v>
      </c>
      <c r="B518" s="311">
        <v>1402014</v>
      </c>
      <c r="C518" s="343" t="s">
        <v>393</v>
      </c>
      <c r="D518" s="295" t="s">
        <v>367</v>
      </c>
      <c r="E518" s="295" t="s">
        <v>391</v>
      </c>
      <c r="F518" s="295" t="s">
        <v>394</v>
      </c>
      <c r="G518" s="294" t="s">
        <v>388</v>
      </c>
      <c r="H518" s="295" t="s">
        <v>389</v>
      </c>
      <c r="I518" s="295" t="s">
        <v>356</v>
      </c>
      <c r="J518" s="336">
        <v>1</v>
      </c>
      <c r="K518" s="333">
        <v>42736</v>
      </c>
      <c r="L518" s="334">
        <v>43100</v>
      </c>
      <c r="M518" s="337">
        <f>(+L518-K518)/7</f>
        <v>52</v>
      </c>
      <c r="N518" s="244" t="s">
        <v>350</v>
      </c>
      <c r="O518" s="245">
        <v>0.5</v>
      </c>
      <c r="P518" s="246">
        <v>26</v>
      </c>
      <c r="Q518" s="246">
        <v>0</v>
      </c>
      <c r="R518" s="246">
        <v>0</v>
      </c>
      <c r="S518" s="118"/>
      <c r="T518" s="118"/>
    </row>
    <row r="519" spans="1:20" ht="13.5" customHeight="1">
      <c r="A519" s="120"/>
      <c r="B519" s="120"/>
      <c r="C519" s="120"/>
      <c r="D519" s="120"/>
      <c r="E519" s="120"/>
      <c r="F519" s="120"/>
      <c r="G519" s="120"/>
      <c r="H519" s="120"/>
      <c r="I519" s="120"/>
      <c r="J519" s="120"/>
      <c r="K519" s="120"/>
      <c r="L519" s="120"/>
      <c r="M519" s="120"/>
      <c r="N519" s="120"/>
      <c r="O519" s="120"/>
      <c r="P519" s="120"/>
      <c r="Q519" s="120"/>
      <c r="R519" s="120"/>
      <c r="S519" s="120"/>
      <c r="T519" s="120"/>
    </row>
    <row r="520" spans="1:20" ht="13.5" customHeight="1">
      <c r="A520" s="121" t="s">
        <v>39</v>
      </c>
      <c r="B520" s="121"/>
      <c r="C520" s="121"/>
      <c r="D520" s="121"/>
      <c r="E520" s="121"/>
      <c r="F520" s="120"/>
      <c r="G520" s="122" t="s">
        <v>89</v>
      </c>
      <c r="H520" s="122"/>
      <c r="I520" s="122"/>
      <c r="J520" s="122"/>
      <c r="K520" s="122"/>
      <c r="L520" s="122"/>
      <c r="M520" s="122"/>
      <c r="N520" s="122"/>
      <c r="O520" s="122"/>
      <c r="P520" s="122"/>
      <c r="Q520" s="122"/>
      <c r="R520" s="122"/>
      <c r="S520" s="122"/>
      <c r="T520" s="122"/>
    </row>
    <row r="521" spans="1:20" ht="13.5" customHeight="1">
      <c r="A521" s="123"/>
      <c r="B521" s="123"/>
      <c r="C521" s="123"/>
      <c r="D521" s="123"/>
      <c r="E521" s="123"/>
      <c r="F521" s="120"/>
      <c r="G521" s="124" t="s">
        <v>90</v>
      </c>
      <c r="H521" s="124"/>
      <c r="I521" s="124"/>
      <c r="J521" s="124"/>
      <c r="K521" s="124"/>
      <c r="L521" s="124"/>
      <c r="M521" s="124"/>
      <c r="N521" s="124"/>
      <c r="O521" s="124"/>
      <c r="P521" s="124"/>
      <c r="Q521" s="124"/>
      <c r="R521" s="124"/>
      <c r="S521" s="124"/>
      <c r="T521" s="124"/>
    </row>
    <row r="522" spans="1:20" ht="13.5" customHeight="1">
      <c r="A522" s="125"/>
      <c r="B522" s="125"/>
      <c r="C522" s="118" t="s">
        <v>42</v>
      </c>
      <c r="D522" s="118"/>
      <c r="E522" s="118"/>
      <c r="F522" s="120"/>
      <c r="G522" s="126" t="s">
        <v>91</v>
      </c>
      <c r="H522" s="126"/>
      <c r="I522" s="126"/>
      <c r="J522" s="126"/>
      <c r="K522" s="126"/>
      <c r="L522" s="126"/>
      <c r="M522" s="126"/>
      <c r="N522" s="126"/>
      <c r="O522" s="126"/>
      <c r="P522" s="126"/>
      <c r="Q522" s="126"/>
      <c r="R522" s="127" t="s">
        <v>92</v>
      </c>
      <c r="S522" s="127"/>
      <c r="T522" s="128">
        <v>0</v>
      </c>
    </row>
    <row r="523" spans="1:20" ht="13.5" customHeight="1">
      <c r="A523" s="125"/>
      <c r="B523" s="125"/>
      <c r="C523" s="118" t="s">
        <v>45</v>
      </c>
      <c r="D523" s="118"/>
      <c r="E523" s="118"/>
      <c r="F523" s="120"/>
      <c r="G523" s="129" t="s">
        <v>93</v>
      </c>
      <c r="H523" s="129"/>
      <c r="I523" s="129"/>
      <c r="J523" s="129"/>
      <c r="K523" s="129"/>
      <c r="L523" s="129"/>
      <c r="M523" s="129"/>
      <c r="N523" s="129"/>
      <c r="O523" s="129"/>
      <c r="P523" s="129"/>
      <c r="Q523" s="129"/>
      <c r="R523" s="130" t="s">
        <v>94</v>
      </c>
      <c r="S523" s="130"/>
      <c r="T523" s="131">
        <v>232.285714285714</v>
      </c>
    </row>
    <row r="524" spans="1:20" ht="13.5" customHeight="1">
      <c r="A524" s="125"/>
      <c r="B524" s="125"/>
      <c r="C524" s="118" t="s">
        <v>48</v>
      </c>
      <c r="D524" s="118"/>
      <c r="E524" s="118"/>
      <c r="F524" s="120"/>
      <c r="G524" s="132" t="s">
        <v>95</v>
      </c>
      <c r="H524" s="132"/>
      <c r="I524" s="132"/>
      <c r="J524" s="132"/>
      <c r="K524" s="132"/>
      <c r="L524" s="132"/>
      <c r="M524" s="132"/>
      <c r="N524" s="132"/>
      <c r="O524" s="132"/>
      <c r="P524" s="132"/>
      <c r="Q524" s="132"/>
      <c r="R524" s="133" t="s">
        <v>96</v>
      </c>
      <c r="S524" s="133"/>
      <c r="T524" s="134">
        <v>0</v>
      </c>
    </row>
    <row r="525" spans="1:20" ht="13.5" customHeight="1">
      <c r="A525" s="125"/>
      <c r="B525" s="125"/>
      <c r="C525" s="118" t="s">
        <v>51</v>
      </c>
      <c r="D525" s="118"/>
      <c r="E525" s="118"/>
      <c r="F525" s="120"/>
      <c r="G525" s="132" t="s">
        <v>97</v>
      </c>
      <c r="H525" s="132"/>
      <c r="I525" s="132"/>
      <c r="J525" s="132"/>
      <c r="K525" s="132"/>
      <c r="L525" s="132"/>
      <c r="M525" s="132"/>
      <c r="N525" s="132"/>
      <c r="O525" s="132"/>
      <c r="P525" s="132"/>
      <c r="Q525" s="132"/>
      <c r="R525" s="133" t="s">
        <v>98</v>
      </c>
      <c r="S525" s="133"/>
      <c r="T525" s="134">
        <v>0.33487084870848705</v>
      </c>
    </row>
    <row r="529" spans="1:8" ht="13.5" customHeight="1">
      <c r="A529" s="202" t="s">
        <v>4</v>
      </c>
      <c r="B529" s="203" t="s">
        <v>56</v>
      </c>
      <c r="C529" s="203"/>
      <c r="D529" s="203"/>
      <c r="E529" s="204"/>
      <c r="F529" s="204"/>
      <c r="G529" s="205"/>
      <c r="H529" s="205"/>
    </row>
    <row r="530" spans="1:6" ht="13.5" customHeight="1">
      <c r="A530" s="202" t="s">
        <v>57</v>
      </c>
      <c r="B530" s="202"/>
      <c r="C530" s="202" t="s">
        <v>58</v>
      </c>
      <c r="D530" s="202"/>
      <c r="E530" s="202"/>
      <c r="F530" s="202"/>
    </row>
    <row r="531" spans="1:8" ht="13.5" customHeight="1">
      <c r="A531" s="202" t="s">
        <v>7</v>
      </c>
      <c r="B531" s="202" t="s">
        <v>8</v>
      </c>
      <c r="C531" s="202"/>
      <c r="D531" s="206"/>
      <c r="E531" s="120"/>
      <c r="F531" s="120"/>
      <c r="G531" s="207"/>
      <c r="H531" s="207"/>
    </row>
    <row r="532" spans="1:8" ht="13.5" customHeight="1">
      <c r="A532" s="208" t="s">
        <v>59</v>
      </c>
      <c r="B532" s="208"/>
      <c r="C532" s="208"/>
      <c r="D532" s="209">
        <v>2015</v>
      </c>
      <c r="E532" s="120"/>
      <c r="F532" s="120"/>
      <c r="G532" s="210"/>
      <c r="H532" s="210"/>
    </row>
    <row r="533" spans="1:8" ht="13.5" customHeight="1">
      <c r="A533" s="208" t="s">
        <v>101</v>
      </c>
      <c r="B533" s="208"/>
      <c r="C533" s="208"/>
      <c r="D533" s="208"/>
      <c r="E533" s="120"/>
      <c r="F533" s="120"/>
      <c r="G533" s="211" t="s">
        <v>342</v>
      </c>
      <c r="H533" s="211"/>
    </row>
    <row r="534" spans="1:8" ht="13.5" customHeight="1">
      <c r="A534" s="212" t="s">
        <v>118</v>
      </c>
      <c r="B534" s="212"/>
      <c r="C534" s="212"/>
      <c r="D534" s="212"/>
      <c r="E534" s="120"/>
      <c r="F534" s="120"/>
      <c r="G534" s="90" t="s">
        <v>64</v>
      </c>
      <c r="H534" s="90"/>
    </row>
    <row r="535" spans="1:8" ht="13.5" customHeight="1">
      <c r="A535" s="213" t="s">
        <v>395</v>
      </c>
      <c r="B535" s="213"/>
      <c r="C535" s="212"/>
      <c r="D535" s="212"/>
      <c r="E535" s="212"/>
      <c r="F535" s="212"/>
      <c r="G535" s="214"/>
      <c r="H535" s="214"/>
    </row>
    <row r="538" spans="1:20" ht="36.75" customHeight="1">
      <c r="A538" s="215" t="s">
        <v>13</v>
      </c>
      <c r="B538" s="215" t="s">
        <v>14</v>
      </c>
      <c r="C538" s="215" t="s">
        <v>15</v>
      </c>
      <c r="D538" s="215" t="s">
        <v>120</v>
      </c>
      <c r="E538" s="215" t="s">
        <v>121</v>
      </c>
      <c r="F538" s="215" t="s">
        <v>18</v>
      </c>
      <c r="G538" s="216" t="s">
        <v>19</v>
      </c>
      <c r="H538" s="215" t="s">
        <v>20</v>
      </c>
      <c r="I538" s="215" t="s">
        <v>122</v>
      </c>
      <c r="J538" s="215" t="s">
        <v>123</v>
      </c>
      <c r="K538" s="215" t="s">
        <v>23</v>
      </c>
      <c r="L538" s="215" t="s">
        <v>24</v>
      </c>
      <c r="M538" s="217" t="s">
        <v>124</v>
      </c>
      <c r="N538" s="217" t="s">
        <v>26</v>
      </c>
      <c r="O538" s="217" t="s">
        <v>27</v>
      </c>
      <c r="P538" s="217" t="s">
        <v>28</v>
      </c>
      <c r="Q538" s="217" t="s">
        <v>29</v>
      </c>
      <c r="R538" s="217" t="s">
        <v>30</v>
      </c>
      <c r="S538" s="215" t="s">
        <v>125</v>
      </c>
      <c r="T538" s="215"/>
    </row>
    <row r="539" spans="1:20" ht="32.25" customHeight="1">
      <c r="A539" s="215"/>
      <c r="B539" s="215"/>
      <c r="C539" s="215"/>
      <c r="D539" s="215"/>
      <c r="E539" s="215"/>
      <c r="F539" s="215"/>
      <c r="G539" s="216"/>
      <c r="H539" s="215"/>
      <c r="I539" s="215"/>
      <c r="J539" s="215"/>
      <c r="K539" s="215"/>
      <c r="L539" s="215"/>
      <c r="M539" s="217"/>
      <c r="N539" s="217"/>
      <c r="O539" s="217"/>
      <c r="P539" s="217"/>
      <c r="Q539" s="217"/>
      <c r="R539" s="217"/>
      <c r="S539" s="118" t="s">
        <v>32</v>
      </c>
      <c r="T539" s="118" t="s">
        <v>33</v>
      </c>
    </row>
    <row r="540" spans="1:20" ht="332.25" customHeight="1">
      <c r="A540" s="344">
        <v>1</v>
      </c>
      <c r="B540" s="311">
        <v>1404004</v>
      </c>
      <c r="C540" s="345" t="s">
        <v>396</v>
      </c>
      <c r="D540" s="329" t="s">
        <v>359</v>
      </c>
      <c r="E540" s="346" t="s">
        <v>397</v>
      </c>
      <c r="F540" s="346" t="s">
        <v>398</v>
      </c>
      <c r="G540" s="346" t="s">
        <v>399</v>
      </c>
      <c r="H540" s="346" t="s">
        <v>400</v>
      </c>
      <c r="I540" s="346" t="s">
        <v>401</v>
      </c>
      <c r="J540" s="347">
        <v>4</v>
      </c>
      <c r="K540" s="348">
        <v>42733</v>
      </c>
      <c r="L540" s="348">
        <v>43095</v>
      </c>
      <c r="M540" s="347">
        <f>+(L540-K540)/7</f>
        <v>51.714285714285715</v>
      </c>
      <c r="N540" s="289">
        <v>2</v>
      </c>
      <c r="O540" s="245">
        <v>0.5</v>
      </c>
      <c r="P540" s="246">
        <v>26</v>
      </c>
      <c r="Q540" s="246">
        <v>0</v>
      </c>
      <c r="R540" s="246">
        <v>0</v>
      </c>
      <c r="S540" s="247"/>
      <c r="T540" s="247"/>
    </row>
    <row r="541" spans="1:20" ht="289.5" customHeight="1">
      <c r="A541" s="311">
        <v>18</v>
      </c>
      <c r="B541" s="311">
        <v>1402010</v>
      </c>
      <c r="C541" s="349" t="s">
        <v>402</v>
      </c>
      <c r="D541" s="342" t="s">
        <v>403</v>
      </c>
      <c r="E541" s="342" t="s">
        <v>404</v>
      </c>
      <c r="F541" s="342" t="s">
        <v>405</v>
      </c>
      <c r="G541" s="342" t="s">
        <v>406</v>
      </c>
      <c r="H541" s="342" t="s">
        <v>407</v>
      </c>
      <c r="I541" s="342" t="s">
        <v>408</v>
      </c>
      <c r="J541" s="347">
        <v>2</v>
      </c>
      <c r="K541" s="348">
        <v>42733</v>
      </c>
      <c r="L541" s="348">
        <v>43095</v>
      </c>
      <c r="M541" s="347">
        <v>52</v>
      </c>
      <c r="N541" s="289">
        <v>0</v>
      </c>
      <c r="O541" s="245">
        <v>0</v>
      </c>
      <c r="P541" s="246">
        <v>0</v>
      </c>
      <c r="Q541" s="246">
        <v>0</v>
      </c>
      <c r="R541" s="281">
        <v>0</v>
      </c>
      <c r="S541" s="118"/>
      <c r="T541" s="118"/>
    </row>
    <row r="542" spans="1:20" ht="13.5" customHeight="1">
      <c r="A542" s="120"/>
      <c r="B542" s="120"/>
      <c r="C542" s="120"/>
      <c r="D542" s="326"/>
      <c r="E542" s="326"/>
      <c r="F542" s="326"/>
      <c r="G542" s="326"/>
      <c r="H542" s="326"/>
      <c r="I542" s="120"/>
      <c r="J542" s="120"/>
      <c r="K542" s="120"/>
      <c r="L542" s="120"/>
      <c r="M542" s="120"/>
      <c r="N542" s="120"/>
      <c r="O542" s="120"/>
      <c r="P542" s="120"/>
      <c r="Q542" s="120"/>
      <c r="R542" s="120"/>
      <c r="S542" s="120"/>
      <c r="T542" s="120"/>
    </row>
    <row r="543" spans="1:20" ht="13.5" customHeight="1">
      <c r="A543" s="121" t="s">
        <v>39</v>
      </c>
      <c r="B543" s="121"/>
      <c r="C543" s="121"/>
      <c r="D543" s="121"/>
      <c r="E543" s="121"/>
      <c r="F543" s="120"/>
      <c r="G543" s="122" t="s">
        <v>89</v>
      </c>
      <c r="H543" s="122"/>
      <c r="I543" s="122"/>
      <c r="J543" s="122"/>
      <c r="K543" s="122"/>
      <c r="L543" s="122"/>
      <c r="M543" s="122"/>
      <c r="N543" s="122"/>
      <c r="O543" s="122"/>
      <c r="P543" s="122"/>
      <c r="Q543" s="122"/>
      <c r="R543" s="122"/>
      <c r="S543" s="122"/>
      <c r="T543" s="122"/>
    </row>
    <row r="544" spans="1:20" ht="13.5" customHeight="1">
      <c r="A544" s="123"/>
      <c r="B544" s="123"/>
      <c r="C544" s="123"/>
      <c r="D544" s="123"/>
      <c r="E544" s="123"/>
      <c r="F544" s="120"/>
      <c r="G544" s="124" t="s">
        <v>90</v>
      </c>
      <c r="H544" s="124"/>
      <c r="I544" s="124"/>
      <c r="J544" s="124"/>
      <c r="K544" s="124"/>
      <c r="L544" s="124"/>
      <c r="M544" s="124"/>
      <c r="N544" s="124"/>
      <c r="O544" s="124"/>
      <c r="P544" s="124"/>
      <c r="Q544" s="124"/>
      <c r="R544" s="124"/>
      <c r="S544" s="124"/>
      <c r="T544" s="124"/>
    </row>
    <row r="545" spans="1:20" ht="13.5" customHeight="1">
      <c r="A545" s="125"/>
      <c r="B545" s="125"/>
      <c r="C545" s="118" t="s">
        <v>42</v>
      </c>
      <c r="D545" s="118"/>
      <c r="E545" s="118"/>
      <c r="F545" s="120"/>
      <c r="G545" s="126" t="s">
        <v>91</v>
      </c>
      <c r="H545" s="126"/>
      <c r="I545" s="126"/>
      <c r="J545" s="126"/>
      <c r="K545" s="126"/>
      <c r="L545" s="126"/>
      <c r="M545" s="126"/>
      <c r="N545" s="126"/>
      <c r="O545" s="126"/>
      <c r="P545" s="126"/>
      <c r="Q545" s="126"/>
      <c r="R545" s="127" t="s">
        <v>92</v>
      </c>
      <c r="S545" s="127"/>
      <c r="T545" s="128">
        <v>0</v>
      </c>
    </row>
    <row r="546" spans="1:20" ht="13.5" customHeight="1">
      <c r="A546" s="125"/>
      <c r="B546" s="125"/>
      <c r="C546" s="118" t="s">
        <v>45</v>
      </c>
      <c r="D546" s="118"/>
      <c r="E546" s="118"/>
      <c r="F546" s="120"/>
      <c r="G546" s="129" t="s">
        <v>93</v>
      </c>
      <c r="H546" s="129"/>
      <c r="I546" s="129"/>
      <c r="J546" s="129"/>
      <c r="K546" s="129"/>
      <c r="L546" s="129"/>
      <c r="M546" s="129"/>
      <c r="N546" s="129"/>
      <c r="O546" s="129"/>
      <c r="P546" s="129"/>
      <c r="Q546" s="129"/>
      <c r="R546" s="130" t="s">
        <v>94</v>
      </c>
      <c r="S546" s="130"/>
      <c r="T546" s="131">
        <v>232.285714285714</v>
      </c>
    </row>
    <row r="547" spans="1:20" ht="13.5" customHeight="1">
      <c r="A547" s="125"/>
      <c r="B547" s="125"/>
      <c r="C547" s="118" t="s">
        <v>48</v>
      </c>
      <c r="D547" s="118"/>
      <c r="E547" s="118"/>
      <c r="F547" s="120"/>
      <c r="G547" s="132" t="s">
        <v>95</v>
      </c>
      <c r="H547" s="132"/>
      <c r="I547" s="132"/>
      <c r="J547" s="132"/>
      <c r="K547" s="132"/>
      <c r="L547" s="132"/>
      <c r="M547" s="132"/>
      <c r="N547" s="132"/>
      <c r="O547" s="132"/>
      <c r="P547" s="132"/>
      <c r="Q547" s="132"/>
      <c r="R547" s="133" t="s">
        <v>96</v>
      </c>
      <c r="S547" s="133"/>
      <c r="T547" s="134">
        <v>0</v>
      </c>
    </row>
    <row r="548" spans="1:20" ht="13.5" customHeight="1">
      <c r="A548" s="125"/>
      <c r="B548" s="125"/>
      <c r="C548" s="118" t="s">
        <v>51</v>
      </c>
      <c r="D548" s="118"/>
      <c r="E548" s="118"/>
      <c r="F548" s="120"/>
      <c r="G548" s="132" t="s">
        <v>97</v>
      </c>
      <c r="H548" s="132"/>
      <c r="I548" s="132"/>
      <c r="J548" s="132"/>
      <c r="K548" s="132"/>
      <c r="L548" s="132"/>
      <c r="M548" s="132"/>
      <c r="N548" s="132"/>
      <c r="O548" s="132"/>
      <c r="P548" s="132"/>
      <c r="Q548" s="132"/>
      <c r="R548" s="133" t="s">
        <v>98</v>
      </c>
      <c r="S548" s="133"/>
      <c r="T548" s="134">
        <v>0.33487084870848705</v>
      </c>
    </row>
    <row r="551" spans="1:8" ht="13.5" customHeight="1">
      <c r="A551" s="202" t="s">
        <v>4</v>
      </c>
      <c r="B551" s="203" t="s">
        <v>56</v>
      </c>
      <c r="C551" s="203"/>
      <c r="D551" s="203"/>
      <c r="E551" s="204"/>
      <c r="F551" s="204"/>
      <c r="G551" s="205"/>
      <c r="H551" s="205"/>
    </row>
    <row r="552" spans="1:6" ht="13.5" customHeight="1">
      <c r="A552" s="202" t="s">
        <v>57</v>
      </c>
      <c r="B552" s="202"/>
      <c r="C552" s="202" t="s">
        <v>58</v>
      </c>
      <c r="D552" s="202"/>
      <c r="E552" s="202"/>
      <c r="F552" s="202"/>
    </row>
    <row r="553" spans="1:8" ht="13.5" customHeight="1">
      <c r="A553" s="202" t="s">
        <v>7</v>
      </c>
      <c r="B553" s="202" t="s">
        <v>8</v>
      </c>
      <c r="C553" s="202"/>
      <c r="D553" s="206"/>
      <c r="E553" s="120"/>
      <c r="F553" s="120"/>
      <c r="G553" s="207"/>
      <c r="H553" s="207"/>
    </row>
    <row r="554" spans="1:8" ht="13.5" customHeight="1">
      <c r="A554" s="208" t="s">
        <v>59</v>
      </c>
      <c r="B554" s="208"/>
      <c r="C554" s="208"/>
      <c r="D554" s="209">
        <v>2015</v>
      </c>
      <c r="E554" s="120"/>
      <c r="F554" s="120"/>
      <c r="G554" s="210"/>
      <c r="H554" s="210"/>
    </row>
    <row r="555" spans="1:8" ht="13.5" customHeight="1">
      <c r="A555" s="208" t="s">
        <v>101</v>
      </c>
      <c r="B555" s="208"/>
      <c r="C555" s="208"/>
      <c r="D555" s="208"/>
      <c r="E555" s="120"/>
      <c r="F555" s="120"/>
      <c r="G555" s="211" t="s">
        <v>342</v>
      </c>
      <c r="H555" s="211"/>
    </row>
    <row r="556" spans="1:8" ht="13.5" customHeight="1">
      <c r="A556" s="212" t="s">
        <v>118</v>
      </c>
      <c r="B556" s="212"/>
      <c r="C556" s="212"/>
      <c r="D556" s="212"/>
      <c r="E556" s="120"/>
      <c r="F556" s="120"/>
      <c r="G556" s="90" t="s">
        <v>64</v>
      </c>
      <c r="H556" s="90"/>
    </row>
    <row r="557" spans="1:8" ht="13.5" customHeight="1">
      <c r="A557" s="213" t="s">
        <v>409</v>
      </c>
      <c r="B557" s="213"/>
      <c r="C557" s="212"/>
      <c r="D557" s="212"/>
      <c r="E557" s="212"/>
      <c r="F557" s="212"/>
      <c r="G557" s="214"/>
      <c r="H557" s="214"/>
    </row>
    <row r="560" spans="1:20" ht="25.5" customHeight="1">
      <c r="A560" s="215" t="s">
        <v>13</v>
      </c>
      <c r="B560" s="215" t="s">
        <v>14</v>
      </c>
      <c r="C560" s="215" t="s">
        <v>15</v>
      </c>
      <c r="D560" s="215" t="s">
        <v>120</v>
      </c>
      <c r="E560" s="215" t="s">
        <v>121</v>
      </c>
      <c r="F560" s="215" t="s">
        <v>18</v>
      </c>
      <c r="G560" s="216" t="s">
        <v>19</v>
      </c>
      <c r="H560" s="215" t="s">
        <v>20</v>
      </c>
      <c r="I560" s="215" t="s">
        <v>122</v>
      </c>
      <c r="J560" s="215" t="s">
        <v>123</v>
      </c>
      <c r="K560" s="215" t="s">
        <v>23</v>
      </c>
      <c r="L560" s="215" t="s">
        <v>24</v>
      </c>
      <c r="M560" s="217" t="s">
        <v>124</v>
      </c>
      <c r="N560" s="217" t="s">
        <v>26</v>
      </c>
      <c r="O560" s="217" t="s">
        <v>27</v>
      </c>
      <c r="P560" s="217" t="s">
        <v>28</v>
      </c>
      <c r="Q560" s="217" t="s">
        <v>29</v>
      </c>
      <c r="R560" s="217" t="s">
        <v>30</v>
      </c>
      <c r="S560" s="215" t="s">
        <v>125</v>
      </c>
      <c r="T560" s="215"/>
    </row>
    <row r="561" spans="1:20" ht="24.75" customHeight="1">
      <c r="A561" s="215"/>
      <c r="B561" s="215"/>
      <c r="C561" s="215"/>
      <c r="D561" s="215"/>
      <c r="E561" s="215"/>
      <c r="F561" s="215"/>
      <c r="G561" s="216"/>
      <c r="H561" s="215"/>
      <c r="I561" s="215"/>
      <c r="J561" s="215"/>
      <c r="K561" s="215"/>
      <c r="L561" s="215"/>
      <c r="M561" s="217"/>
      <c r="N561" s="217"/>
      <c r="O561" s="217"/>
      <c r="P561" s="217"/>
      <c r="Q561" s="217"/>
      <c r="R561" s="217"/>
      <c r="S561" s="118" t="s">
        <v>32</v>
      </c>
      <c r="T561" s="118" t="s">
        <v>33</v>
      </c>
    </row>
    <row r="562" spans="1:20" ht="351" customHeight="1">
      <c r="A562" s="311">
        <v>8</v>
      </c>
      <c r="B562" s="311">
        <v>1402014</v>
      </c>
      <c r="C562" s="340" t="s">
        <v>410</v>
      </c>
      <c r="D562" s="340" t="s">
        <v>359</v>
      </c>
      <c r="E562" s="340" t="s">
        <v>411</v>
      </c>
      <c r="F562" s="340" t="s">
        <v>412</v>
      </c>
      <c r="G562" s="340" t="s">
        <v>413</v>
      </c>
      <c r="H562" s="350" t="s">
        <v>414</v>
      </c>
      <c r="I562" s="350" t="s">
        <v>415</v>
      </c>
      <c r="J562" s="351">
        <v>4</v>
      </c>
      <c r="K562" s="352">
        <v>42733</v>
      </c>
      <c r="L562" s="352">
        <v>43097</v>
      </c>
      <c r="M562" s="353">
        <f>(L562-K562)/7</f>
        <v>52</v>
      </c>
      <c r="N562" s="289">
        <v>2</v>
      </c>
      <c r="O562" s="245">
        <v>0.5</v>
      </c>
      <c r="P562" s="246">
        <v>26</v>
      </c>
      <c r="Q562" s="246">
        <v>0</v>
      </c>
      <c r="R562" s="246">
        <v>0</v>
      </c>
      <c r="S562" s="247"/>
      <c r="T562" s="247"/>
    </row>
    <row r="563" spans="1:20" ht="348.75" customHeight="1">
      <c r="A563" s="311">
        <v>9</v>
      </c>
      <c r="B563" s="311">
        <v>1402014</v>
      </c>
      <c r="C563" s="340" t="s">
        <v>416</v>
      </c>
      <c r="D563" s="340" t="s">
        <v>359</v>
      </c>
      <c r="E563" s="340" t="s">
        <v>411</v>
      </c>
      <c r="F563" s="340" t="s">
        <v>412</v>
      </c>
      <c r="G563" s="340" t="s">
        <v>413</v>
      </c>
      <c r="H563" s="350" t="s">
        <v>414</v>
      </c>
      <c r="I563" s="350" t="s">
        <v>415</v>
      </c>
      <c r="J563" s="351">
        <v>4</v>
      </c>
      <c r="K563" s="352">
        <v>42733</v>
      </c>
      <c r="L563" s="352">
        <v>43097</v>
      </c>
      <c r="M563" s="353">
        <f>(L563-K563)/7</f>
        <v>52</v>
      </c>
      <c r="N563" s="289">
        <v>2</v>
      </c>
      <c r="O563" s="245">
        <v>0.5</v>
      </c>
      <c r="P563" s="246">
        <v>26</v>
      </c>
      <c r="Q563" s="246">
        <v>0</v>
      </c>
      <c r="R563" s="281">
        <v>0</v>
      </c>
      <c r="S563" s="118"/>
      <c r="T563" s="118"/>
    </row>
    <row r="564" spans="1:20" ht="337.5" customHeight="1">
      <c r="A564" s="311">
        <v>10</v>
      </c>
      <c r="B564" s="311">
        <v>1402014</v>
      </c>
      <c r="C564" s="350" t="s">
        <v>417</v>
      </c>
      <c r="D564" s="340" t="s">
        <v>359</v>
      </c>
      <c r="E564" s="340" t="s">
        <v>411</v>
      </c>
      <c r="F564" s="340" t="s">
        <v>418</v>
      </c>
      <c r="G564" s="340" t="s">
        <v>413</v>
      </c>
      <c r="H564" s="350" t="s">
        <v>414</v>
      </c>
      <c r="I564" s="350" t="s">
        <v>415</v>
      </c>
      <c r="J564" s="351">
        <v>4</v>
      </c>
      <c r="K564" s="352">
        <v>42733</v>
      </c>
      <c r="L564" s="352">
        <v>43097</v>
      </c>
      <c r="M564" s="353">
        <f>(L564-K564)/7</f>
        <v>52</v>
      </c>
      <c r="N564" s="289">
        <v>2</v>
      </c>
      <c r="O564" s="245">
        <v>0.5</v>
      </c>
      <c r="P564" s="246">
        <v>26</v>
      </c>
      <c r="Q564" s="246">
        <v>0</v>
      </c>
      <c r="R564" s="354">
        <v>0</v>
      </c>
      <c r="S564" s="355"/>
      <c r="T564" s="355"/>
    </row>
    <row r="565" spans="1:20" ht="13.5" customHeight="1">
      <c r="A565" s="120"/>
      <c r="B565" s="120"/>
      <c r="C565" s="120"/>
      <c r="D565" s="326"/>
      <c r="E565" s="326"/>
      <c r="F565" s="326"/>
      <c r="G565" s="326"/>
      <c r="H565" s="326"/>
      <c r="I565" s="120"/>
      <c r="J565" s="120"/>
      <c r="K565" s="120"/>
      <c r="L565" s="120"/>
      <c r="M565" s="120"/>
      <c r="N565" s="120"/>
      <c r="O565" s="120"/>
      <c r="P565" s="120"/>
      <c r="Q565" s="120"/>
      <c r="R565" s="120"/>
      <c r="S565" s="120"/>
      <c r="T565" s="120"/>
    </row>
    <row r="566" spans="1:20" ht="13.5" customHeight="1">
      <c r="A566" s="121" t="s">
        <v>39</v>
      </c>
      <c r="B566" s="121"/>
      <c r="C566" s="121"/>
      <c r="D566" s="121"/>
      <c r="E566" s="121"/>
      <c r="F566" s="120"/>
      <c r="G566" s="122" t="s">
        <v>89</v>
      </c>
      <c r="H566" s="122"/>
      <c r="I566" s="122"/>
      <c r="J566" s="122"/>
      <c r="K566" s="122"/>
      <c r="L566" s="122"/>
      <c r="M566" s="122"/>
      <c r="N566" s="122"/>
      <c r="O566" s="122"/>
      <c r="P566" s="122"/>
      <c r="Q566" s="122"/>
      <c r="R566" s="122"/>
      <c r="S566" s="122"/>
      <c r="T566" s="122"/>
    </row>
    <row r="567" spans="1:20" ht="13.5" customHeight="1">
      <c r="A567" s="123"/>
      <c r="B567" s="123"/>
      <c r="C567" s="123"/>
      <c r="D567" s="123"/>
      <c r="E567" s="123"/>
      <c r="F567" s="120"/>
      <c r="G567" s="124" t="s">
        <v>90</v>
      </c>
      <c r="H567" s="124"/>
      <c r="I567" s="124"/>
      <c r="J567" s="124"/>
      <c r="K567" s="124"/>
      <c r="L567" s="124"/>
      <c r="M567" s="124"/>
      <c r="N567" s="124"/>
      <c r="O567" s="124"/>
      <c r="P567" s="124"/>
      <c r="Q567" s="124"/>
      <c r="R567" s="124"/>
      <c r="S567" s="124"/>
      <c r="T567" s="124"/>
    </row>
    <row r="568" spans="1:20" ht="13.5" customHeight="1">
      <c r="A568" s="125"/>
      <c r="B568" s="125"/>
      <c r="C568" s="118" t="s">
        <v>42</v>
      </c>
      <c r="D568" s="118"/>
      <c r="E568" s="118"/>
      <c r="F568" s="120"/>
      <c r="G568" s="126" t="s">
        <v>91</v>
      </c>
      <c r="H568" s="126"/>
      <c r="I568" s="126"/>
      <c r="J568" s="126"/>
      <c r="K568" s="126"/>
      <c r="L568" s="126"/>
      <c r="M568" s="126"/>
      <c r="N568" s="126"/>
      <c r="O568" s="126"/>
      <c r="P568" s="126"/>
      <c r="Q568" s="126"/>
      <c r="R568" s="127" t="s">
        <v>92</v>
      </c>
      <c r="S568" s="127"/>
      <c r="T568" s="128">
        <v>0</v>
      </c>
    </row>
    <row r="569" spans="1:20" ht="13.5" customHeight="1">
      <c r="A569" s="125"/>
      <c r="B569" s="125"/>
      <c r="C569" s="118" t="s">
        <v>45</v>
      </c>
      <c r="D569" s="118"/>
      <c r="E569" s="118"/>
      <c r="F569" s="120"/>
      <c r="G569" s="129" t="s">
        <v>93</v>
      </c>
      <c r="H569" s="129"/>
      <c r="I569" s="129"/>
      <c r="J569" s="129"/>
      <c r="K569" s="129"/>
      <c r="L569" s="129"/>
      <c r="M569" s="129"/>
      <c r="N569" s="129"/>
      <c r="O569" s="129"/>
      <c r="P569" s="129"/>
      <c r="Q569" s="129"/>
      <c r="R569" s="130" t="s">
        <v>94</v>
      </c>
      <c r="S569" s="130"/>
      <c r="T569" s="131">
        <v>232.285714285714</v>
      </c>
    </row>
    <row r="570" spans="1:20" ht="13.5" customHeight="1">
      <c r="A570" s="125"/>
      <c r="B570" s="125"/>
      <c r="C570" s="118" t="s">
        <v>48</v>
      </c>
      <c r="D570" s="118"/>
      <c r="E570" s="118"/>
      <c r="F570" s="120"/>
      <c r="G570" s="132" t="s">
        <v>95</v>
      </c>
      <c r="H570" s="132"/>
      <c r="I570" s="132"/>
      <c r="J570" s="132"/>
      <c r="K570" s="132"/>
      <c r="L570" s="132"/>
      <c r="M570" s="132"/>
      <c r="N570" s="132"/>
      <c r="O570" s="132"/>
      <c r="P570" s="132"/>
      <c r="Q570" s="132"/>
      <c r="R570" s="133" t="s">
        <v>96</v>
      </c>
      <c r="S570" s="133"/>
      <c r="T570" s="134">
        <v>0</v>
      </c>
    </row>
    <row r="571" spans="1:20" ht="13.5" customHeight="1">
      <c r="A571" s="125"/>
      <c r="B571" s="125"/>
      <c r="C571" s="118" t="s">
        <v>51</v>
      </c>
      <c r="D571" s="118"/>
      <c r="E571" s="118"/>
      <c r="F571" s="120"/>
      <c r="G571" s="132" t="s">
        <v>97</v>
      </c>
      <c r="H571" s="132"/>
      <c r="I571" s="132"/>
      <c r="J571" s="132"/>
      <c r="K571" s="132"/>
      <c r="L571" s="132"/>
      <c r="M571" s="132"/>
      <c r="N571" s="132"/>
      <c r="O571" s="132"/>
      <c r="P571" s="132"/>
      <c r="Q571" s="132"/>
      <c r="R571" s="133" t="s">
        <v>98</v>
      </c>
      <c r="S571" s="133"/>
      <c r="T571" s="134">
        <v>0.33487084870848705</v>
      </c>
    </row>
    <row r="575" spans="1:8" ht="13.5" customHeight="1">
      <c r="A575" s="202" t="s">
        <v>4</v>
      </c>
      <c r="B575" s="203" t="s">
        <v>56</v>
      </c>
      <c r="C575" s="203"/>
      <c r="D575" s="203"/>
      <c r="E575" s="204"/>
      <c r="F575" s="204"/>
      <c r="G575" s="205"/>
      <c r="H575" s="205"/>
    </row>
    <row r="576" spans="1:6" ht="13.5" customHeight="1">
      <c r="A576" s="202" t="s">
        <v>57</v>
      </c>
      <c r="B576" s="202"/>
      <c r="C576" s="202" t="s">
        <v>58</v>
      </c>
      <c r="D576" s="202"/>
      <c r="E576" s="202"/>
      <c r="F576" s="202"/>
    </row>
    <row r="577" spans="1:8" ht="13.5" customHeight="1">
      <c r="A577" s="202" t="s">
        <v>7</v>
      </c>
      <c r="B577" s="202" t="s">
        <v>8</v>
      </c>
      <c r="C577" s="202"/>
      <c r="D577" s="206"/>
      <c r="E577" s="120"/>
      <c r="F577" s="120"/>
      <c r="G577" s="207"/>
      <c r="H577" s="207"/>
    </row>
    <row r="578" spans="1:8" ht="13.5" customHeight="1">
      <c r="A578" s="208" t="s">
        <v>59</v>
      </c>
      <c r="B578" s="208"/>
      <c r="C578" s="208"/>
      <c r="D578" s="209">
        <v>2015</v>
      </c>
      <c r="E578" s="120"/>
      <c r="F578" s="120"/>
      <c r="G578" s="210"/>
      <c r="H578" s="210"/>
    </row>
    <row r="579" spans="1:8" ht="13.5" customHeight="1">
      <c r="A579" s="208" t="s">
        <v>101</v>
      </c>
      <c r="B579" s="208"/>
      <c r="C579" s="208"/>
      <c r="D579" s="208"/>
      <c r="E579" s="120"/>
      <c r="F579" s="120"/>
      <c r="G579" s="211" t="s">
        <v>342</v>
      </c>
      <c r="H579" s="211"/>
    </row>
    <row r="580" spans="1:8" ht="13.5" customHeight="1">
      <c r="A580" s="212" t="s">
        <v>118</v>
      </c>
      <c r="B580" s="212"/>
      <c r="C580" s="212"/>
      <c r="D580" s="212"/>
      <c r="E580" s="120"/>
      <c r="F580" s="120"/>
      <c r="G580" s="90" t="s">
        <v>64</v>
      </c>
      <c r="H580" s="90"/>
    </row>
    <row r="581" spans="1:8" ht="13.5" customHeight="1">
      <c r="A581" s="213" t="s">
        <v>419</v>
      </c>
      <c r="B581" s="213"/>
      <c r="C581" s="212"/>
      <c r="D581" s="212"/>
      <c r="E581" s="212"/>
      <c r="F581" s="212"/>
      <c r="G581" s="214"/>
      <c r="H581" s="214"/>
    </row>
    <row r="584" spans="1:20" ht="24" customHeight="1">
      <c r="A584" s="215" t="s">
        <v>13</v>
      </c>
      <c r="B584" s="215" t="s">
        <v>14</v>
      </c>
      <c r="C584" s="215" t="s">
        <v>15</v>
      </c>
      <c r="D584" s="215" t="s">
        <v>120</v>
      </c>
      <c r="E584" s="215" t="s">
        <v>121</v>
      </c>
      <c r="F584" s="215" t="s">
        <v>18</v>
      </c>
      <c r="G584" s="216" t="s">
        <v>19</v>
      </c>
      <c r="H584" s="215" t="s">
        <v>20</v>
      </c>
      <c r="I584" s="215" t="s">
        <v>122</v>
      </c>
      <c r="J584" s="215" t="s">
        <v>123</v>
      </c>
      <c r="K584" s="215" t="s">
        <v>23</v>
      </c>
      <c r="L584" s="215" t="s">
        <v>24</v>
      </c>
      <c r="M584" s="217" t="s">
        <v>124</v>
      </c>
      <c r="N584" s="217" t="s">
        <v>26</v>
      </c>
      <c r="O584" s="217" t="s">
        <v>27</v>
      </c>
      <c r="P584" s="217" t="s">
        <v>28</v>
      </c>
      <c r="Q584" s="217" t="s">
        <v>29</v>
      </c>
      <c r="R584" s="217" t="s">
        <v>30</v>
      </c>
      <c r="S584" s="215" t="s">
        <v>125</v>
      </c>
      <c r="T584" s="215"/>
    </row>
    <row r="585" spans="1:20" ht="27" customHeight="1">
      <c r="A585" s="215"/>
      <c r="B585" s="215"/>
      <c r="C585" s="215"/>
      <c r="D585" s="215"/>
      <c r="E585" s="215"/>
      <c r="F585" s="215"/>
      <c r="G585" s="216"/>
      <c r="H585" s="215"/>
      <c r="I585" s="215"/>
      <c r="J585" s="215"/>
      <c r="K585" s="215"/>
      <c r="L585" s="215"/>
      <c r="M585" s="217"/>
      <c r="N585" s="217"/>
      <c r="O585" s="217"/>
      <c r="P585" s="217"/>
      <c r="Q585" s="217"/>
      <c r="R585" s="217"/>
      <c r="S585" s="118" t="s">
        <v>32</v>
      </c>
      <c r="T585" s="118" t="s">
        <v>33</v>
      </c>
    </row>
    <row r="586" spans="1:20" ht="402.75" customHeight="1">
      <c r="A586" s="311">
        <v>11</v>
      </c>
      <c r="B586" s="311">
        <v>1404004</v>
      </c>
      <c r="C586" s="356" t="s">
        <v>420</v>
      </c>
      <c r="D586" s="340" t="s">
        <v>367</v>
      </c>
      <c r="E586" s="357" t="s">
        <v>345</v>
      </c>
      <c r="F586" s="357" t="s">
        <v>421</v>
      </c>
      <c r="G586" s="357" t="s">
        <v>422</v>
      </c>
      <c r="H586" s="357" t="s">
        <v>423</v>
      </c>
      <c r="I586" s="357" t="s">
        <v>424</v>
      </c>
      <c r="J586" s="357">
        <v>12</v>
      </c>
      <c r="K586" s="358">
        <v>42723</v>
      </c>
      <c r="L586" s="358">
        <v>43087</v>
      </c>
      <c r="M586" s="359">
        <f>(L586-K586)/7</f>
        <v>52</v>
      </c>
      <c r="N586" s="289">
        <v>6</v>
      </c>
      <c r="O586" s="245">
        <v>0.5</v>
      </c>
      <c r="P586" s="246">
        <v>26</v>
      </c>
      <c r="Q586" s="246">
        <v>0</v>
      </c>
      <c r="R586" s="246">
        <v>0</v>
      </c>
      <c r="S586" s="247"/>
      <c r="T586" s="247"/>
    </row>
    <row r="587" spans="1:20" ht="409.5" customHeight="1">
      <c r="A587" s="311">
        <v>12</v>
      </c>
      <c r="B587" s="311">
        <v>1404004</v>
      </c>
      <c r="C587" s="360" t="s">
        <v>425</v>
      </c>
      <c r="D587" s="340" t="s">
        <v>367</v>
      </c>
      <c r="E587" s="357" t="s">
        <v>426</v>
      </c>
      <c r="F587" s="357" t="s">
        <v>427</v>
      </c>
      <c r="G587" s="357" t="s">
        <v>422</v>
      </c>
      <c r="H587" s="357" t="s">
        <v>423</v>
      </c>
      <c r="I587" s="357" t="s">
        <v>424</v>
      </c>
      <c r="J587" s="361">
        <v>12</v>
      </c>
      <c r="K587" s="358">
        <v>42723</v>
      </c>
      <c r="L587" s="358">
        <v>43087</v>
      </c>
      <c r="M587" s="359">
        <f>(L587-K587)/7</f>
        <v>52</v>
      </c>
      <c r="N587" s="289">
        <v>6</v>
      </c>
      <c r="O587" s="245">
        <v>0.5</v>
      </c>
      <c r="P587" s="246">
        <v>26</v>
      </c>
      <c r="Q587" s="246">
        <v>0</v>
      </c>
      <c r="R587" s="246">
        <v>0</v>
      </c>
      <c r="S587" s="247"/>
      <c r="T587" s="247"/>
    </row>
    <row r="588" spans="1:20" ht="409.5" customHeight="1">
      <c r="A588" s="311">
        <v>13</v>
      </c>
      <c r="B588" s="311">
        <v>1404004</v>
      </c>
      <c r="C588" s="360" t="s">
        <v>428</v>
      </c>
      <c r="D588" s="340" t="s">
        <v>367</v>
      </c>
      <c r="E588" s="357" t="s">
        <v>426</v>
      </c>
      <c r="F588" s="357" t="s">
        <v>427</v>
      </c>
      <c r="G588" s="357" t="s">
        <v>422</v>
      </c>
      <c r="H588" s="357" t="s">
        <v>423</v>
      </c>
      <c r="I588" s="357" t="s">
        <v>424</v>
      </c>
      <c r="J588" s="361">
        <v>12</v>
      </c>
      <c r="K588" s="358">
        <v>42723</v>
      </c>
      <c r="L588" s="358">
        <v>43088</v>
      </c>
      <c r="M588" s="359">
        <f>(L588-K588)/7</f>
        <v>52.142857142857146</v>
      </c>
      <c r="N588" s="289">
        <v>6</v>
      </c>
      <c r="O588" s="245">
        <v>0.5</v>
      </c>
      <c r="P588" s="246">
        <v>26</v>
      </c>
      <c r="Q588" s="246">
        <v>0</v>
      </c>
      <c r="R588" s="246">
        <v>0</v>
      </c>
      <c r="S588" s="247"/>
      <c r="T588" s="247"/>
    </row>
    <row r="589" spans="1:20" ht="409.5" customHeight="1">
      <c r="A589" s="311">
        <v>14</v>
      </c>
      <c r="B589" s="311">
        <v>1404004</v>
      </c>
      <c r="C589" s="360" t="s">
        <v>429</v>
      </c>
      <c r="D589" s="340" t="s">
        <v>367</v>
      </c>
      <c r="E589" s="357" t="s">
        <v>345</v>
      </c>
      <c r="F589" s="357" t="s">
        <v>427</v>
      </c>
      <c r="G589" s="357" t="s">
        <v>422</v>
      </c>
      <c r="H589" s="357" t="s">
        <v>423</v>
      </c>
      <c r="I589" s="357" t="s">
        <v>424</v>
      </c>
      <c r="J589" s="361">
        <v>12</v>
      </c>
      <c r="K589" s="348">
        <v>42733</v>
      </c>
      <c r="L589" s="358">
        <v>43089</v>
      </c>
      <c r="M589" s="359">
        <f>(L589-K589)/7</f>
        <v>50.857142857142854</v>
      </c>
      <c r="N589" s="289">
        <v>6</v>
      </c>
      <c r="O589" s="245">
        <v>0.5</v>
      </c>
      <c r="P589" s="246">
        <v>26</v>
      </c>
      <c r="Q589" s="246">
        <v>0</v>
      </c>
      <c r="R589" s="281">
        <v>0</v>
      </c>
      <c r="S589" s="118"/>
      <c r="T589" s="118"/>
    </row>
    <row r="590" spans="1:20" ht="13.5" customHeight="1">
      <c r="A590" s="120"/>
      <c r="B590" s="120"/>
      <c r="C590" s="120"/>
      <c r="D590" s="326"/>
      <c r="E590" s="326"/>
      <c r="F590" s="326"/>
      <c r="G590" s="326"/>
      <c r="H590" s="326"/>
      <c r="I590" s="120"/>
      <c r="J590" s="120"/>
      <c r="K590" s="120"/>
      <c r="L590" s="120"/>
      <c r="M590" s="120"/>
      <c r="N590" s="120"/>
      <c r="O590" s="120"/>
      <c r="P590" s="120"/>
      <c r="Q590" s="120"/>
      <c r="R590" s="120"/>
      <c r="S590" s="120"/>
      <c r="T590" s="120"/>
    </row>
    <row r="591" spans="1:20" ht="13.5" customHeight="1">
      <c r="A591" s="121" t="s">
        <v>39</v>
      </c>
      <c r="B591" s="121"/>
      <c r="C591" s="121"/>
      <c r="D591" s="121"/>
      <c r="E591" s="121"/>
      <c r="F591" s="120"/>
      <c r="G591" s="122" t="s">
        <v>89</v>
      </c>
      <c r="H591" s="122"/>
      <c r="I591" s="122"/>
      <c r="J591" s="122"/>
      <c r="K591" s="122"/>
      <c r="L591" s="122"/>
      <c r="M591" s="122"/>
      <c r="N591" s="122"/>
      <c r="O591" s="122"/>
      <c r="P591" s="122"/>
      <c r="Q591" s="122"/>
      <c r="R591" s="122"/>
      <c r="S591" s="122"/>
      <c r="T591" s="122"/>
    </row>
    <row r="592" spans="1:20" ht="13.5" customHeight="1">
      <c r="A592" s="123"/>
      <c r="B592" s="123"/>
      <c r="C592" s="123"/>
      <c r="D592" s="123"/>
      <c r="E592" s="123"/>
      <c r="F592" s="120"/>
      <c r="G592" s="124" t="s">
        <v>90</v>
      </c>
      <c r="H592" s="124"/>
      <c r="I592" s="124"/>
      <c r="J592" s="124"/>
      <c r="K592" s="124"/>
      <c r="L592" s="124"/>
      <c r="M592" s="124"/>
      <c r="N592" s="124"/>
      <c r="O592" s="124"/>
      <c r="P592" s="124"/>
      <c r="Q592" s="124"/>
      <c r="R592" s="124"/>
      <c r="S592" s="124"/>
      <c r="T592" s="124"/>
    </row>
    <row r="593" spans="1:20" ht="13.5" customHeight="1">
      <c r="A593" s="125"/>
      <c r="B593" s="125"/>
      <c r="C593" s="118" t="s">
        <v>42</v>
      </c>
      <c r="D593" s="118"/>
      <c r="E593" s="118"/>
      <c r="F593" s="120"/>
      <c r="G593" s="126" t="s">
        <v>91</v>
      </c>
      <c r="H593" s="126"/>
      <c r="I593" s="126"/>
      <c r="J593" s="126"/>
      <c r="K593" s="126"/>
      <c r="L593" s="126"/>
      <c r="M593" s="126"/>
      <c r="N593" s="126"/>
      <c r="O593" s="126"/>
      <c r="P593" s="126"/>
      <c r="Q593" s="126"/>
      <c r="R593" s="127" t="s">
        <v>92</v>
      </c>
      <c r="S593" s="127"/>
      <c r="T593" s="128">
        <v>0</v>
      </c>
    </row>
    <row r="594" spans="1:20" ht="13.5" customHeight="1">
      <c r="A594" s="125"/>
      <c r="B594" s="125"/>
      <c r="C594" s="118" t="s">
        <v>45</v>
      </c>
      <c r="D594" s="118"/>
      <c r="E594" s="118"/>
      <c r="F594" s="120"/>
      <c r="G594" s="129" t="s">
        <v>93</v>
      </c>
      <c r="H594" s="129"/>
      <c r="I594" s="129"/>
      <c r="J594" s="129"/>
      <c r="K594" s="129"/>
      <c r="L594" s="129"/>
      <c r="M594" s="129"/>
      <c r="N594" s="129"/>
      <c r="O594" s="129"/>
      <c r="P594" s="129"/>
      <c r="Q594" s="129"/>
      <c r="R594" s="130" t="s">
        <v>94</v>
      </c>
      <c r="S594" s="130"/>
      <c r="T594" s="131">
        <v>232.285714285714</v>
      </c>
    </row>
    <row r="595" spans="1:20" ht="13.5" customHeight="1">
      <c r="A595" s="125"/>
      <c r="B595" s="125"/>
      <c r="C595" s="118" t="s">
        <v>48</v>
      </c>
      <c r="D595" s="118"/>
      <c r="E595" s="118"/>
      <c r="F595" s="120"/>
      <c r="G595" s="132" t="s">
        <v>95</v>
      </c>
      <c r="H595" s="132"/>
      <c r="I595" s="132"/>
      <c r="J595" s="132"/>
      <c r="K595" s="132"/>
      <c r="L595" s="132"/>
      <c r="M595" s="132"/>
      <c r="N595" s="132"/>
      <c r="O595" s="132"/>
      <c r="P595" s="132"/>
      <c r="Q595" s="132"/>
      <c r="R595" s="133" t="s">
        <v>96</v>
      </c>
      <c r="S595" s="133"/>
      <c r="T595" s="134">
        <v>0</v>
      </c>
    </row>
    <row r="596" spans="1:20" ht="13.5" customHeight="1">
      <c r="A596" s="125"/>
      <c r="B596" s="125"/>
      <c r="C596" s="118" t="s">
        <v>51</v>
      </c>
      <c r="D596" s="118"/>
      <c r="E596" s="118"/>
      <c r="F596" s="120"/>
      <c r="G596" s="132" t="s">
        <v>97</v>
      </c>
      <c r="H596" s="132"/>
      <c r="I596" s="132"/>
      <c r="J596" s="132"/>
      <c r="K596" s="132"/>
      <c r="L596" s="132"/>
      <c r="M596" s="132"/>
      <c r="N596" s="132"/>
      <c r="O596" s="132"/>
      <c r="P596" s="132"/>
      <c r="Q596" s="132"/>
      <c r="R596" s="133" t="s">
        <v>98</v>
      </c>
      <c r="S596" s="133"/>
      <c r="T596" s="134">
        <v>0.33487084870848705</v>
      </c>
    </row>
    <row r="601" spans="1:8" ht="13.5" customHeight="1">
      <c r="A601" s="202" t="s">
        <v>4</v>
      </c>
      <c r="B601" s="203" t="s">
        <v>56</v>
      </c>
      <c r="C601" s="203"/>
      <c r="D601" s="203"/>
      <c r="E601" s="204"/>
      <c r="F601" s="204"/>
      <c r="G601" s="205"/>
      <c r="H601" s="205"/>
    </row>
    <row r="602" spans="1:6" ht="13.5" customHeight="1">
      <c r="A602" s="202" t="s">
        <v>57</v>
      </c>
      <c r="B602" s="202"/>
      <c r="C602" s="202" t="s">
        <v>58</v>
      </c>
      <c r="D602" s="202"/>
      <c r="E602" s="202"/>
      <c r="F602" s="202"/>
    </row>
    <row r="603" spans="1:8" ht="13.5" customHeight="1">
      <c r="A603" s="202" t="s">
        <v>7</v>
      </c>
      <c r="B603" s="202" t="s">
        <v>8</v>
      </c>
      <c r="C603" s="202"/>
      <c r="D603" s="206"/>
      <c r="E603" s="120"/>
      <c r="F603" s="120"/>
      <c r="G603" s="207"/>
      <c r="H603" s="207"/>
    </row>
    <row r="604" spans="1:8" ht="13.5" customHeight="1">
      <c r="A604" s="208" t="s">
        <v>59</v>
      </c>
      <c r="B604" s="208"/>
      <c r="C604" s="208"/>
      <c r="D604" s="209">
        <v>2015</v>
      </c>
      <c r="E604" s="120"/>
      <c r="F604" s="120"/>
      <c r="G604" s="210"/>
      <c r="H604" s="210"/>
    </row>
    <row r="605" spans="1:8" ht="13.5" customHeight="1">
      <c r="A605" s="208" t="s">
        <v>101</v>
      </c>
      <c r="B605" s="208"/>
      <c r="C605" s="208"/>
      <c r="D605" s="208"/>
      <c r="E605" s="120"/>
      <c r="F605" s="120"/>
      <c r="G605" s="211" t="s">
        <v>342</v>
      </c>
      <c r="H605" s="211"/>
    </row>
    <row r="606" spans="1:8" ht="13.5" customHeight="1">
      <c r="A606" s="212" t="s">
        <v>118</v>
      </c>
      <c r="B606" s="212"/>
      <c r="C606" s="212"/>
      <c r="D606" s="212"/>
      <c r="E606" s="120"/>
      <c r="F606" s="120"/>
      <c r="G606" s="90" t="s">
        <v>64</v>
      </c>
      <c r="H606" s="90"/>
    </row>
    <row r="607" spans="1:8" ht="13.5" customHeight="1">
      <c r="A607" s="213" t="s">
        <v>430</v>
      </c>
      <c r="B607" s="213"/>
      <c r="C607" s="212"/>
      <c r="D607" s="212"/>
      <c r="E607" s="212"/>
      <c r="F607" s="212"/>
      <c r="G607" s="214"/>
      <c r="H607" s="214"/>
    </row>
    <row r="610" spans="1:20" ht="45" customHeight="1">
      <c r="A610" s="215" t="s">
        <v>13</v>
      </c>
      <c r="B610" s="215" t="s">
        <v>14</v>
      </c>
      <c r="C610" s="215" t="s">
        <v>15</v>
      </c>
      <c r="D610" s="215" t="s">
        <v>120</v>
      </c>
      <c r="E610" s="215" t="s">
        <v>121</v>
      </c>
      <c r="F610" s="215" t="s">
        <v>18</v>
      </c>
      <c r="G610" s="216" t="s">
        <v>19</v>
      </c>
      <c r="H610" s="215" t="s">
        <v>20</v>
      </c>
      <c r="I610" s="215" t="s">
        <v>122</v>
      </c>
      <c r="J610" s="215" t="s">
        <v>123</v>
      </c>
      <c r="K610" s="215" t="s">
        <v>23</v>
      </c>
      <c r="L610" s="215" t="s">
        <v>24</v>
      </c>
      <c r="M610" s="217" t="s">
        <v>124</v>
      </c>
      <c r="N610" s="217" t="s">
        <v>26</v>
      </c>
      <c r="O610" s="217" t="s">
        <v>27</v>
      </c>
      <c r="P610" s="217" t="s">
        <v>28</v>
      </c>
      <c r="Q610" s="217" t="s">
        <v>29</v>
      </c>
      <c r="R610" s="217" t="s">
        <v>30</v>
      </c>
      <c r="S610" s="215" t="s">
        <v>125</v>
      </c>
      <c r="T610" s="215"/>
    </row>
    <row r="611" spans="1:20" ht="52.5" customHeight="1">
      <c r="A611" s="215"/>
      <c r="B611" s="215"/>
      <c r="C611" s="215"/>
      <c r="D611" s="215"/>
      <c r="E611" s="215"/>
      <c r="F611" s="215"/>
      <c r="G611" s="216"/>
      <c r="H611" s="215"/>
      <c r="I611" s="215"/>
      <c r="J611" s="215"/>
      <c r="K611" s="215"/>
      <c r="L611" s="215"/>
      <c r="M611" s="217"/>
      <c r="N611" s="217"/>
      <c r="O611" s="217"/>
      <c r="P611" s="217"/>
      <c r="Q611" s="217"/>
      <c r="R611" s="217"/>
      <c r="S611" s="118" t="s">
        <v>32</v>
      </c>
      <c r="T611" s="118" t="s">
        <v>33</v>
      </c>
    </row>
    <row r="612" spans="1:20" ht="360.75" customHeight="1">
      <c r="A612" s="311">
        <v>15</v>
      </c>
      <c r="B612" s="311">
        <v>1404004</v>
      </c>
      <c r="C612" s="362" t="s">
        <v>431</v>
      </c>
      <c r="D612" s="363" t="s">
        <v>432</v>
      </c>
      <c r="E612" s="363" t="s">
        <v>433</v>
      </c>
      <c r="F612" s="363" t="s">
        <v>434</v>
      </c>
      <c r="G612" s="363" t="s">
        <v>435</v>
      </c>
      <c r="H612" s="364" t="s">
        <v>436</v>
      </c>
      <c r="I612" s="363" t="s">
        <v>437</v>
      </c>
      <c r="J612" s="347">
        <v>4</v>
      </c>
      <c r="K612" s="348">
        <v>42733</v>
      </c>
      <c r="L612" s="348">
        <v>43097</v>
      </c>
      <c r="M612" s="347">
        <f>(L612-K612)/7</f>
        <v>52</v>
      </c>
      <c r="N612" s="289">
        <v>2</v>
      </c>
      <c r="O612" s="245">
        <v>0.5</v>
      </c>
      <c r="P612" s="246">
        <v>26</v>
      </c>
      <c r="Q612" s="246">
        <v>0</v>
      </c>
      <c r="R612" s="246">
        <v>0</v>
      </c>
      <c r="S612" s="247"/>
      <c r="T612" s="247"/>
    </row>
    <row r="613" spans="1:20" ht="13.5" customHeight="1">
      <c r="A613" s="120"/>
      <c r="B613" s="120"/>
      <c r="C613" s="120"/>
      <c r="D613" s="326"/>
      <c r="E613" s="326"/>
      <c r="F613" s="326"/>
      <c r="G613" s="326"/>
      <c r="H613" s="326"/>
      <c r="I613" s="120"/>
      <c r="J613" s="120"/>
      <c r="K613" s="120"/>
      <c r="L613" s="120"/>
      <c r="M613" s="120"/>
      <c r="N613" s="120"/>
      <c r="O613" s="120"/>
      <c r="P613" s="120"/>
      <c r="Q613" s="120"/>
      <c r="R613" s="120"/>
      <c r="S613" s="120"/>
      <c r="T613" s="120"/>
    </row>
    <row r="614" spans="1:20" ht="13.5" customHeight="1">
      <c r="A614" s="121" t="s">
        <v>39</v>
      </c>
      <c r="B614" s="121"/>
      <c r="C614" s="121"/>
      <c r="D614" s="121"/>
      <c r="E614" s="121"/>
      <c r="F614" s="120"/>
      <c r="G614" s="122" t="s">
        <v>89</v>
      </c>
      <c r="H614" s="122"/>
      <c r="I614" s="122"/>
      <c r="J614" s="122"/>
      <c r="K614" s="122"/>
      <c r="L614" s="122"/>
      <c r="M614" s="122"/>
      <c r="N614" s="122"/>
      <c r="O614" s="122"/>
      <c r="P614" s="122"/>
      <c r="Q614" s="122"/>
      <c r="R614" s="122"/>
      <c r="S614" s="122"/>
      <c r="T614" s="122"/>
    </row>
    <row r="615" spans="1:20" ht="13.5" customHeight="1">
      <c r="A615" s="123"/>
      <c r="B615" s="123"/>
      <c r="C615" s="123"/>
      <c r="D615" s="123"/>
      <c r="E615" s="123"/>
      <c r="F615" s="120"/>
      <c r="G615" s="124" t="s">
        <v>90</v>
      </c>
      <c r="H615" s="124"/>
      <c r="I615" s="124"/>
      <c r="J615" s="124"/>
      <c r="K615" s="124"/>
      <c r="L615" s="124"/>
      <c r="M615" s="124"/>
      <c r="N615" s="124"/>
      <c r="O615" s="124"/>
      <c r="P615" s="124"/>
      <c r="Q615" s="124"/>
      <c r="R615" s="124"/>
      <c r="S615" s="124"/>
      <c r="T615" s="124"/>
    </row>
    <row r="616" spans="1:20" ht="13.5" customHeight="1">
      <c r="A616" s="125"/>
      <c r="B616" s="125"/>
      <c r="C616" s="118" t="s">
        <v>42</v>
      </c>
      <c r="D616" s="118"/>
      <c r="E616" s="118"/>
      <c r="F616" s="120"/>
      <c r="G616" s="126" t="s">
        <v>91</v>
      </c>
      <c r="H616" s="126"/>
      <c r="I616" s="126"/>
      <c r="J616" s="126"/>
      <c r="K616" s="126"/>
      <c r="L616" s="126"/>
      <c r="M616" s="126"/>
      <c r="N616" s="126"/>
      <c r="O616" s="126"/>
      <c r="P616" s="126"/>
      <c r="Q616" s="126"/>
      <c r="R616" s="127" t="s">
        <v>92</v>
      </c>
      <c r="S616" s="127"/>
      <c r="T616" s="128">
        <v>0</v>
      </c>
    </row>
    <row r="617" spans="1:20" ht="13.5" customHeight="1">
      <c r="A617" s="125"/>
      <c r="B617" s="125"/>
      <c r="C617" s="118" t="s">
        <v>45</v>
      </c>
      <c r="D617" s="118"/>
      <c r="E617" s="118"/>
      <c r="F617" s="120"/>
      <c r="G617" s="129" t="s">
        <v>93</v>
      </c>
      <c r="H617" s="129"/>
      <c r="I617" s="129"/>
      <c r="J617" s="129"/>
      <c r="K617" s="129"/>
      <c r="L617" s="129"/>
      <c r="M617" s="129"/>
      <c r="N617" s="129"/>
      <c r="O617" s="129"/>
      <c r="P617" s="129"/>
      <c r="Q617" s="129"/>
      <c r="R617" s="130" t="s">
        <v>94</v>
      </c>
      <c r="S617" s="130"/>
      <c r="T617" s="131">
        <v>232.285714285714</v>
      </c>
    </row>
    <row r="618" spans="1:20" ht="13.5" customHeight="1">
      <c r="A618" s="125"/>
      <c r="B618" s="125"/>
      <c r="C618" s="118" t="s">
        <v>48</v>
      </c>
      <c r="D618" s="118"/>
      <c r="E618" s="118"/>
      <c r="F618" s="120"/>
      <c r="G618" s="132" t="s">
        <v>95</v>
      </c>
      <c r="H618" s="132"/>
      <c r="I618" s="132"/>
      <c r="J618" s="132"/>
      <c r="K618" s="132"/>
      <c r="L618" s="132"/>
      <c r="M618" s="132"/>
      <c r="N618" s="132"/>
      <c r="O618" s="132"/>
      <c r="P618" s="132"/>
      <c r="Q618" s="132"/>
      <c r="R618" s="133" t="s">
        <v>96</v>
      </c>
      <c r="S618" s="133"/>
      <c r="T618" s="134">
        <v>0</v>
      </c>
    </row>
    <row r="619" spans="1:20" ht="13.5" customHeight="1">
      <c r="A619" s="125"/>
      <c r="B619" s="125"/>
      <c r="C619" s="118" t="s">
        <v>51</v>
      </c>
      <c r="D619" s="118"/>
      <c r="E619" s="118"/>
      <c r="F619" s="120"/>
      <c r="G619" s="132" t="s">
        <v>97</v>
      </c>
      <c r="H619" s="132"/>
      <c r="I619" s="132"/>
      <c r="J619" s="132"/>
      <c r="K619" s="132"/>
      <c r="L619" s="132"/>
      <c r="M619" s="132"/>
      <c r="N619" s="132"/>
      <c r="O619" s="132"/>
      <c r="P619" s="132"/>
      <c r="Q619" s="132"/>
      <c r="R619" s="133" t="s">
        <v>98</v>
      </c>
      <c r="S619" s="133"/>
      <c r="T619" s="134">
        <v>0.33487084870848705</v>
      </c>
    </row>
    <row r="625" spans="1:8" ht="13.5" customHeight="1">
      <c r="A625" s="202" t="s">
        <v>4</v>
      </c>
      <c r="B625" s="203" t="s">
        <v>56</v>
      </c>
      <c r="C625" s="203"/>
      <c r="D625" s="203"/>
      <c r="E625" s="204"/>
      <c r="F625" s="204"/>
      <c r="G625" s="205"/>
      <c r="H625" s="205"/>
    </row>
    <row r="626" spans="1:6" ht="13.5" customHeight="1">
      <c r="A626" s="202" t="s">
        <v>57</v>
      </c>
      <c r="B626" s="202"/>
      <c r="C626" s="202" t="s">
        <v>58</v>
      </c>
      <c r="D626" s="202"/>
      <c r="E626" s="202"/>
      <c r="F626" s="202"/>
    </row>
    <row r="627" spans="1:8" ht="13.5" customHeight="1">
      <c r="A627" s="202" t="s">
        <v>7</v>
      </c>
      <c r="B627" s="202" t="s">
        <v>8</v>
      </c>
      <c r="C627" s="202"/>
      <c r="D627" s="206"/>
      <c r="E627" s="120"/>
      <c r="F627" s="120"/>
      <c r="G627" s="207"/>
      <c r="H627" s="207"/>
    </row>
    <row r="628" spans="1:8" ht="13.5" customHeight="1">
      <c r="A628" s="208" t="s">
        <v>59</v>
      </c>
      <c r="B628" s="208"/>
      <c r="C628" s="208"/>
      <c r="D628" s="209">
        <v>2015</v>
      </c>
      <c r="E628" s="120"/>
      <c r="F628" s="120"/>
      <c r="G628" s="210"/>
      <c r="H628" s="210"/>
    </row>
    <row r="629" spans="1:8" ht="13.5" customHeight="1">
      <c r="A629" s="208" t="s">
        <v>101</v>
      </c>
      <c r="B629" s="208"/>
      <c r="C629" s="208"/>
      <c r="D629" s="208"/>
      <c r="E629" s="120"/>
      <c r="F629" s="120"/>
      <c r="G629" s="211" t="s">
        <v>342</v>
      </c>
      <c r="H629" s="211"/>
    </row>
    <row r="630" spans="1:8" ht="13.5" customHeight="1">
      <c r="A630" s="212" t="s">
        <v>118</v>
      </c>
      <c r="B630" s="212"/>
      <c r="C630" s="212"/>
      <c r="D630" s="212"/>
      <c r="E630" s="120"/>
      <c r="F630" s="120"/>
      <c r="G630" s="90" t="s">
        <v>64</v>
      </c>
      <c r="H630" s="90"/>
    </row>
    <row r="631" spans="1:8" ht="13.5" customHeight="1">
      <c r="A631" s="213" t="s">
        <v>438</v>
      </c>
      <c r="B631" s="365"/>
      <c r="C631" s="366"/>
      <c r="D631" s="212"/>
      <c r="E631" s="212"/>
      <c r="F631" s="212"/>
      <c r="G631" s="214"/>
      <c r="H631" s="214"/>
    </row>
    <row r="633" spans="1:20" ht="34.5" customHeight="1">
      <c r="A633" s="215" t="s">
        <v>13</v>
      </c>
      <c r="B633" s="215" t="s">
        <v>14</v>
      </c>
      <c r="C633" s="215" t="s">
        <v>15</v>
      </c>
      <c r="D633" s="215" t="s">
        <v>120</v>
      </c>
      <c r="E633" s="215" t="s">
        <v>121</v>
      </c>
      <c r="F633" s="215" t="s">
        <v>18</v>
      </c>
      <c r="G633" s="216" t="s">
        <v>19</v>
      </c>
      <c r="H633" s="215" t="s">
        <v>20</v>
      </c>
      <c r="I633" s="215" t="s">
        <v>122</v>
      </c>
      <c r="J633" s="215" t="s">
        <v>123</v>
      </c>
      <c r="K633" s="215" t="s">
        <v>23</v>
      </c>
      <c r="L633" s="215" t="s">
        <v>24</v>
      </c>
      <c r="M633" s="217" t="s">
        <v>124</v>
      </c>
      <c r="N633" s="217" t="s">
        <v>26</v>
      </c>
      <c r="O633" s="217" t="s">
        <v>27</v>
      </c>
      <c r="P633" s="217" t="s">
        <v>28</v>
      </c>
      <c r="Q633" s="217" t="s">
        <v>29</v>
      </c>
      <c r="R633" s="217" t="s">
        <v>30</v>
      </c>
      <c r="S633" s="215" t="s">
        <v>125</v>
      </c>
      <c r="T633" s="215"/>
    </row>
    <row r="634" spans="1:20" ht="42" customHeight="1">
      <c r="A634" s="215"/>
      <c r="B634" s="215"/>
      <c r="C634" s="215"/>
      <c r="D634" s="215"/>
      <c r="E634" s="215"/>
      <c r="F634" s="215"/>
      <c r="G634" s="216"/>
      <c r="H634" s="215"/>
      <c r="I634" s="215"/>
      <c r="J634" s="215"/>
      <c r="K634" s="215"/>
      <c r="L634" s="215"/>
      <c r="M634" s="217"/>
      <c r="N634" s="217"/>
      <c r="O634" s="217"/>
      <c r="P634" s="217"/>
      <c r="Q634" s="217"/>
      <c r="R634" s="217"/>
      <c r="S634" s="118" t="s">
        <v>32</v>
      </c>
      <c r="T634" s="118" t="s">
        <v>33</v>
      </c>
    </row>
    <row r="635" spans="1:20" ht="159.75" customHeight="1">
      <c r="A635" s="342" t="s">
        <v>439</v>
      </c>
      <c r="B635" s="311">
        <v>1905001</v>
      </c>
      <c r="C635" s="367" t="s">
        <v>440</v>
      </c>
      <c r="D635" s="368" t="s">
        <v>441</v>
      </c>
      <c r="E635" s="368" t="s">
        <v>442</v>
      </c>
      <c r="F635" s="369" t="s">
        <v>443</v>
      </c>
      <c r="G635" s="369" t="s">
        <v>444</v>
      </c>
      <c r="H635" s="370" t="s">
        <v>445</v>
      </c>
      <c r="I635" s="370" t="s">
        <v>446</v>
      </c>
      <c r="J635" s="370">
        <v>4</v>
      </c>
      <c r="K635" s="371">
        <v>42828</v>
      </c>
      <c r="L635" s="371">
        <v>42916</v>
      </c>
      <c r="M635" s="372" t="s">
        <v>447</v>
      </c>
      <c r="N635" s="289">
        <v>4</v>
      </c>
      <c r="O635" s="245">
        <v>1</v>
      </c>
      <c r="P635" s="246" t="s">
        <v>447</v>
      </c>
      <c r="Q635" s="246">
        <v>0</v>
      </c>
      <c r="R635" s="246">
        <v>0</v>
      </c>
      <c r="S635" s="308"/>
      <c r="T635" s="308"/>
    </row>
    <row r="636" spans="1:20" ht="276" customHeight="1">
      <c r="A636" s="342"/>
      <c r="B636" s="342"/>
      <c r="C636" s="367"/>
      <c r="D636" s="368"/>
      <c r="E636" s="368"/>
      <c r="F636" s="369"/>
      <c r="G636" s="369"/>
      <c r="H636" s="370"/>
      <c r="I636" s="370"/>
      <c r="J636" s="370"/>
      <c r="K636" s="371"/>
      <c r="L636" s="371"/>
      <c r="M636" s="372"/>
      <c r="N636" s="289"/>
      <c r="O636" s="289"/>
      <c r="P636" s="289"/>
      <c r="Q636" s="289"/>
      <c r="R636" s="289"/>
      <c r="S636" s="308"/>
      <c r="T636" s="308"/>
    </row>
    <row r="637" spans="1:20" ht="287.25" customHeight="1">
      <c r="A637" s="311" t="s">
        <v>448</v>
      </c>
      <c r="B637" s="311"/>
      <c r="C637" s="367"/>
      <c r="D637" s="368"/>
      <c r="E637" s="368"/>
      <c r="F637" s="373" t="s">
        <v>449</v>
      </c>
      <c r="G637" s="374" t="s">
        <v>450</v>
      </c>
      <c r="H637" s="375" t="s">
        <v>451</v>
      </c>
      <c r="I637" s="370" t="s">
        <v>452</v>
      </c>
      <c r="J637" s="370">
        <v>2</v>
      </c>
      <c r="K637" s="371">
        <v>42920</v>
      </c>
      <c r="L637" s="371">
        <v>43119</v>
      </c>
      <c r="M637" s="372">
        <f>(L637-K637)/7</f>
        <v>28.428571428571427</v>
      </c>
      <c r="N637" s="376">
        <v>0</v>
      </c>
      <c r="O637" s="377">
        <v>0</v>
      </c>
      <c r="P637" s="376">
        <v>0</v>
      </c>
      <c r="Q637" s="376">
        <v>0</v>
      </c>
      <c r="R637" s="376">
        <v>0</v>
      </c>
      <c r="S637" s="122"/>
      <c r="T637" s="122"/>
    </row>
    <row r="638" spans="1:20" ht="35.25" customHeight="1">
      <c r="A638" s="311" t="s">
        <v>453</v>
      </c>
      <c r="B638" s="311"/>
      <c r="C638" s="311"/>
      <c r="D638" s="311"/>
      <c r="E638" s="311"/>
      <c r="F638" s="311"/>
      <c r="G638" s="311"/>
      <c r="H638" s="311"/>
      <c r="I638" s="311"/>
      <c r="J638" s="311"/>
      <c r="K638" s="311"/>
      <c r="L638" s="311"/>
      <c r="M638" s="311"/>
      <c r="N638" s="311"/>
      <c r="O638" s="311"/>
      <c r="P638" s="311"/>
      <c r="Q638" s="311"/>
      <c r="R638" s="311"/>
      <c r="S638" s="311"/>
      <c r="T638" s="122"/>
    </row>
    <row r="639" spans="1:20" ht="13.5" customHeight="1">
      <c r="A639" s="123"/>
      <c r="B639" s="123"/>
      <c r="C639" s="123"/>
      <c r="D639" s="123"/>
      <c r="E639" s="123"/>
      <c r="F639" s="120"/>
      <c r="G639" s="124" t="s">
        <v>90</v>
      </c>
      <c r="H639" s="124"/>
      <c r="I639" s="124"/>
      <c r="J639" s="124"/>
      <c r="K639" s="124"/>
      <c r="L639" s="124"/>
      <c r="M639" s="124"/>
      <c r="N639" s="124"/>
      <c r="O639" s="124"/>
      <c r="P639" s="124"/>
      <c r="Q639" s="124"/>
      <c r="R639" s="124"/>
      <c r="S639" s="124"/>
      <c r="T639" s="124"/>
    </row>
    <row r="640" spans="1:20" ht="13.5" customHeight="1">
      <c r="A640" s="125"/>
      <c r="B640" s="125"/>
      <c r="C640" s="118" t="s">
        <v>42</v>
      </c>
      <c r="D640" s="118"/>
      <c r="E640" s="118"/>
      <c r="F640" s="120"/>
      <c r="G640" s="126" t="s">
        <v>91</v>
      </c>
      <c r="H640" s="126"/>
      <c r="I640" s="126"/>
      <c r="J640" s="126"/>
      <c r="K640" s="126"/>
      <c r="L640" s="126"/>
      <c r="M640" s="126"/>
      <c r="N640" s="126"/>
      <c r="O640" s="126"/>
      <c r="P640" s="126"/>
      <c r="Q640" s="126"/>
      <c r="R640" s="127" t="s">
        <v>92</v>
      </c>
      <c r="S640" s="127"/>
      <c r="T640" s="128">
        <v>0</v>
      </c>
    </row>
    <row r="641" spans="1:20" ht="13.5" customHeight="1">
      <c r="A641" s="125"/>
      <c r="B641" s="125"/>
      <c r="C641" s="118" t="s">
        <v>45</v>
      </c>
      <c r="D641" s="118"/>
      <c r="E641" s="118"/>
      <c r="F641" s="120"/>
      <c r="G641" s="129" t="s">
        <v>93</v>
      </c>
      <c r="H641" s="129"/>
      <c r="I641" s="129"/>
      <c r="J641" s="129"/>
      <c r="K641" s="129"/>
      <c r="L641" s="129"/>
      <c r="M641" s="129"/>
      <c r="N641" s="129"/>
      <c r="O641" s="129"/>
      <c r="P641" s="129"/>
      <c r="Q641" s="129"/>
      <c r="R641" s="130" t="s">
        <v>94</v>
      </c>
      <c r="S641" s="130"/>
      <c r="T641" s="131">
        <v>232.285714285714</v>
      </c>
    </row>
    <row r="642" spans="1:20" ht="13.5" customHeight="1">
      <c r="A642" s="125"/>
      <c r="B642" s="125"/>
      <c r="C642" s="118" t="s">
        <v>48</v>
      </c>
      <c r="D642" s="118"/>
      <c r="E642" s="118"/>
      <c r="F642" s="120"/>
      <c r="G642" s="132" t="s">
        <v>95</v>
      </c>
      <c r="H642" s="132"/>
      <c r="I642" s="132"/>
      <c r="J642" s="132"/>
      <c r="K642" s="132"/>
      <c r="L642" s="132"/>
      <c r="M642" s="132"/>
      <c r="N642" s="132"/>
      <c r="O642" s="132"/>
      <c r="P642" s="132"/>
      <c r="Q642" s="132"/>
      <c r="R642" s="133" t="s">
        <v>96</v>
      </c>
      <c r="S642" s="133"/>
      <c r="T642" s="134">
        <v>0</v>
      </c>
    </row>
    <row r="643" spans="1:20" ht="13.5" customHeight="1">
      <c r="A643" s="125"/>
      <c r="B643" s="125"/>
      <c r="C643" s="118" t="s">
        <v>51</v>
      </c>
      <c r="D643" s="118"/>
      <c r="E643" s="118"/>
      <c r="F643" s="120"/>
      <c r="G643" s="132" t="s">
        <v>97</v>
      </c>
      <c r="H643" s="132"/>
      <c r="I643" s="132"/>
      <c r="J643" s="132"/>
      <c r="K643" s="132"/>
      <c r="L643" s="132"/>
      <c r="M643" s="132"/>
      <c r="N643" s="132"/>
      <c r="O643" s="132"/>
      <c r="P643" s="132"/>
      <c r="Q643" s="132"/>
      <c r="R643" s="133" t="s">
        <v>98</v>
      </c>
      <c r="S643" s="133"/>
      <c r="T643" s="134">
        <v>0.33487084870848705</v>
      </c>
    </row>
    <row r="647" spans="1:20" ht="24.75" customHeight="1">
      <c r="A647" s="227" t="s">
        <v>454</v>
      </c>
      <c r="B647" s="227"/>
      <c r="C647" s="227"/>
      <c r="D647" s="227"/>
      <c r="E647" s="227"/>
      <c r="F647" s="227"/>
      <c r="G647" s="227"/>
      <c r="H647" s="227"/>
      <c r="I647" s="227"/>
      <c r="J647" s="227"/>
      <c r="K647" s="227"/>
      <c r="L647" s="227"/>
      <c r="M647" s="227"/>
      <c r="N647" s="227"/>
      <c r="O647" s="227"/>
      <c r="P647" s="227"/>
      <c r="Q647" s="227"/>
      <c r="R647" s="227"/>
      <c r="S647" s="227"/>
      <c r="T647" s="227"/>
    </row>
    <row r="650" spans="1:8" ht="13.5" customHeight="1">
      <c r="A650" s="202" t="s">
        <v>4</v>
      </c>
      <c r="B650" s="203" t="s">
        <v>56</v>
      </c>
      <c r="C650" s="203"/>
      <c r="D650" s="203"/>
      <c r="E650" s="204"/>
      <c r="F650" s="204"/>
      <c r="G650" s="205"/>
      <c r="H650" s="205"/>
    </row>
    <row r="651" spans="1:6" ht="13.5" customHeight="1">
      <c r="A651" s="202" t="s">
        <v>57</v>
      </c>
      <c r="B651" s="202"/>
      <c r="C651" s="202" t="s">
        <v>58</v>
      </c>
      <c r="D651" s="202"/>
      <c r="E651" s="202"/>
      <c r="F651" s="202"/>
    </row>
    <row r="652" spans="1:8" ht="13.5" customHeight="1">
      <c r="A652" s="202" t="s">
        <v>7</v>
      </c>
      <c r="B652" s="202" t="s">
        <v>8</v>
      </c>
      <c r="C652" s="202"/>
      <c r="D652" s="206"/>
      <c r="E652" s="120"/>
      <c r="F652" s="120"/>
      <c r="G652" s="207"/>
      <c r="H652" s="207"/>
    </row>
    <row r="653" spans="1:8" ht="13.5" customHeight="1">
      <c r="A653" s="208" t="s">
        <v>59</v>
      </c>
      <c r="B653" s="208"/>
      <c r="C653" s="208"/>
      <c r="D653" s="209">
        <v>2015</v>
      </c>
      <c r="E653" s="120"/>
      <c r="F653" s="120"/>
      <c r="G653" s="210"/>
      <c r="H653" s="210"/>
    </row>
    <row r="654" spans="1:8" ht="13.5" customHeight="1">
      <c r="A654" s="208" t="s">
        <v>101</v>
      </c>
      <c r="B654" s="208"/>
      <c r="C654" s="208"/>
      <c r="D654" s="208"/>
      <c r="E654" s="120"/>
      <c r="F654" s="120"/>
      <c r="G654" s="211" t="s">
        <v>342</v>
      </c>
      <c r="H654" s="211"/>
    </row>
    <row r="655" spans="1:8" ht="13.5" customHeight="1">
      <c r="A655" s="212" t="s">
        <v>118</v>
      </c>
      <c r="B655" s="212"/>
      <c r="C655" s="212"/>
      <c r="D655" s="212"/>
      <c r="E655" s="120"/>
      <c r="F655" s="120"/>
      <c r="G655" s="90" t="s">
        <v>64</v>
      </c>
      <c r="H655" s="90"/>
    </row>
    <row r="656" spans="1:8" ht="13.5" customHeight="1">
      <c r="A656" s="378" t="s">
        <v>119</v>
      </c>
      <c r="B656" s="378"/>
      <c r="C656" s="379"/>
      <c r="D656" s="212"/>
      <c r="E656" s="212"/>
      <c r="F656" s="212"/>
      <c r="G656" s="214"/>
      <c r="H656" s="214"/>
    </row>
    <row r="659" spans="1:20" ht="30" customHeight="1">
      <c r="A659" s="215" t="s">
        <v>13</v>
      </c>
      <c r="B659" s="215" t="s">
        <v>14</v>
      </c>
      <c r="C659" s="215" t="s">
        <v>15</v>
      </c>
      <c r="D659" s="215" t="s">
        <v>120</v>
      </c>
      <c r="E659" s="215" t="s">
        <v>121</v>
      </c>
      <c r="F659" s="215" t="s">
        <v>18</v>
      </c>
      <c r="G659" s="216" t="s">
        <v>19</v>
      </c>
      <c r="H659" s="215" t="s">
        <v>20</v>
      </c>
      <c r="I659" s="215" t="s">
        <v>122</v>
      </c>
      <c r="J659" s="215" t="s">
        <v>123</v>
      </c>
      <c r="K659" s="215" t="s">
        <v>23</v>
      </c>
      <c r="L659" s="215" t="s">
        <v>24</v>
      </c>
      <c r="M659" s="217" t="s">
        <v>124</v>
      </c>
      <c r="N659" s="217" t="s">
        <v>26</v>
      </c>
      <c r="O659" s="217" t="s">
        <v>27</v>
      </c>
      <c r="P659" s="217" t="s">
        <v>28</v>
      </c>
      <c r="Q659" s="217" t="s">
        <v>29</v>
      </c>
      <c r="R659" s="217" t="s">
        <v>30</v>
      </c>
      <c r="S659" s="215" t="s">
        <v>125</v>
      </c>
      <c r="T659" s="215"/>
    </row>
    <row r="660" spans="1:20" ht="30.75" customHeight="1">
      <c r="A660" s="215"/>
      <c r="B660" s="215"/>
      <c r="C660" s="215"/>
      <c r="D660" s="215"/>
      <c r="E660" s="215"/>
      <c r="F660" s="215"/>
      <c r="G660" s="216"/>
      <c r="H660" s="215"/>
      <c r="I660" s="215"/>
      <c r="J660" s="215"/>
      <c r="K660" s="215"/>
      <c r="L660" s="215"/>
      <c r="M660" s="217"/>
      <c r="N660" s="217"/>
      <c r="O660" s="217"/>
      <c r="P660" s="217"/>
      <c r="Q660" s="217"/>
      <c r="R660" s="217"/>
      <c r="S660" s="118" t="s">
        <v>32</v>
      </c>
      <c r="T660" s="118" t="s">
        <v>33</v>
      </c>
    </row>
    <row r="661" spans="1:20" ht="207" customHeight="1">
      <c r="A661" s="218">
        <v>3</v>
      </c>
      <c r="B661" s="232">
        <v>1201002</v>
      </c>
      <c r="C661" s="380" t="s">
        <v>455</v>
      </c>
      <c r="D661" s="232" t="s">
        <v>456</v>
      </c>
      <c r="E661" s="232" t="s">
        <v>457</v>
      </c>
      <c r="F661" s="233" t="s">
        <v>458</v>
      </c>
      <c r="G661" s="233" t="s">
        <v>459</v>
      </c>
      <c r="H661" s="233" t="s">
        <v>460</v>
      </c>
      <c r="I661" s="233" t="s">
        <v>461</v>
      </c>
      <c r="J661" s="233">
        <v>4</v>
      </c>
      <c r="K661" s="234">
        <v>42737</v>
      </c>
      <c r="L661" s="234">
        <v>43099</v>
      </c>
      <c r="M661" s="381">
        <v>52</v>
      </c>
      <c r="N661" s="289">
        <v>1</v>
      </c>
      <c r="O661" s="245" t="s">
        <v>462</v>
      </c>
      <c r="P661" s="246" t="s">
        <v>463</v>
      </c>
      <c r="Q661" s="246">
        <v>0</v>
      </c>
      <c r="R661" s="246">
        <v>0</v>
      </c>
      <c r="S661" s="308"/>
      <c r="T661" s="308"/>
    </row>
    <row r="662" spans="1:20" ht="246.75" customHeight="1">
      <c r="A662" s="218"/>
      <c r="B662" s="232"/>
      <c r="C662" s="380"/>
      <c r="D662" s="380"/>
      <c r="E662" s="380"/>
      <c r="F662" s="233"/>
      <c r="G662" s="233"/>
      <c r="H662" s="233"/>
      <c r="I662" s="233"/>
      <c r="J662" s="233"/>
      <c r="K662" s="234"/>
      <c r="L662" s="234"/>
      <c r="M662" s="381"/>
      <c r="N662" s="289"/>
      <c r="O662" s="289"/>
      <c r="P662" s="289"/>
      <c r="Q662" s="289"/>
      <c r="R662" s="289"/>
      <c r="S662" s="308"/>
      <c r="T662" s="308"/>
    </row>
    <row r="663" spans="1:20" ht="13.5" customHeight="1">
      <c r="A663" s="121" t="s">
        <v>39</v>
      </c>
      <c r="B663" s="121"/>
      <c r="C663" s="121"/>
      <c r="D663" s="121"/>
      <c r="E663" s="121"/>
      <c r="F663" s="120"/>
      <c r="G663" s="122" t="s">
        <v>89</v>
      </c>
      <c r="H663" s="122"/>
      <c r="I663" s="122"/>
      <c r="J663" s="122"/>
      <c r="K663" s="122"/>
      <c r="L663" s="122"/>
      <c r="M663" s="122"/>
      <c r="N663" s="122"/>
      <c r="O663" s="122"/>
      <c r="P663" s="122"/>
      <c r="Q663" s="122"/>
      <c r="R663" s="122"/>
      <c r="S663" s="122"/>
      <c r="T663" s="122"/>
    </row>
    <row r="664" spans="1:20" ht="13.5" customHeight="1">
      <c r="A664" s="123"/>
      <c r="B664" s="123"/>
      <c r="C664" s="123"/>
      <c r="D664" s="123"/>
      <c r="E664" s="123"/>
      <c r="F664" s="120"/>
      <c r="G664" s="124" t="s">
        <v>90</v>
      </c>
      <c r="H664" s="124"/>
      <c r="I664" s="124"/>
      <c r="J664" s="124"/>
      <c r="K664" s="124"/>
      <c r="L664" s="124"/>
      <c r="M664" s="124"/>
      <c r="N664" s="124"/>
      <c r="O664" s="124"/>
      <c r="P664" s="124"/>
      <c r="Q664" s="124"/>
      <c r="R664" s="124"/>
      <c r="S664" s="124"/>
      <c r="T664" s="124"/>
    </row>
    <row r="665" spans="1:20" ht="13.5" customHeight="1">
      <c r="A665" s="125"/>
      <c r="B665" s="125"/>
      <c r="C665" s="118" t="s">
        <v>42</v>
      </c>
      <c r="D665" s="118"/>
      <c r="E665" s="118"/>
      <c r="F665" s="120"/>
      <c r="G665" s="126" t="s">
        <v>91</v>
      </c>
      <c r="H665" s="126"/>
      <c r="I665" s="126"/>
      <c r="J665" s="126"/>
      <c r="K665" s="126"/>
      <c r="L665" s="126"/>
      <c r="M665" s="126"/>
      <c r="N665" s="126"/>
      <c r="O665" s="126"/>
      <c r="P665" s="126"/>
      <c r="Q665" s="126"/>
      <c r="R665" s="127" t="s">
        <v>92</v>
      </c>
      <c r="S665" s="127"/>
      <c r="T665" s="128">
        <v>0</v>
      </c>
    </row>
    <row r="666" spans="1:20" ht="13.5" customHeight="1">
      <c r="A666" s="125"/>
      <c r="B666" s="125"/>
      <c r="C666" s="118" t="s">
        <v>45</v>
      </c>
      <c r="D666" s="118"/>
      <c r="E666" s="118"/>
      <c r="F666" s="120"/>
      <c r="G666" s="129" t="s">
        <v>93</v>
      </c>
      <c r="H666" s="129"/>
      <c r="I666" s="129"/>
      <c r="J666" s="129"/>
      <c r="K666" s="129"/>
      <c r="L666" s="129"/>
      <c r="M666" s="129"/>
      <c r="N666" s="129"/>
      <c r="O666" s="129"/>
      <c r="P666" s="129"/>
      <c r="Q666" s="129"/>
      <c r="R666" s="130" t="s">
        <v>94</v>
      </c>
      <c r="S666" s="130"/>
      <c r="T666" s="131">
        <v>232.285714285714</v>
      </c>
    </row>
    <row r="667" spans="1:20" ht="13.5" customHeight="1">
      <c r="A667" s="125"/>
      <c r="B667" s="125"/>
      <c r="C667" s="118" t="s">
        <v>48</v>
      </c>
      <c r="D667" s="118"/>
      <c r="E667" s="118"/>
      <c r="F667" s="120"/>
      <c r="G667" s="132" t="s">
        <v>95</v>
      </c>
      <c r="H667" s="132"/>
      <c r="I667" s="132"/>
      <c r="J667" s="132"/>
      <c r="K667" s="132"/>
      <c r="L667" s="132"/>
      <c r="M667" s="132"/>
      <c r="N667" s="132"/>
      <c r="O667" s="132"/>
      <c r="P667" s="132"/>
      <c r="Q667" s="132"/>
      <c r="R667" s="133" t="s">
        <v>96</v>
      </c>
      <c r="S667" s="133"/>
      <c r="T667" s="134">
        <v>0</v>
      </c>
    </row>
    <row r="668" spans="1:20" ht="13.5" customHeight="1">
      <c r="A668" s="125"/>
      <c r="B668" s="125"/>
      <c r="C668" s="118" t="s">
        <v>51</v>
      </c>
      <c r="D668" s="118"/>
      <c r="E668" s="118"/>
      <c r="F668" s="120"/>
      <c r="G668" s="132" t="s">
        <v>97</v>
      </c>
      <c r="H668" s="132"/>
      <c r="I668" s="132"/>
      <c r="J668" s="132"/>
      <c r="K668" s="132"/>
      <c r="L668" s="132"/>
      <c r="M668" s="132"/>
      <c r="N668" s="132"/>
      <c r="O668" s="132"/>
      <c r="P668" s="132"/>
      <c r="Q668" s="132"/>
      <c r="R668" s="133" t="s">
        <v>98</v>
      </c>
      <c r="S668" s="133"/>
      <c r="T668" s="134">
        <v>0.33487084870848705</v>
      </c>
    </row>
    <row r="672" spans="1:20" ht="29.25" customHeight="1">
      <c r="A672" s="227" t="s">
        <v>464</v>
      </c>
      <c r="B672" s="227"/>
      <c r="C672" s="227"/>
      <c r="D672" s="227"/>
      <c r="E672" s="227"/>
      <c r="F672" s="227"/>
      <c r="G672" s="227"/>
      <c r="H672" s="227"/>
      <c r="I672" s="227"/>
      <c r="J672" s="227"/>
      <c r="K672" s="227"/>
      <c r="L672" s="227"/>
      <c r="M672" s="227"/>
      <c r="N672" s="227"/>
      <c r="O672" s="227"/>
      <c r="P672" s="227"/>
      <c r="Q672" s="227"/>
      <c r="R672" s="227"/>
      <c r="S672" s="227"/>
      <c r="T672" s="227"/>
    </row>
    <row r="676" spans="1:8" ht="13.5" customHeight="1">
      <c r="A676" s="202" t="s">
        <v>4</v>
      </c>
      <c r="B676" s="203" t="s">
        <v>56</v>
      </c>
      <c r="C676" s="203"/>
      <c r="D676" s="203"/>
      <c r="E676" s="204"/>
      <c r="F676" s="204"/>
      <c r="G676" s="205"/>
      <c r="H676" s="205"/>
    </row>
    <row r="677" spans="1:6" ht="13.5" customHeight="1">
      <c r="A677" s="202" t="s">
        <v>57</v>
      </c>
      <c r="B677" s="202"/>
      <c r="C677" s="202" t="s">
        <v>58</v>
      </c>
      <c r="D677" s="202"/>
      <c r="E677" s="202"/>
      <c r="F677" s="202"/>
    </row>
    <row r="678" spans="1:8" ht="13.5" customHeight="1">
      <c r="A678" s="202" t="s">
        <v>7</v>
      </c>
      <c r="B678" s="202" t="s">
        <v>8</v>
      </c>
      <c r="C678" s="202"/>
      <c r="D678" s="206"/>
      <c r="E678" s="120"/>
      <c r="F678" s="120"/>
      <c r="G678" s="207"/>
      <c r="H678" s="207"/>
    </row>
    <row r="679" spans="1:8" ht="13.5" customHeight="1">
      <c r="A679" s="208" t="s">
        <v>59</v>
      </c>
      <c r="B679" s="208"/>
      <c r="C679" s="208"/>
      <c r="D679" s="209">
        <v>2015</v>
      </c>
      <c r="E679" s="120"/>
      <c r="F679" s="120"/>
      <c r="G679" s="210"/>
      <c r="H679" s="210"/>
    </row>
    <row r="680" spans="1:8" ht="13.5" customHeight="1">
      <c r="A680" s="208" t="s">
        <v>101</v>
      </c>
      <c r="B680" s="208"/>
      <c r="C680" s="208"/>
      <c r="D680" s="208"/>
      <c r="E680" s="120"/>
      <c r="F680" s="120"/>
      <c r="G680" s="211" t="s">
        <v>465</v>
      </c>
      <c r="H680" s="211"/>
    </row>
    <row r="681" spans="1:8" ht="13.5" customHeight="1">
      <c r="A681" s="212" t="s">
        <v>118</v>
      </c>
      <c r="B681" s="212"/>
      <c r="C681" s="212"/>
      <c r="D681" s="212"/>
      <c r="E681" s="120"/>
      <c r="F681" s="120"/>
      <c r="G681" s="90" t="s">
        <v>64</v>
      </c>
      <c r="H681" s="90"/>
    </row>
    <row r="682" spans="1:8" ht="13.5" customHeight="1">
      <c r="A682" s="378" t="s">
        <v>466</v>
      </c>
      <c r="B682" s="378"/>
      <c r="C682" s="379"/>
      <c r="D682" s="212"/>
      <c r="E682" s="212"/>
      <c r="F682" s="212"/>
      <c r="G682" s="214"/>
      <c r="H682" s="214"/>
    </row>
    <row r="685" spans="1:20" ht="30.75" customHeight="1">
      <c r="A685" s="215" t="s">
        <v>13</v>
      </c>
      <c r="B685" s="215" t="s">
        <v>14</v>
      </c>
      <c r="C685" s="215" t="s">
        <v>15</v>
      </c>
      <c r="D685" s="215" t="s">
        <v>120</v>
      </c>
      <c r="E685" s="215" t="s">
        <v>121</v>
      </c>
      <c r="F685" s="215" t="s">
        <v>18</v>
      </c>
      <c r="G685" s="216" t="s">
        <v>19</v>
      </c>
      <c r="H685" s="215" t="s">
        <v>20</v>
      </c>
      <c r="I685" s="215" t="s">
        <v>122</v>
      </c>
      <c r="J685" s="215" t="s">
        <v>123</v>
      </c>
      <c r="K685" s="215" t="s">
        <v>23</v>
      </c>
      <c r="L685" s="215" t="s">
        <v>24</v>
      </c>
      <c r="M685" s="217" t="s">
        <v>124</v>
      </c>
      <c r="N685" s="217" t="s">
        <v>26</v>
      </c>
      <c r="O685" s="217" t="s">
        <v>27</v>
      </c>
      <c r="P685" s="217" t="s">
        <v>28</v>
      </c>
      <c r="Q685" s="217" t="s">
        <v>29</v>
      </c>
      <c r="R685" s="217" t="s">
        <v>30</v>
      </c>
      <c r="S685" s="215" t="s">
        <v>125</v>
      </c>
      <c r="T685" s="215"/>
    </row>
    <row r="686" spans="1:20" ht="27" customHeight="1">
      <c r="A686" s="215"/>
      <c r="B686" s="215"/>
      <c r="C686" s="215"/>
      <c r="D686" s="215"/>
      <c r="E686" s="215"/>
      <c r="F686" s="215"/>
      <c r="G686" s="216"/>
      <c r="H686" s="215"/>
      <c r="I686" s="215"/>
      <c r="J686" s="215"/>
      <c r="K686" s="215"/>
      <c r="L686" s="215"/>
      <c r="M686" s="217"/>
      <c r="N686" s="217"/>
      <c r="O686" s="217"/>
      <c r="P686" s="217"/>
      <c r="Q686" s="217"/>
      <c r="R686" s="217"/>
      <c r="S686" s="118" t="s">
        <v>32</v>
      </c>
      <c r="T686" s="118" t="s">
        <v>33</v>
      </c>
    </row>
    <row r="687" spans="1:20" ht="352.5" customHeight="1">
      <c r="A687" s="233">
        <v>1</v>
      </c>
      <c r="B687" s="232">
        <v>1604100</v>
      </c>
      <c r="C687" s="382" t="s">
        <v>467</v>
      </c>
      <c r="D687" s="232" t="s">
        <v>468</v>
      </c>
      <c r="E687" s="232" t="s">
        <v>469</v>
      </c>
      <c r="F687" s="232" t="s">
        <v>470</v>
      </c>
      <c r="G687" s="232" t="s">
        <v>471</v>
      </c>
      <c r="H687" s="232" t="s">
        <v>472</v>
      </c>
      <c r="I687" s="232" t="s">
        <v>473</v>
      </c>
      <c r="J687" s="232">
        <v>2</v>
      </c>
      <c r="K687" s="383">
        <v>42753</v>
      </c>
      <c r="L687" s="383">
        <v>43082</v>
      </c>
      <c r="M687" s="384">
        <f>(L687-K687)/7</f>
        <v>47</v>
      </c>
      <c r="N687" s="289">
        <v>1</v>
      </c>
      <c r="O687" s="245">
        <v>0.5</v>
      </c>
      <c r="P687" s="246">
        <v>24</v>
      </c>
      <c r="Q687" s="246">
        <v>0</v>
      </c>
      <c r="R687" s="246">
        <v>0</v>
      </c>
      <c r="S687" s="247"/>
      <c r="T687" s="247"/>
    </row>
    <row r="688" spans="1:20" ht="13.5" customHeight="1">
      <c r="A688" s="120"/>
      <c r="B688" s="120"/>
      <c r="C688" s="120"/>
      <c r="D688" s="326"/>
      <c r="E688" s="326"/>
      <c r="F688" s="326"/>
      <c r="G688" s="326"/>
      <c r="H688" s="326"/>
      <c r="I688" s="120"/>
      <c r="J688" s="120"/>
      <c r="K688" s="120"/>
      <c r="L688" s="120"/>
      <c r="M688" s="120"/>
      <c r="N688" s="120"/>
      <c r="O688" s="120"/>
      <c r="P688" s="120"/>
      <c r="Q688" s="120"/>
      <c r="R688" s="120"/>
      <c r="S688" s="120"/>
      <c r="T688" s="120"/>
    </row>
    <row r="689" spans="1:20" ht="13.5" customHeight="1">
      <c r="A689" s="121" t="s">
        <v>39</v>
      </c>
      <c r="B689" s="121"/>
      <c r="C689" s="121"/>
      <c r="D689" s="121"/>
      <c r="E689" s="121"/>
      <c r="F689" s="120"/>
      <c r="G689" s="122" t="s">
        <v>89</v>
      </c>
      <c r="H689" s="122"/>
      <c r="I689" s="122"/>
      <c r="J689" s="122"/>
      <c r="K689" s="122"/>
      <c r="L689" s="122"/>
      <c r="M689" s="122"/>
      <c r="N689" s="122"/>
      <c r="O689" s="122"/>
      <c r="P689" s="122"/>
      <c r="Q689" s="122"/>
      <c r="R689" s="122"/>
      <c r="S689" s="122"/>
      <c r="T689" s="122"/>
    </row>
    <row r="690" spans="1:20" ht="13.5" customHeight="1">
      <c r="A690" s="123"/>
      <c r="B690" s="123"/>
      <c r="C690" s="123"/>
      <c r="D690" s="123"/>
      <c r="E690" s="123"/>
      <c r="F690" s="120"/>
      <c r="G690" s="124" t="s">
        <v>90</v>
      </c>
      <c r="H690" s="124"/>
      <c r="I690" s="124"/>
      <c r="J690" s="124"/>
      <c r="K690" s="124"/>
      <c r="L690" s="124"/>
      <c r="M690" s="124"/>
      <c r="N690" s="124"/>
      <c r="O690" s="124"/>
      <c r="P690" s="124"/>
      <c r="Q690" s="124"/>
      <c r="R690" s="124"/>
      <c r="S690" s="124"/>
      <c r="T690" s="124"/>
    </row>
    <row r="691" spans="1:20" ht="13.5" customHeight="1">
      <c r="A691" s="125"/>
      <c r="B691" s="125"/>
      <c r="C691" s="118" t="s">
        <v>42</v>
      </c>
      <c r="D691" s="118"/>
      <c r="E691" s="118"/>
      <c r="F691" s="120"/>
      <c r="G691" s="126" t="s">
        <v>91</v>
      </c>
      <c r="H691" s="126"/>
      <c r="I691" s="126"/>
      <c r="J691" s="126"/>
      <c r="K691" s="126"/>
      <c r="L691" s="126"/>
      <c r="M691" s="126"/>
      <c r="N691" s="126"/>
      <c r="O691" s="126"/>
      <c r="P691" s="126"/>
      <c r="Q691" s="126"/>
      <c r="R691" s="127" t="s">
        <v>92</v>
      </c>
      <c r="S691" s="127"/>
      <c r="T691" s="128">
        <v>0</v>
      </c>
    </row>
    <row r="692" spans="1:20" ht="13.5" customHeight="1">
      <c r="A692" s="125"/>
      <c r="B692" s="125"/>
      <c r="C692" s="118" t="s">
        <v>45</v>
      </c>
      <c r="D692" s="118"/>
      <c r="E692" s="118"/>
      <c r="F692" s="120"/>
      <c r="G692" s="129" t="s">
        <v>93</v>
      </c>
      <c r="H692" s="129"/>
      <c r="I692" s="129"/>
      <c r="J692" s="129"/>
      <c r="K692" s="129"/>
      <c r="L692" s="129"/>
      <c r="M692" s="129"/>
      <c r="N692" s="129"/>
      <c r="O692" s="129"/>
      <c r="P692" s="129"/>
      <c r="Q692" s="129"/>
      <c r="R692" s="130" t="s">
        <v>94</v>
      </c>
      <c r="S692" s="130"/>
      <c r="T692" s="131">
        <v>232.285714285714</v>
      </c>
    </row>
    <row r="693" spans="1:20" ht="13.5" customHeight="1">
      <c r="A693" s="125"/>
      <c r="B693" s="125"/>
      <c r="C693" s="118" t="s">
        <v>48</v>
      </c>
      <c r="D693" s="118"/>
      <c r="E693" s="118"/>
      <c r="F693" s="120"/>
      <c r="G693" s="132" t="s">
        <v>95</v>
      </c>
      <c r="H693" s="132"/>
      <c r="I693" s="132"/>
      <c r="J693" s="132"/>
      <c r="K693" s="132"/>
      <c r="L693" s="132"/>
      <c r="M693" s="132"/>
      <c r="N693" s="132"/>
      <c r="O693" s="132"/>
      <c r="P693" s="132"/>
      <c r="Q693" s="132"/>
      <c r="R693" s="133" t="s">
        <v>96</v>
      </c>
      <c r="S693" s="133"/>
      <c r="T693" s="134">
        <v>0</v>
      </c>
    </row>
    <row r="694" spans="1:20" ht="13.5" customHeight="1">
      <c r="A694" s="125"/>
      <c r="B694" s="125"/>
      <c r="C694" s="118" t="s">
        <v>51</v>
      </c>
      <c r="D694" s="118"/>
      <c r="E694" s="118"/>
      <c r="F694" s="120"/>
      <c r="G694" s="132" t="s">
        <v>97</v>
      </c>
      <c r="H694" s="132"/>
      <c r="I694" s="132"/>
      <c r="J694" s="132"/>
      <c r="K694" s="132"/>
      <c r="L694" s="132"/>
      <c r="M694" s="132"/>
      <c r="N694" s="132"/>
      <c r="O694" s="132"/>
      <c r="P694" s="132"/>
      <c r="Q694" s="132"/>
      <c r="R694" s="133" t="s">
        <v>98</v>
      </c>
      <c r="S694" s="133"/>
      <c r="T694" s="134">
        <v>0.33487084870848705</v>
      </c>
    </row>
    <row r="699" spans="1:20" ht="33" customHeight="1">
      <c r="A699" s="227" t="s">
        <v>474</v>
      </c>
      <c r="B699" s="227"/>
      <c r="C699" s="227"/>
      <c r="D699" s="227"/>
      <c r="E699" s="227"/>
      <c r="F699" s="227"/>
      <c r="G699" s="227"/>
      <c r="H699" s="227"/>
      <c r="I699" s="227"/>
      <c r="J699" s="227"/>
      <c r="K699" s="227"/>
      <c r="L699" s="227"/>
      <c r="M699" s="227"/>
      <c r="N699" s="227"/>
      <c r="O699" s="227"/>
      <c r="P699" s="227"/>
      <c r="Q699" s="227"/>
      <c r="R699" s="227"/>
      <c r="S699" s="227"/>
      <c r="T699" s="227"/>
    </row>
    <row r="702" spans="1:8" ht="13.5" customHeight="1">
      <c r="A702" s="202" t="s">
        <v>4</v>
      </c>
      <c r="B702" s="203" t="s">
        <v>56</v>
      </c>
      <c r="C702" s="203"/>
      <c r="D702" s="203"/>
      <c r="E702" s="204"/>
      <c r="F702" s="204"/>
      <c r="G702" s="205"/>
      <c r="H702" s="205"/>
    </row>
    <row r="703" spans="1:6" ht="13.5" customHeight="1">
      <c r="A703" s="202" t="s">
        <v>57</v>
      </c>
      <c r="B703" s="202"/>
      <c r="C703" s="202" t="s">
        <v>58</v>
      </c>
      <c r="D703" s="202"/>
      <c r="E703" s="202"/>
      <c r="F703" s="202"/>
    </row>
    <row r="704" spans="1:8" ht="13.5" customHeight="1">
      <c r="A704" s="202" t="s">
        <v>7</v>
      </c>
      <c r="B704" s="202" t="s">
        <v>8</v>
      </c>
      <c r="C704" s="202"/>
      <c r="D704" s="206"/>
      <c r="E704" s="120"/>
      <c r="F704" s="120"/>
      <c r="G704" s="207"/>
      <c r="H704" s="207"/>
    </row>
    <row r="705" spans="1:8" ht="13.5" customHeight="1">
      <c r="A705" s="208" t="s">
        <v>59</v>
      </c>
      <c r="B705" s="208"/>
      <c r="C705" s="208"/>
      <c r="D705" s="209">
        <v>2015</v>
      </c>
      <c r="E705" s="120"/>
      <c r="F705" s="120"/>
      <c r="G705" s="210"/>
      <c r="H705" s="210"/>
    </row>
    <row r="706" spans="1:8" ht="13.5" customHeight="1">
      <c r="A706" s="208" t="s">
        <v>101</v>
      </c>
      <c r="B706" s="208"/>
      <c r="C706" s="208"/>
      <c r="D706" s="208"/>
      <c r="E706" s="120"/>
      <c r="F706" s="120"/>
      <c r="G706" s="211" t="s">
        <v>475</v>
      </c>
      <c r="H706" s="211"/>
    </row>
    <row r="707" spans="1:8" ht="13.5" customHeight="1">
      <c r="A707" s="212" t="s">
        <v>118</v>
      </c>
      <c r="B707" s="212"/>
      <c r="C707" s="212"/>
      <c r="D707" s="212"/>
      <c r="E707" s="120"/>
      <c r="F707" s="120"/>
      <c r="G707" s="90" t="s">
        <v>64</v>
      </c>
      <c r="H707" s="90"/>
    </row>
    <row r="708" spans="1:8" ht="13.5" customHeight="1">
      <c r="A708" s="378" t="s">
        <v>476</v>
      </c>
      <c r="B708" s="378"/>
      <c r="C708" s="379"/>
      <c r="D708" s="212"/>
      <c r="E708" s="212"/>
      <c r="F708" s="212"/>
      <c r="G708" s="214"/>
      <c r="H708" s="214"/>
    </row>
    <row r="712" spans="1:20" ht="29.25" customHeight="1">
      <c r="A712" s="215" t="s">
        <v>13</v>
      </c>
      <c r="B712" s="215" t="s">
        <v>14</v>
      </c>
      <c r="C712" s="215" t="s">
        <v>15</v>
      </c>
      <c r="D712" s="215" t="s">
        <v>120</v>
      </c>
      <c r="E712" s="215" t="s">
        <v>121</v>
      </c>
      <c r="F712" s="215" t="s">
        <v>18</v>
      </c>
      <c r="G712" s="216" t="s">
        <v>19</v>
      </c>
      <c r="H712" s="215" t="s">
        <v>20</v>
      </c>
      <c r="I712" s="215" t="s">
        <v>122</v>
      </c>
      <c r="J712" s="215" t="s">
        <v>123</v>
      </c>
      <c r="K712" s="215" t="s">
        <v>23</v>
      </c>
      <c r="L712" s="215" t="s">
        <v>24</v>
      </c>
      <c r="M712" s="217" t="s">
        <v>124</v>
      </c>
      <c r="N712" s="217" t="s">
        <v>26</v>
      </c>
      <c r="O712" s="217" t="s">
        <v>27</v>
      </c>
      <c r="P712" s="217" t="s">
        <v>28</v>
      </c>
      <c r="Q712" s="217" t="s">
        <v>29</v>
      </c>
      <c r="R712" s="217" t="s">
        <v>30</v>
      </c>
      <c r="S712" s="215" t="s">
        <v>125</v>
      </c>
      <c r="T712" s="215"/>
    </row>
    <row r="713" spans="1:20" ht="32.25" customHeight="1">
      <c r="A713" s="215"/>
      <c r="B713" s="215"/>
      <c r="C713" s="215"/>
      <c r="D713" s="215"/>
      <c r="E713" s="215"/>
      <c r="F713" s="215"/>
      <c r="G713" s="216"/>
      <c r="H713" s="215"/>
      <c r="I713" s="215"/>
      <c r="J713" s="215"/>
      <c r="K713" s="215"/>
      <c r="L713" s="215"/>
      <c r="M713" s="217"/>
      <c r="N713" s="217"/>
      <c r="O713" s="217"/>
      <c r="P713" s="217"/>
      <c r="Q713" s="217"/>
      <c r="R713" s="217"/>
      <c r="S713" s="118" t="s">
        <v>32</v>
      </c>
      <c r="T713" s="118" t="s">
        <v>33</v>
      </c>
    </row>
    <row r="714" spans="1:20" ht="162.75" customHeight="1">
      <c r="A714" s="385">
        <v>1</v>
      </c>
      <c r="B714" s="285">
        <v>1802001</v>
      </c>
      <c r="C714" s="386" t="s">
        <v>477</v>
      </c>
      <c r="D714" s="387" t="s">
        <v>478</v>
      </c>
      <c r="E714" s="387" t="s">
        <v>479</v>
      </c>
      <c r="F714" s="387" t="s">
        <v>480</v>
      </c>
      <c r="G714" s="387" t="s">
        <v>481</v>
      </c>
      <c r="H714" s="387" t="s">
        <v>482</v>
      </c>
      <c r="I714" s="285" t="s">
        <v>483</v>
      </c>
      <c r="J714" s="285">
        <v>11</v>
      </c>
      <c r="K714" s="388">
        <v>42767</v>
      </c>
      <c r="L714" s="388">
        <v>43100</v>
      </c>
      <c r="M714" s="389">
        <f>(+L714-K714)/7</f>
        <v>47.57142857142857</v>
      </c>
      <c r="N714" s="289">
        <v>6</v>
      </c>
      <c r="O714" s="245">
        <v>0.5</v>
      </c>
      <c r="P714" s="246">
        <v>23</v>
      </c>
      <c r="Q714" s="246">
        <v>0</v>
      </c>
      <c r="R714" s="246">
        <v>0</v>
      </c>
      <c r="S714" s="247"/>
      <c r="T714" s="247"/>
    </row>
    <row r="715" spans="1:20" ht="186.75" customHeight="1">
      <c r="A715" s="390">
        <v>2</v>
      </c>
      <c r="B715" s="391">
        <v>2101002</v>
      </c>
      <c r="C715" s="387" t="s">
        <v>484</v>
      </c>
      <c r="D715" s="392" t="s">
        <v>485</v>
      </c>
      <c r="E715" s="392" t="s">
        <v>486</v>
      </c>
      <c r="F715" s="387" t="s">
        <v>487</v>
      </c>
      <c r="G715" s="387" t="s">
        <v>488</v>
      </c>
      <c r="H715" s="387" t="s">
        <v>489</v>
      </c>
      <c r="I715" s="285" t="s">
        <v>490</v>
      </c>
      <c r="J715" s="285">
        <v>2</v>
      </c>
      <c r="K715" s="388">
        <v>42767</v>
      </c>
      <c r="L715" s="388">
        <v>43100</v>
      </c>
      <c r="M715" s="389">
        <f>(+L715-K715)/7</f>
        <v>47.57142857142857</v>
      </c>
      <c r="N715" s="289">
        <v>1</v>
      </c>
      <c r="O715" s="245">
        <v>0.4</v>
      </c>
      <c r="P715" s="246">
        <v>19</v>
      </c>
      <c r="Q715" s="246">
        <v>0</v>
      </c>
      <c r="R715" s="246">
        <v>0</v>
      </c>
      <c r="S715" s="247"/>
      <c r="T715" s="247"/>
    </row>
    <row r="716" spans="1:20" ht="189.75" customHeight="1">
      <c r="A716" s="390">
        <v>3</v>
      </c>
      <c r="B716" s="391">
        <v>1802002</v>
      </c>
      <c r="C716" s="387" t="s">
        <v>491</v>
      </c>
      <c r="D716" s="392" t="s">
        <v>485</v>
      </c>
      <c r="E716" s="392" t="s">
        <v>486</v>
      </c>
      <c r="F716" s="387" t="s">
        <v>487</v>
      </c>
      <c r="G716" s="387" t="s">
        <v>488</v>
      </c>
      <c r="H716" s="387" t="s">
        <v>489</v>
      </c>
      <c r="I716" s="285" t="s">
        <v>490</v>
      </c>
      <c r="J716" s="285">
        <v>2</v>
      </c>
      <c r="K716" s="393">
        <v>42767</v>
      </c>
      <c r="L716" s="393">
        <v>43100</v>
      </c>
      <c r="M716" s="389">
        <f>(+L716-K716)/7</f>
        <v>47.57142857142857</v>
      </c>
      <c r="N716" s="289">
        <v>0</v>
      </c>
      <c r="O716" s="245">
        <v>0</v>
      </c>
      <c r="P716" s="246">
        <v>0</v>
      </c>
      <c r="Q716" s="246">
        <v>0</v>
      </c>
      <c r="R716" s="246">
        <v>0</v>
      </c>
      <c r="S716" s="247"/>
      <c r="T716" s="247"/>
    </row>
    <row r="717" spans="1:20" ht="174.75" customHeight="1">
      <c r="A717" s="390">
        <v>4</v>
      </c>
      <c r="B717" s="391">
        <v>2101002</v>
      </c>
      <c r="C717" s="387" t="s">
        <v>492</v>
      </c>
      <c r="D717" s="387" t="s">
        <v>493</v>
      </c>
      <c r="E717" s="387" t="s">
        <v>494</v>
      </c>
      <c r="F717" s="394" t="s">
        <v>495</v>
      </c>
      <c r="G717" s="387" t="s">
        <v>496</v>
      </c>
      <c r="H717" s="387" t="s">
        <v>497</v>
      </c>
      <c r="I717" s="285" t="s">
        <v>498</v>
      </c>
      <c r="J717" s="395">
        <v>2</v>
      </c>
      <c r="K717" s="388">
        <v>42767</v>
      </c>
      <c r="L717" s="388">
        <v>43100</v>
      </c>
      <c r="M717" s="389">
        <f>(+L717-K717)/7</f>
        <v>47.57142857142857</v>
      </c>
      <c r="N717" s="289">
        <v>1</v>
      </c>
      <c r="O717" s="245">
        <v>0.3</v>
      </c>
      <c r="P717" s="246">
        <v>14</v>
      </c>
      <c r="Q717" s="246">
        <v>0</v>
      </c>
      <c r="R717" s="246">
        <v>0</v>
      </c>
      <c r="S717" s="247"/>
      <c r="T717" s="247"/>
    </row>
    <row r="718" spans="1:20" ht="184.5" customHeight="1">
      <c r="A718" s="390">
        <v>5</v>
      </c>
      <c r="B718" s="391">
        <v>2102002</v>
      </c>
      <c r="C718" s="387" t="s">
        <v>499</v>
      </c>
      <c r="D718" s="387" t="s">
        <v>500</v>
      </c>
      <c r="E718" s="387" t="s">
        <v>501</v>
      </c>
      <c r="F718" s="387" t="s">
        <v>502</v>
      </c>
      <c r="G718" s="387" t="s">
        <v>503</v>
      </c>
      <c r="H718" s="387" t="s">
        <v>504</v>
      </c>
      <c r="I718" s="285" t="s">
        <v>505</v>
      </c>
      <c r="J718" s="285">
        <v>6</v>
      </c>
      <c r="K718" s="388">
        <v>42767</v>
      </c>
      <c r="L718" s="388">
        <v>43100</v>
      </c>
      <c r="M718" s="389">
        <f>(+L718-K718)/7</f>
        <v>47.57142857142857</v>
      </c>
      <c r="N718" s="289">
        <v>0</v>
      </c>
      <c r="O718" s="245">
        <v>0</v>
      </c>
      <c r="P718" s="246">
        <v>0</v>
      </c>
      <c r="Q718" s="246">
        <v>0</v>
      </c>
      <c r="R718" s="246">
        <v>0</v>
      </c>
      <c r="S718" s="247"/>
      <c r="T718" s="247"/>
    </row>
    <row r="719" spans="1:20" ht="296.25" customHeight="1">
      <c r="A719" s="390">
        <v>6</v>
      </c>
      <c r="B719" s="391">
        <v>1905001</v>
      </c>
      <c r="C719" s="387" t="s">
        <v>506</v>
      </c>
      <c r="D719" s="386" t="s">
        <v>507</v>
      </c>
      <c r="E719" s="386" t="s">
        <v>508</v>
      </c>
      <c r="F719" s="386" t="s">
        <v>509</v>
      </c>
      <c r="G719" s="386" t="s">
        <v>510</v>
      </c>
      <c r="H719" s="386" t="s">
        <v>511</v>
      </c>
      <c r="I719" s="396" t="s">
        <v>512</v>
      </c>
      <c r="J719" s="396">
        <v>1</v>
      </c>
      <c r="K719" s="388">
        <v>42767</v>
      </c>
      <c r="L719" s="388">
        <v>42794</v>
      </c>
      <c r="M719" s="335">
        <f>(L719-K719)/7</f>
        <v>3.857142857142857</v>
      </c>
      <c r="N719" s="289">
        <v>1</v>
      </c>
      <c r="O719" s="245">
        <v>1</v>
      </c>
      <c r="P719" s="246">
        <v>4</v>
      </c>
      <c r="Q719" s="246">
        <v>0</v>
      </c>
      <c r="R719" s="246">
        <v>0</v>
      </c>
      <c r="S719" s="247"/>
      <c r="T719" s="247"/>
    </row>
    <row r="720" spans="1:20" ht="139.5" customHeight="1">
      <c r="A720" s="390">
        <v>7</v>
      </c>
      <c r="B720" s="391">
        <v>1704005</v>
      </c>
      <c r="C720" s="397" t="s">
        <v>513</v>
      </c>
      <c r="D720" s="387" t="s">
        <v>514</v>
      </c>
      <c r="E720" s="387" t="s">
        <v>515</v>
      </c>
      <c r="F720" s="387" t="s">
        <v>516</v>
      </c>
      <c r="G720" s="387" t="s">
        <v>517</v>
      </c>
      <c r="H720" s="387" t="s">
        <v>518</v>
      </c>
      <c r="I720" s="285" t="s">
        <v>519</v>
      </c>
      <c r="J720" s="285">
        <v>10</v>
      </c>
      <c r="K720" s="388">
        <v>42767</v>
      </c>
      <c r="L720" s="388">
        <v>43100</v>
      </c>
      <c r="M720" s="389">
        <f>(+L720-K720)/7</f>
        <v>47.57142857142857</v>
      </c>
      <c r="N720" s="289">
        <v>3</v>
      </c>
      <c r="O720" s="245">
        <v>0.3</v>
      </c>
      <c r="P720" s="246">
        <v>14</v>
      </c>
      <c r="Q720" s="246">
        <v>0</v>
      </c>
      <c r="R720" s="246">
        <v>0</v>
      </c>
      <c r="S720" s="247"/>
      <c r="T720" s="247"/>
    </row>
    <row r="721" spans="1:20" ht="168" customHeight="1">
      <c r="A721" s="390">
        <v>8</v>
      </c>
      <c r="B721" s="398">
        <v>1802002</v>
      </c>
      <c r="C721" s="399" t="s">
        <v>520</v>
      </c>
      <c r="D721" s="387" t="s">
        <v>500</v>
      </c>
      <c r="E721" s="387" t="s">
        <v>521</v>
      </c>
      <c r="F721" s="387" t="s">
        <v>522</v>
      </c>
      <c r="G721" s="387" t="s">
        <v>523</v>
      </c>
      <c r="H721" s="387" t="s">
        <v>524</v>
      </c>
      <c r="I721" s="285" t="s">
        <v>525</v>
      </c>
      <c r="J721" s="285">
        <v>4</v>
      </c>
      <c r="K721" s="388">
        <v>42767</v>
      </c>
      <c r="L721" s="388">
        <v>43100</v>
      </c>
      <c r="M721" s="389">
        <f>(+L721-K721)/7</f>
        <v>47.57142857142857</v>
      </c>
      <c r="N721" s="289">
        <v>0</v>
      </c>
      <c r="O721" s="245">
        <v>0</v>
      </c>
      <c r="P721" s="246">
        <v>0</v>
      </c>
      <c r="Q721" s="246">
        <v>0</v>
      </c>
      <c r="R721" s="246">
        <v>0</v>
      </c>
      <c r="S721" s="247"/>
      <c r="T721" s="247"/>
    </row>
    <row r="722" spans="1:20" ht="169.5" customHeight="1">
      <c r="A722" s="390">
        <v>9</v>
      </c>
      <c r="B722" s="285">
        <v>2101001</v>
      </c>
      <c r="C722" s="392" t="s">
        <v>526</v>
      </c>
      <c r="D722" s="392" t="s">
        <v>500</v>
      </c>
      <c r="E722" s="392" t="s">
        <v>527</v>
      </c>
      <c r="F722" s="387" t="s">
        <v>528</v>
      </c>
      <c r="G722" s="387" t="s">
        <v>529</v>
      </c>
      <c r="H722" s="387" t="s">
        <v>530</v>
      </c>
      <c r="I722" s="285" t="s">
        <v>452</v>
      </c>
      <c r="J722" s="395">
        <v>2</v>
      </c>
      <c r="K722" s="400">
        <v>42767</v>
      </c>
      <c r="L722" s="400">
        <v>43100</v>
      </c>
      <c r="M722" s="389">
        <f>(+L722-K722)/7</f>
        <v>47.57142857142857</v>
      </c>
      <c r="N722" s="289">
        <v>1</v>
      </c>
      <c r="O722" s="245">
        <v>0.35</v>
      </c>
      <c r="P722" s="246">
        <v>26</v>
      </c>
      <c r="Q722" s="246">
        <v>0</v>
      </c>
      <c r="R722" s="246">
        <v>0</v>
      </c>
      <c r="S722" s="247"/>
      <c r="T722" s="247"/>
    </row>
    <row r="723" spans="1:20" ht="189.75" customHeight="1">
      <c r="A723" s="390">
        <v>10</v>
      </c>
      <c r="B723" s="391">
        <v>2101001</v>
      </c>
      <c r="C723" s="392" t="s">
        <v>531</v>
      </c>
      <c r="D723" s="387" t="s">
        <v>493</v>
      </c>
      <c r="E723" s="387" t="s">
        <v>494</v>
      </c>
      <c r="F723" s="394" t="s">
        <v>532</v>
      </c>
      <c r="G723" s="387" t="s">
        <v>496</v>
      </c>
      <c r="H723" s="387" t="s">
        <v>497</v>
      </c>
      <c r="I723" s="285" t="s">
        <v>498</v>
      </c>
      <c r="J723" s="395">
        <v>2</v>
      </c>
      <c r="K723" s="388">
        <v>42767</v>
      </c>
      <c r="L723" s="388">
        <v>43100</v>
      </c>
      <c r="M723" s="389">
        <f>(+L723-K723)/7</f>
        <v>47.57142857142857</v>
      </c>
      <c r="N723" s="289">
        <v>0</v>
      </c>
      <c r="O723" s="245">
        <v>0</v>
      </c>
      <c r="P723" s="246">
        <v>0</v>
      </c>
      <c r="Q723" s="246">
        <v>0</v>
      </c>
      <c r="R723" s="246">
        <v>0</v>
      </c>
      <c r="S723" s="247"/>
      <c r="T723" s="247"/>
    </row>
    <row r="724" spans="1:20" ht="174.75" customHeight="1">
      <c r="A724" s="390">
        <v>11</v>
      </c>
      <c r="B724" s="391">
        <v>2101002</v>
      </c>
      <c r="C724" s="386" t="s">
        <v>533</v>
      </c>
      <c r="D724" s="392" t="s">
        <v>485</v>
      </c>
      <c r="E724" s="392" t="s">
        <v>486</v>
      </c>
      <c r="F724" s="387" t="s">
        <v>487</v>
      </c>
      <c r="G724" s="387" t="s">
        <v>488</v>
      </c>
      <c r="H724" s="387" t="s">
        <v>489</v>
      </c>
      <c r="I724" s="285" t="s">
        <v>490</v>
      </c>
      <c r="J724" s="285">
        <v>2</v>
      </c>
      <c r="K724" s="388">
        <v>42767</v>
      </c>
      <c r="L724" s="388">
        <v>43100</v>
      </c>
      <c r="M724" s="389">
        <f>(+L723-K723)/7</f>
        <v>47.57142857142857</v>
      </c>
      <c r="N724" s="289">
        <v>0</v>
      </c>
      <c r="O724" s="245">
        <v>0</v>
      </c>
      <c r="P724" s="246">
        <v>0</v>
      </c>
      <c r="Q724" s="246">
        <v>0</v>
      </c>
      <c r="R724" s="246">
        <v>0</v>
      </c>
      <c r="S724" s="247"/>
      <c r="T724" s="247"/>
    </row>
    <row r="725" spans="1:20" ht="147" customHeight="1">
      <c r="A725" s="390">
        <v>12</v>
      </c>
      <c r="B725" s="391">
        <v>2106100</v>
      </c>
      <c r="C725" s="386" t="s">
        <v>534</v>
      </c>
      <c r="D725" s="387" t="s">
        <v>493</v>
      </c>
      <c r="E725" s="387" t="s">
        <v>494</v>
      </c>
      <c r="F725" s="394" t="s">
        <v>532</v>
      </c>
      <c r="G725" s="387" t="s">
        <v>496</v>
      </c>
      <c r="H725" s="387" t="s">
        <v>497</v>
      </c>
      <c r="I725" s="285" t="s">
        <v>498</v>
      </c>
      <c r="J725" s="395">
        <v>2</v>
      </c>
      <c r="K725" s="388">
        <v>42767</v>
      </c>
      <c r="L725" s="388">
        <v>43100</v>
      </c>
      <c r="M725" s="389">
        <f>(+L725-K725)/7</f>
        <v>47.57142857142857</v>
      </c>
      <c r="N725" s="289">
        <v>0</v>
      </c>
      <c r="O725" s="245">
        <v>0</v>
      </c>
      <c r="P725" s="246">
        <v>0</v>
      </c>
      <c r="Q725" s="246">
        <v>0</v>
      </c>
      <c r="R725" s="246">
        <v>0</v>
      </c>
      <c r="S725" s="247"/>
      <c r="T725" s="247"/>
    </row>
    <row r="726" spans="1:20" ht="255" customHeight="1">
      <c r="A726" s="390">
        <v>13</v>
      </c>
      <c r="B726" s="399">
        <v>1905001</v>
      </c>
      <c r="C726" s="387" t="s">
        <v>535</v>
      </c>
      <c r="D726" s="386" t="s">
        <v>507</v>
      </c>
      <c r="E726" s="386" t="s">
        <v>508</v>
      </c>
      <c r="F726" s="386" t="s">
        <v>509</v>
      </c>
      <c r="G726" s="386" t="s">
        <v>510</v>
      </c>
      <c r="H726" s="386" t="s">
        <v>511</v>
      </c>
      <c r="I726" s="396" t="s">
        <v>512</v>
      </c>
      <c r="J726" s="396">
        <v>1</v>
      </c>
      <c r="K726" s="388">
        <v>42767</v>
      </c>
      <c r="L726" s="388">
        <v>42794</v>
      </c>
      <c r="M726" s="335">
        <f>(+L726-K726)/7</f>
        <v>3.857142857142857</v>
      </c>
      <c r="N726" s="289">
        <v>1</v>
      </c>
      <c r="O726" s="245">
        <v>1</v>
      </c>
      <c r="P726" s="246">
        <v>4</v>
      </c>
      <c r="Q726" s="246">
        <v>0</v>
      </c>
      <c r="R726" s="246">
        <v>0</v>
      </c>
      <c r="S726" s="247"/>
      <c r="T726" s="247"/>
    </row>
    <row r="727" spans="1:20" ht="172.5" customHeight="1">
      <c r="A727" s="390">
        <v>14</v>
      </c>
      <c r="B727" s="391">
        <v>2101002</v>
      </c>
      <c r="C727" s="386" t="s">
        <v>536</v>
      </c>
      <c r="D727" s="401" t="s">
        <v>537</v>
      </c>
      <c r="E727" s="401" t="s">
        <v>538</v>
      </c>
      <c r="F727" s="394" t="s">
        <v>539</v>
      </c>
      <c r="G727" s="387" t="s">
        <v>540</v>
      </c>
      <c r="H727" s="387" t="s">
        <v>541</v>
      </c>
      <c r="I727" s="285" t="s">
        <v>505</v>
      </c>
      <c r="J727" s="395">
        <v>2</v>
      </c>
      <c r="K727" s="388">
        <v>42767</v>
      </c>
      <c r="L727" s="388">
        <v>43100</v>
      </c>
      <c r="M727" s="389">
        <f>(+L727-K727)/7</f>
        <v>47.57142857142857</v>
      </c>
      <c r="N727" s="289">
        <v>0</v>
      </c>
      <c r="O727" s="245">
        <v>0</v>
      </c>
      <c r="P727" s="246">
        <v>0</v>
      </c>
      <c r="Q727" s="246">
        <v>0</v>
      </c>
      <c r="R727" s="246">
        <v>0</v>
      </c>
      <c r="S727" s="247"/>
      <c r="T727" s="247"/>
    </row>
    <row r="728" spans="1:20" ht="13.5" customHeight="1">
      <c r="A728" s="120"/>
      <c r="B728" s="120"/>
      <c r="C728" s="120"/>
      <c r="D728" s="326"/>
      <c r="E728" s="326"/>
      <c r="F728" s="326"/>
      <c r="G728" s="326"/>
      <c r="H728" s="326"/>
      <c r="I728" s="120"/>
      <c r="J728" s="120"/>
      <c r="K728" s="120"/>
      <c r="L728" s="120"/>
      <c r="M728" s="120"/>
      <c r="N728" s="120"/>
      <c r="O728" s="120"/>
      <c r="P728" s="120"/>
      <c r="Q728" s="120"/>
      <c r="R728" s="120"/>
      <c r="S728" s="120"/>
      <c r="T728" s="120"/>
    </row>
    <row r="729" spans="1:20" ht="13.5" customHeight="1">
      <c r="A729" s="121" t="s">
        <v>39</v>
      </c>
      <c r="B729" s="121"/>
      <c r="C729" s="121"/>
      <c r="D729" s="121"/>
      <c r="E729" s="121"/>
      <c r="F729" s="120"/>
      <c r="G729" s="122" t="s">
        <v>89</v>
      </c>
      <c r="H729" s="122"/>
      <c r="I729" s="122"/>
      <c r="J729" s="122"/>
      <c r="K729" s="122"/>
      <c r="L729" s="122"/>
      <c r="M729" s="122"/>
      <c r="N729" s="122"/>
      <c r="O729" s="122"/>
      <c r="P729" s="122"/>
      <c r="Q729" s="122"/>
      <c r="R729" s="122"/>
      <c r="S729" s="122"/>
      <c r="T729" s="122"/>
    </row>
    <row r="730" spans="1:20" ht="13.5" customHeight="1">
      <c r="A730" s="123"/>
      <c r="B730" s="123"/>
      <c r="C730" s="123"/>
      <c r="D730" s="123"/>
      <c r="E730" s="123"/>
      <c r="F730" s="120"/>
      <c r="G730" s="124" t="s">
        <v>90</v>
      </c>
      <c r="H730" s="124"/>
      <c r="I730" s="124"/>
      <c r="J730" s="124"/>
      <c r="K730" s="124"/>
      <c r="L730" s="124"/>
      <c r="M730" s="124"/>
      <c r="N730" s="124"/>
      <c r="O730" s="124"/>
      <c r="P730" s="124"/>
      <c r="Q730" s="124"/>
      <c r="R730" s="124"/>
      <c r="S730" s="124"/>
      <c r="T730" s="124"/>
    </row>
    <row r="731" spans="1:20" ht="13.5" customHeight="1">
      <c r="A731" s="125"/>
      <c r="B731" s="125"/>
      <c r="C731" s="118" t="s">
        <v>42</v>
      </c>
      <c r="D731" s="118"/>
      <c r="E731" s="118"/>
      <c r="F731" s="120"/>
      <c r="G731" s="126" t="s">
        <v>91</v>
      </c>
      <c r="H731" s="126"/>
      <c r="I731" s="126"/>
      <c r="J731" s="126"/>
      <c r="K731" s="126"/>
      <c r="L731" s="126"/>
      <c r="M731" s="126"/>
      <c r="N731" s="126"/>
      <c r="O731" s="126"/>
      <c r="P731" s="126"/>
      <c r="Q731" s="126"/>
      <c r="R731" s="127" t="s">
        <v>92</v>
      </c>
      <c r="S731" s="127"/>
      <c r="T731" s="128">
        <v>0</v>
      </c>
    </row>
    <row r="732" spans="1:20" ht="13.5" customHeight="1">
      <c r="A732" s="125"/>
      <c r="B732" s="125"/>
      <c r="C732" s="118" t="s">
        <v>45</v>
      </c>
      <c r="D732" s="118"/>
      <c r="E732" s="118"/>
      <c r="F732" s="120"/>
      <c r="G732" s="129" t="s">
        <v>93</v>
      </c>
      <c r="H732" s="129"/>
      <c r="I732" s="129"/>
      <c r="J732" s="129"/>
      <c r="K732" s="129"/>
      <c r="L732" s="129"/>
      <c r="M732" s="129"/>
      <c r="N732" s="129"/>
      <c r="O732" s="129"/>
      <c r="P732" s="129"/>
      <c r="Q732" s="129"/>
      <c r="R732" s="130" t="s">
        <v>94</v>
      </c>
      <c r="S732" s="130"/>
      <c r="T732" s="131">
        <v>232.285714285714</v>
      </c>
    </row>
    <row r="733" spans="1:20" ht="13.5" customHeight="1">
      <c r="A733" s="125"/>
      <c r="B733" s="125"/>
      <c r="C733" s="118" t="s">
        <v>48</v>
      </c>
      <c r="D733" s="118"/>
      <c r="E733" s="118"/>
      <c r="F733" s="120"/>
      <c r="G733" s="132" t="s">
        <v>95</v>
      </c>
      <c r="H733" s="132"/>
      <c r="I733" s="132"/>
      <c r="J733" s="132"/>
      <c r="K733" s="132"/>
      <c r="L733" s="132"/>
      <c r="M733" s="132"/>
      <c r="N733" s="132"/>
      <c r="O733" s="132"/>
      <c r="P733" s="132"/>
      <c r="Q733" s="132"/>
      <c r="R733" s="133" t="s">
        <v>96</v>
      </c>
      <c r="S733" s="133"/>
      <c r="T733" s="134">
        <v>0</v>
      </c>
    </row>
    <row r="734" spans="1:20" ht="13.5" customHeight="1">
      <c r="A734" s="125"/>
      <c r="B734" s="125"/>
      <c r="C734" s="118" t="s">
        <v>51</v>
      </c>
      <c r="D734" s="118"/>
      <c r="E734" s="118"/>
      <c r="F734" s="120"/>
      <c r="G734" s="132" t="s">
        <v>97</v>
      </c>
      <c r="H734" s="132"/>
      <c r="I734" s="132"/>
      <c r="J734" s="132"/>
      <c r="K734" s="132"/>
      <c r="L734" s="132"/>
      <c r="M734" s="132"/>
      <c r="N734" s="132"/>
      <c r="O734" s="132"/>
      <c r="P734" s="132"/>
      <c r="Q734" s="132"/>
      <c r="R734" s="133" t="s">
        <v>98</v>
      </c>
      <c r="S734" s="133"/>
      <c r="T734" s="134">
        <v>0.33487084870848705</v>
      </c>
    </row>
    <row r="737" spans="1:20" ht="23.25" customHeight="1">
      <c r="A737" s="201" t="s">
        <v>542</v>
      </c>
      <c r="B737" s="201"/>
      <c r="C737" s="201"/>
      <c r="D737" s="201"/>
      <c r="E737" s="201"/>
      <c r="F737" s="201"/>
      <c r="G737" s="201"/>
      <c r="H737" s="201"/>
      <c r="I737" s="201"/>
      <c r="J737" s="201"/>
      <c r="K737" s="201"/>
      <c r="L737" s="201"/>
      <c r="M737" s="201"/>
      <c r="N737" s="201"/>
      <c r="O737" s="201"/>
      <c r="P737" s="201"/>
      <c r="Q737" s="201"/>
      <c r="R737" s="201"/>
      <c r="S737" s="201"/>
      <c r="T737" s="201"/>
    </row>
    <row r="740" spans="1:253" ht="13.5" customHeight="1">
      <c r="A740" s="202" t="s">
        <v>4</v>
      </c>
      <c r="B740" s="203" t="s">
        <v>56</v>
      </c>
      <c r="C740" s="203"/>
      <c r="D740" s="203"/>
      <c r="E740" s="204"/>
      <c r="F740" s="204"/>
      <c r="G740" s="205"/>
      <c r="H740" s="205"/>
      <c r="U740" s="402"/>
      <c r="V740" s="403"/>
      <c r="W740" s="403"/>
      <c r="X740" s="403"/>
      <c r="Y740" s="404"/>
      <c r="Z740" s="404"/>
      <c r="AA740" s="405"/>
      <c r="AB740" s="405"/>
      <c r="AG740" s="406"/>
      <c r="AO740" s="402"/>
      <c r="AP740" s="403"/>
      <c r="AQ740" s="403"/>
      <c r="AR740" s="403"/>
      <c r="AS740" s="404"/>
      <c r="AT740" s="404"/>
      <c r="AU740" s="405"/>
      <c r="AV740" s="405"/>
      <c r="BA740" s="406"/>
      <c r="BI740" s="402"/>
      <c r="BJ740" s="403"/>
      <c r="BK740" s="403"/>
      <c r="BL740" s="403"/>
      <c r="BM740" s="404"/>
      <c r="BN740" s="404"/>
      <c r="BO740" s="405"/>
      <c r="BP740" s="405"/>
      <c r="BQ740" s="2"/>
      <c r="BR740" s="2"/>
      <c r="BS740" s="2"/>
      <c r="BT740" s="2"/>
      <c r="BU740" s="406"/>
      <c r="BV740" s="2"/>
      <c r="BW740" s="2"/>
      <c r="BX740" s="2"/>
      <c r="BY740" s="2"/>
      <c r="BZ740" s="2"/>
      <c r="CA740" s="2"/>
      <c r="CB740" s="2"/>
      <c r="CC740" s="202" t="s">
        <v>4</v>
      </c>
      <c r="CD740" s="203" t="s">
        <v>56</v>
      </c>
      <c r="CE740" s="203"/>
      <c r="CF740" s="203"/>
      <c r="CG740" s="204"/>
      <c r="CH740" s="204"/>
      <c r="CI740" s="205"/>
      <c r="CJ740" s="205"/>
      <c r="CO740" s="1"/>
      <c r="CW740" s="202" t="s">
        <v>4</v>
      </c>
      <c r="CX740" s="203" t="s">
        <v>56</v>
      </c>
      <c r="CY740" s="203"/>
      <c r="CZ740" s="203"/>
      <c r="DA740" s="204"/>
      <c r="DB740" s="204"/>
      <c r="DC740" s="205"/>
      <c r="DD740" s="205"/>
      <c r="DI740" s="1"/>
      <c r="DQ740" s="202" t="s">
        <v>4</v>
      </c>
      <c r="DR740" s="203" t="s">
        <v>56</v>
      </c>
      <c r="DS740" s="203"/>
      <c r="DT740" s="203"/>
      <c r="DU740" s="204"/>
      <c r="DV740" s="204"/>
      <c r="DW740" s="205"/>
      <c r="DX740" s="205"/>
      <c r="EC740" s="1"/>
      <c r="EK740" s="202" t="s">
        <v>4</v>
      </c>
      <c r="EL740" s="203" t="s">
        <v>56</v>
      </c>
      <c r="EM740" s="203"/>
      <c r="EN740" s="203"/>
      <c r="EO740" s="204"/>
      <c r="EP740" s="204"/>
      <c r="EQ740" s="205"/>
      <c r="ER740" s="205"/>
      <c r="EW740" s="1"/>
      <c r="FE740" s="202" t="s">
        <v>4</v>
      </c>
      <c r="FF740" s="203" t="s">
        <v>56</v>
      </c>
      <c r="FG740" s="203"/>
      <c r="FH740" s="203"/>
      <c r="FI740" s="204"/>
      <c r="FJ740" s="204"/>
      <c r="FK740" s="205"/>
      <c r="FL740" s="205"/>
      <c r="FQ740" s="1"/>
      <c r="FY740" s="202" t="s">
        <v>4</v>
      </c>
      <c r="FZ740" s="203" t="s">
        <v>56</v>
      </c>
      <c r="GA740" s="203"/>
      <c r="GB740" s="203"/>
      <c r="GC740" s="204"/>
      <c r="GD740" s="204"/>
      <c r="GE740" s="205"/>
      <c r="GF740" s="205"/>
      <c r="GK740" s="1"/>
      <c r="GS740" s="202" t="s">
        <v>4</v>
      </c>
      <c r="GT740" s="203" t="s">
        <v>56</v>
      </c>
      <c r="GU740" s="203"/>
      <c r="GV740" s="203"/>
      <c r="GW740" s="204"/>
      <c r="GX740" s="204"/>
      <c r="GY740" s="205"/>
      <c r="GZ740" s="205"/>
      <c r="HE740" s="1"/>
      <c r="HM740" s="202" t="s">
        <v>4</v>
      </c>
      <c r="HN740" s="203" t="s">
        <v>56</v>
      </c>
      <c r="HO740" s="203"/>
      <c r="HP740" s="203"/>
      <c r="HQ740" s="204"/>
      <c r="HR740" s="204"/>
      <c r="HS740" s="205"/>
      <c r="HT740" s="205"/>
      <c r="HY740" s="1"/>
      <c r="IG740" s="202" t="s">
        <v>4</v>
      </c>
      <c r="IH740" s="203" t="s">
        <v>56</v>
      </c>
      <c r="II740" s="203"/>
      <c r="IJ740" s="203"/>
      <c r="IK740" s="204"/>
      <c r="IL740" s="204"/>
      <c r="IM740" s="205"/>
      <c r="IN740" s="205"/>
      <c r="IS740" s="1"/>
    </row>
    <row r="741" spans="1:253" ht="13.5" customHeight="1">
      <c r="A741" s="202" t="s">
        <v>57</v>
      </c>
      <c r="B741" s="202"/>
      <c r="C741" s="202" t="s">
        <v>58</v>
      </c>
      <c r="D741" s="202"/>
      <c r="E741" s="202"/>
      <c r="F741" s="202"/>
      <c r="U741" s="402"/>
      <c r="V741" s="402"/>
      <c r="W741" s="402"/>
      <c r="X741" s="402"/>
      <c r="Y741" s="402"/>
      <c r="Z741" s="402"/>
      <c r="AG741" s="406"/>
      <c r="AO741" s="402"/>
      <c r="AP741" s="402"/>
      <c r="AQ741" s="402"/>
      <c r="AR741" s="402"/>
      <c r="AS741" s="402"/>
      <c r="AT741" s="402"/>
      <c r="BA741" s="406"/>
      <c r="BI741" s="402"/>
      <c r="BJ741" s="402"/>
      <c r="BK741" s="402"/>
      <c r="BL741" s="402"/>
      <c r="BM741" s="402"/>
      <c r="BN741" s="402"/>
      <c r="BO741" s="2"/>
      <c r="BP741" s="2"/>
      <c r="BQ741" s="2"/>
      <c r="BR741" s="2"/>
      <c r="BS741" s="2"/>
      <c r="BT741" s="2"/>
      <c r="BU741" s="406"/>
      <c r="BV741" s="2"/>
      <c r="BW741" s="2"/>
      <c r="BX741" s="2"/>
      <c r="BY741" s="2"/>
      <c r="BZ741" s="2"/>
      <c r="CA741" s="2"/>
      <c r="CB741" s="2"/>
      <c r="CC741" s="202" t="s">
        <v>57</v>
      </c>
      <c r="CD741" s="202"/>
      <c r="CE741" s="202" t="s">
        <v>58</v>
      </c>
      <c r="CF741" s="202"/>
      <c r="CG741" s="202"/>
      <c r="CH741" s="202"/>
      <c r="CO741" s="1"/>
      <c r="CW741" s="202" t="s">
        <v>57</v>
      </c>
      <c r="CX741" s="202"/>
      <c r="CY741" s="202" t="s">
        <v>58</v>
      </c>
      <c r="CZ741" s="202"/>
      <c r="DA741" s="202"/>
      <c r="DB741" s="202"/>
      <c r="DI741" s="1"/>
      <c r="DQ741" s="202" t="s">
        <v>57</v>
      </c>
      <c r="DR741" s="202"/>
      <c r="DS741" s="202" t="s">
        <v>58</v>
      </c>
      <c r="DT741" s="202"/>
      <c r="DU741" s="202"/>
      <c r="DV741" s="202"/>
      <c r="EC741" s="1"/>
      <c r="EK741" s="202" t="s">
        <v>57</v>
      </c>
      <c r="EL741" s="202"/>
      <c r="EM741" s="202" t="s">
        <v>58</v>
      </c>
      <c r="EN741" s="202"/>
      <c r="EO741" s="202"/>
      <c r="EP741" s="202"/>
      <c r="EW741" s="1"/>
      <c r="FE741" s="202" t="s">
        <v>57</v>
      </c>
      <c r="FF741" s="202"/>
      <c r="FG741" s="202" t="s">
        <v>58</v>
      </c>
      <c r="FH741" s="202"/>
      <c r="FI741" s="202"/>
      <c r="FJ741" s="202"/>
      <c r="FQ741" s="1"/>
      <c r="FY741" s="202" t="s">
        <v>57</v>
      </c>
      <c r="FZ741" s="202"/>
      <c r="GA741" s="202" t="s">
        <v>58</v>
      </c>
      <c r="GB741" s="202"/>
      <c r="GC741" s="202"/>
      <c r="GD741" s="202"/>
      <c r="GK741" s="1"/>
      <c r="GS741" s="202" t="s">
        <v>57</v>
      </c>
      <c r="GT741" s="202"/>
      <c r="GU741" s="202" t="s">
        <v>58</v>
      </c>
      <c r="GV741" s="202"/>
      <c r="GW741" s="202"/>
      <c r="GX741" s="202"/>
      <c r="HE741" s="1"/>
      <c r="HM741" s="202" t="s">
        <v>57</v>
      </c>
      <c r="HN741" s="202"/>
      <c r="HO741" s="202" t="s">
        <v>58</v>
      </c>
      <c r="HP741" s="202"/>
      <c r="HQ741" s="202"/>
      <c r="HR741" s="202"/>
      <c r="HY741" s="1"/>
      <c r="IG741" s="202" t="s">
        <v>57</v>
      </c>
      <c r="IH741" s="202"/>
      <c r="II741" s="202" t="s">
        <v>58</v>
      </c>
      <c r="IJ741" s="202"/>
      <c r="IK741" s="202"/>
      <c r="IL741" s="202"/>
      <c r="IS741" s="1"/>
    </row>
    <row r="742" spans="1:253" ht="13.5" customHeight="1">
      <c r="A742" s="202" t="s">
        <v>7</v>
      </c>
      <c r="B742" s="202" t="s">
        <v>8</v>
      </c>
      <c r="C742" s="202"/>
      <c r="D742" s="206"/>
      <c r="E742" s="120"/>
      <c r="F742" s="120"/>
      <c r="G742" s="207"/>
      <c r="H742" s="207"/>
      <c r="U742" s="402"/>
      <c r="V742" s="402"/>
      <c r="W742" s="402"/>
      <c r="X742" s="407"/>
      <c r="Y742" s="404"/>
      <c r="Z742" s="404"/>
      <c r="AA742" s="407"/>
      <c r="AB742" s="407"/>
      <c r="AG742" s="406"/>
      <c r="AO742" s="402"/>
      <c r="AP742" s="402"/>
      <c r="AQ742" s="402"/>
      <c r="AR742" s="407"/>
      <c r="AS742" s="404"/>
      <c r="AT742" s="404"/>
      <c r="AU742" s="407"/>
      <c r="AV742" s="407"/>
      <c r="BA742" s="406"/>
      <c r="BI742" s="402"/>
      <c r="BJ742" s="402"/>
      <c r="BK742" s="402"/>
      <c r="BL742" s="407"/>
      <c r="BM742" s="404"/>
      <c r="BN742" s="404"/>
      <c r="BO742" s="407"/>
      <c r="BP742" s="407"/>
      <c r="BQ742" s="2"/>
      <c r="BR742" s="2"/>
      <c r="BS742" s="2"/>
      <c r="BT742" s="2"/>
      <c r="BU742" s="406"/>
      <c r="BV742" s="2"/>
      <c r="BW742" s="2"/>
      <c r="BX742" s="2"/>
      <c r="BY742" s="2"/>
      <c r="BZ742" s="2"/>
      <c r="CA742" s="2"/>
      <c r="CB742" s="2"/>
      <c r="CC742" s="202" t="s">
        <v>7</v>
      </c>
      <c r="CD742" s="202" t="s">
        <v>8</v>
      </c>
      <c r="CE742" s="202"/>
      <c r="CF742" s="206"/>
      <c r="CG742" s="120"/>
      <c r="CH742" s="120"/>
      <c r="CI742" s="207"/>
      <c r="CJ742" s="207"/>
      <c r="CO742" s="1"/>
      <c r="CW742" s="202" t="s">
        <v>7</v>
      </c>
      <c r="CX742" s="202" t="s">
        <v>8</v>
      </c>
      <c r="CY742" s="202"/>
      <c r="CZ742" s="206"/>
      <c r="DA742" s="120"/>
      <c r="DB742" s="120"/>
      <c r="DC742" s="207"/>
      <c r="DD742" s="207"/>
      <c r="DI742" s="1"/>
      <c r="DQ742" s="202" t="s">
        <v>7</v>
      </c>
      <c r="DR742" s="202" t="s">
        <v>8</v>
      </c>
      <c r="DS742" s="202"/>
      <c r="DT742" s="206"/>
      <c r="DU742" s="120"/>
      <c r="DV742" s="120"/>
      <c r="DW742" s="207"/>
      <c r="DX742" s="207"/>
      <c r="EC742" s="1"/>
      <c r="EK742" s="202" t="s">
        <v>7</v>
      </c>
      <c r="EL742" s="202" t="s">
        <v>8</v>
      </c>
      <c r="EM742" s="202"/>
      <c r="EN742" s="206"/>
      <c r="EO742" s="120"/>
      <c r="EP742" s="120"/>
      <c r="EQ742" s="207"/>
      <c r="ER742" s="207"/>
      <c r="EW742" s="1"/>
      <c r="FE742" s="202" t="s">
        <v>7</v>
      </c>
      <c r="FF742" s="202" t="s">
        <v>8</v>
      </c>
      <c r="FG742" s="202"/>
      <c r="FH742" s="206"/>
      <c r="FI742" s="120"/>
      <c r="FJ742" s="120"/>
      <c r="FK742" s="207"/>
      <c r="FL742" s="207"/>
      <c r="FQ742" s="1"/>
      <c r="FY742" s="202" t="s">
        <v>7</v>
      </c>
      <c r="FZ742" s="202" t="s">
        <v>8</v>
      </c>
      <c r="GA742" s="202"/>
      <c r="GB742" s="206"/>
      <c r="GC742" s="120"/>
      <c r="GD742" s="120"/>
      <c r="GE742" s="207"/>
      <c r="GF742" s="207"/>
      <c r="GK742" s="1"/>
      <c r="GS742" s="202" t="s">
        <v>7</v>
      </c>
      <c r="GT742" s="202" t="s">
        <v>8</v>
      </c>
      <c r="GU742" s="202"/>
      <c r="GV742" s="206"/>
      <c r="GW742" s="120"/>
      <c r="GX742" s="120"/>
      <c r="GY742" s="207"/>
      <c r="GZ742" s="207"/>
      <c r="HE742" s="1"/>
      <c r="HM742" s="202" t="s">
        <v>7</v>
      </c>
      <c r="HN742" s="202" t="s">
        <v>8</v>
      </c>
      <c r="HO742" s="202"/>
      <c r="HP742" s="206"/>
      <c r="HQ742" s="120"/>
      <c r="HR742" s="120"/>
      <c r="HS742" s="207"/>
      <c r="HT742" s="207"/>
      <c r="HY742" s="1"/>
      <c r="IG742" s="202" t="s">
        <v>7</v>
      </c>
      <c r="IH742" s="202" t="s">
        <v>8</v>
      </c>
      <c r="II742" s="202"/>
      <c r="IJ742" s="206"/>
      <c r="IK742" s="120"/>
      <c r="IL742" s="120"/>
      <c r="IM742" s="207"/>
      <c r="IN742" s="207"/>
      <c r="IS742" s="1"/>
    </row>
    <row r="743" spans="1:253" ht="13.5" customHeight="1">
      <c r="A743" s="208" t="s">
        <v>59</v>
      </c>
      <c r="B743" s="208"/>
      <c r="C743" s="208"/>
      <c r="D743" s="209">
        <v>2016</v>
      </c>
      <c r="E743" s="120"/>
      <c r="F743" s="120"/>
      <c r="G743" s="210"/>
      <c r="H743" s="210"/>
      <c r="U743" s="379"/>
      <c r="V743" s="379"/>
      <c r="W743" s="379"/>
      <c r="X743" s="408"/>
      <c r="Y743" s="404"/>
      <c r="Z743" s="404"/>
      <c r="AA743" s="409"/>
      <c r="AB743" s="409"/>
      <c r="AG743" s="406"/>
      <c r="AO743" s="379"/>
      <c r="AP743" s="379"/>
      <c r="AQ743" s="379"/>
      <c r="AR743" s="408"/>
      <c r="AS743" s="404"/>
      <c r="AT743" s="404"/>
      <c r="AU743" s="409"/>
      <c r="AV743" s="409"/>
      <c r="BA743" s="406"/>
      <c r="BI743" s="379"/>
      <c r="BJ743" s="379"/>
      <c r="BK743" s="379"/>
      <c r="BL743" s="408"/>
      <c r="BM743" s="404"/>
      <c r="BN743" s="404"/>
      <c r="BO743" s="409"/>
      <c r="BP743" s="409"/>
      <c r="BQ743" s="2"/>
      <c r="BR743" s="2"/>
      <c r="BS743" s="2"/>
      <c r="BT743" s="2"/>
      <c r="BU743" s="406"/>
      <c r="BV743" s="2"/>
      <c r="BW743" s="2"/>
      <c r="BX743" s="2"/>
      <c r="BY743" s="2"/>
      <c r="BZ743" s="2"/>
      <c r="CA743" s="2"/>
      <c r="CB743" s="2"/>
      <c r="CC743" s="208" t="s">
        <v>59</v>
      </c>
      <c r="CD743" s="208"/>
      <c r="CE743" s="208"/>
      <c r="CF743" s="209">
        <v>2015</v>
      </c>
      <c r="CG743" s="120"/>
      <c r="CH743" s="120"/>
      <c r="CI743" s="210"/>
      <c r="CJ743" s="210"/>
      <c r="CO743" s="1"/>
      <c r="CW743" s="208" t="s">
        <v>59</v>
      </c>
      <c r="CX743" s="208"/>
      <c r="CY743" s="208"/>
      <c r="CZ743" s="209">
        <v>2015</v>
      </c>
      <c r="DA743" s="120"/>
      <c r="DB743" s="120"/>
      <c r="DC743" s="210"/>
      <c r="DD743" s="210"/>
      <c r="DI743" s="1"/>
      <c r="DQ743" s="208" t="s">
        <v>59</v>
      </c>
      <c r="DR743" s="208"/>
      <c r="DS743" s="208"/>
      <c r="DT743" s="209">
        <v>2015</v>
      </c>
      <c r="DU743" s="120"/>
      <c r="DV743" s="120"/>
      <c r="DW743" s="210"/>
      <c r="DX743" s="210"/>
      <c r="EC743" s="1"/>
      <c r="EK743" s="208" t="s">
        <v>59</v>
      </c>
      <c r="EL743" s="208"/>
      <c r="EM743" s="208"/>
      <c r="EN743" s="209">
        <v>2015</v>
      </c>
      <c r="EO743" s="120"/>
      <c r="EP743" s="120"/>
      <c r="EQ743" s="210"/>
      <c r="ER743" s="210"/>
      <c r="EW743" s="1"/>
      <c r="FE743" s="208" t="s">
        <v>59</v>
      </c>
      <c r="FF743" s="208"/>
      <c r="FG743" s="208"/>
      <c r="FH743" s="209">
        <v>2015</v>
      </c>
      <c r="FI743" s="120"/>
      <c r="FJ743" s="120"/>
      <c r="FK743" s="210"/>
      <c r="FL743" s="210"/>
      <c r="FQ743" s="1"/>
      <c r="FY743" s="208" t="s">
        <v>59</v>
      </c>
      <c r="FZ743" s="208"/>
      <c r="GA743" s="208"/>
      <c r="GB743" s="209">
        <v>2015</v>
      </c>
      <c r="GC743" s="120"/>
      <c r="GD743" s="120"/>
      <c r="GE743" s="210"/>
      <c r="GF743" s="210"/>
      <c r="GK743" s="1"/>
      <c r="GS743" s="208" t="s">
        <v>59</v>
      </c>
      <c r="GT743" s="208"/>
      <c r="GU743" s="208"/>
      <c r="GV743" s="209">
        <v>2015</v>
      </c>
      <c r="GW743" s="120"/>
      <c r="GX743" s="120"/>
      <c r="GY743" s="210"/>
      <c r="GZ743" s="210"/>
      <c r="HE743" s="1"/>
      <c r="HM743" s="208" t="s">
        <v>59</v>
      </c>
      <c r="HN743" s="208"/>
      <c r="HO743" s="208"/>
      <c r="HP743" s="209">
        <v>2015</v>
      </c>
      <c r="HQ743" s="120"/>
      <c r="HR743" s="120"/>
      <c r="HS743" s="210"/>
      <c r="HT743" s="210"/>
      <c r="HY743" s="1"/>
      <c r="IG743" s="208" t="s">
        <v>59</v>
      </c>
      <c r="IH743" s="208"/>
      <c r="II743" s="208"/>
      <c r="IJ743" s="209">
        <v>2015</v>
      </c>
      <c r="IK743" s="120"/>
      <c r="IL743" s="120"/>
      <c r="IM743" s="210"/>
      <c r="IN743" s="210"/>
      <c r="IS743" s="1"/>
    </row>
    <row r="744" spans="1:253" ht="13.5" customHeight="1">
      <c r="A744" s="208" t="s">
        <v>101</v>
      </c>
      <c r="B744" s="208"/>
      <c r="C744" s="208"/>
      <c r="D744" s="208"/>
      <c r="E744" s="120"/>
      <c r="F744" s="120"/>
      <c r="G744" s="211" t="s">
        <v>543</v>
      </c>
      <c r="H744" s="211"/>
      <c r="U744" s="379"/>
      <c r="V744" s="379"/>
      <c r="W744" s="379"/>
      <c r="X744" s="379"/>
      <c r="Y744" s="404"/>
      <c r="Z744" s="404"/>
      <c r="AA744" s="410"/>
      <c r="AB744" s="410"/>
      <c r="AG744" s="406"/>
      <c r="AO744" s="379"/>
      <c r="AP744" s="379"/>
      <c r="AQ744" s="379"/>
      <c r="AR744" s="379"/>
      <c r="AS744" s="404"/>
      <c r="AT744" s="404"/>
      <c r="AU744" s="410"/>
      <c r="AV744" s="410"/>
      <c r="BA744" s="406"/>
      <c r="BI744" s="379"/>
      <c r="BJ744" s="379"/>
      <c r="BK744" s="379"/>
      <c r="BL744" s="379"/>
      <c r="BM744" s="404"/>
      <c r="BN744" s="404"/>
      <c r="BO744" s="410"/>
      <c r="BP744" s="410"/>
      <c r="BQ744" s="2"/>
      <c r="BR744" s="2"/>
      <c r="BS744" s="2"/>
      <c r="BT744" s="2"/>
      <c r="BU744" s="406"/>
      <c r="BV744" s="2"/>
      <c r="BW744" s="2"/>
      <c r="BX744" s="2"/>
      <c r="BY744" s="2"/>
      <c r="BZ744" s="2"/>
      <c r="CA744" s="2"/>
      <c r="CB744" s="2"/>
      <c r="CC744" s="208" t="s">
        <v>101</v>
      </c>
      <c r="CD744" s="208"/>
      <c r="CE744" s="208"/>
      <c r="CF744" s="208"/>
      <c r="CG744" s="120"/>
      <c r="CH744" s="120"/>
      <c r="CI744" s="211" t="s">
        <v>475</v>
      </c>
      <c r="CJ744" s="211"/>
      <c r="CO744" s="1"/>
      <c r="CW744" s="208" t="s">
        <v>101</v>
      </c>
      <c r="CX744" s="208"/>
      <c r="CY744" s="208"/>
      <c r="CZ744" s="208"/>
      <c r="DA744" s="120"/>
      <c r="DB744" s="120"/>
      <c r="DC744" s="211" t="s">
        <v>475</v>
      </c>
      <c r="DD744" s="211"/>
      <c r="DI744" s="1"/>
      <c r="DQ744" s="208" t="s">
        <v>101</v>
      </c>
      <c r="DR744" s="208"/>
      <c r="DS744" s="208"/>
      <c r="DT744" s="208"/>
      <c r="DU744" s="120"/>
      <c r="DV744" s="120"/>
      <c r="DW744" s="211" t="s">
        <v>475</v>
      </c>
      <c r="DX744" s="211"/>
      <c r="EC744" s="1"/>
      <c r="EK744" s="208" t="s">
        <v>101</v>
      </c>
      <c r="EL744" s="208"/>
      <c r="EM744" s="208"/>
      <c r="EN744" s="208"/>
      <c r="EO744" s="120"/>
      <c r="EP744" s="120"/>
      <c r="EQ744" s="211" t="s">
        <v>475</v>
      </c>
      <c r="ER744" s="211"/>
      <c r="EW744" s="1"/>
      <c r="FE744" s="208" t="s">
        <v>101</v>
      </c>
      <c r="FF744" s="208"/>
      <c r="FG744" s="208"/>
      <c r="FH744" s="208"/>
      <c r="FI744" s="120"/>
      <c r="FJ744" s="120"/>
      <c r="FK744" s="211" t="s">
        <v>475</v>
      </c>
      <c r="FL744" s="211"/>
      <c r="FQ744" s="1"/>
      <c r="FY744" s="208" t="s">
        <v>101</v>
      </c>
      <c r="FZ744" s="208"/>
      <c r="GA744" s="208"/>
      <c r="GB744" s="208"/>
      <c r="GC744" s="120"/>
      <c r="GD744" s="120"/>
      <c r="GE744" s="211" t="s">
        <v>475</v>
      </c>
      <c r="GF744" s="211"/>
      <c r="GK744" s="1"/>
      <c r="GS744" s="208" t="s">
        <v>101</v>
      </c>
      <c r="GT744" s="208"/>
      <c r="GU744" s="208"/>
      <c r="GV744" s="208"/>
      <c r="GW744" s="120"/>
      <c r="GX744" s="120"/>
      <c r="GY744" s="211" t="s">
        <v>475</v>
      </c>
      <c r="GZ744" s="211"/>
      <c r="HE744" s="1"/>
      <c r="HM744" s="208" t="s">
        <v>101</v>
      </c>
      <c r="HN744" s="208"/>
      <c r="HO744" s="208"/>
      <c r="HP744" s="208"/>
      <c r="HQ744" s="120"/>
      <c r="HR744" s="120"/>
      <c r="HS744" s="211" t="s">
        <v>475</v>
      </c>
      <c r="HT744" s="211"/>
      <c r="HY744" s="1"/>
      <c r="IG744" s="208" t="s">
        <v>101</v>
      </c>
      <c r="IH744" s="208"/>
      <c r="II744" s="208"/>
      <c r="IJ744" s="208"/>
      <c r="IK744" s="120"/>
      <c r="IL744" s="120"/>
      <c r="IM744" s="211" t="s">
        <v>475</v>
      </c>
      <c r="IN744" s="211"/>
      <c r="IS744" s="1"/>
    </row>
    <row r="745" spans="1:253" ht="13.5" customHeight="1">
      <c r="A745" s="212" t="s">
        <v>118</v>
      </c>
      <c r="B745" s="212"/>
      <c r="C745" s="212"/>
      <c r="D745" s="212"/>
      <c r="E745" s="120"/>
      <c r="F745" s="120"/>
      <c r="G745" s="90" t="s">
        <v>64</v>
      </c>
      <c r="H745" s="90"/>
      <c r="U745" s="379"/>
      <c r="V745" s="379"/>
      <c r="W745" s="379"/>
      <c r="X745" s="379"/>
      <c r="Y745" s="404"/>
      <c r="Z745" s="404"/>
      <c r="AA745" s="411"/>
      <c r="AB745" s="411"/>
      <c r="AG745" s="406"/>
      <c r="AO745" s="379"/>
      <c r="AP745" s="379"/>
      <c r="AQ745" s="379"/>
      <c r="AR745" s="379"/>
      <c r="AS745" s="404"/>
      <c r="AT745" s="404"/>
      <c r="AU745" s="411"/>
      <c r="AV745" s="411"/>
      <c r="BA745" s="406"/>
      <c r="BI745" s="379"/>
      <c r="BJ745" s="379"/>
      <c r="BK745" s="379"/>
      <c r="BL745" s="379"/>
      <c r="BM745" s="404"/>
      <c r="BN745" s="404"/>
      <c r="BO745" s="411"/>
      <c r="BP745" s="411"/>
      <c r="BQ745" s="2"/>
      <c r="BR745" s="2"/>
      <c r="BS745" s="2"/>
      <c r="BT745" s="2"/>
      <c r="BU745" s="406"/>
      <c r="BV745" s="2"/>
      <c r="BW745" s="2"/>
      <c r="BX745" s="2"/>
      <c r="BY745" s="2"/>
      <c r="BZ745" s="2"/>
      <c r="CA745" s="2"/>
      <c r="CB745" s="2"/>
      <c r="CC745" s="212" t="s">
        <v>118</v>
      </c>
      <c r="CD745" s="212"/>
      <c r="CE745" s="212"/>
      <c r="CF745" s="212"/>
      <c r="CG745" s="120"/>
      <c r="CH745" s="120"/>
      <c r="CI745" s="90" t="s">
        <v>64</v>
      </c>
      <c r="CJ745" s="90"/>
      <c r="CO745" s="1"/>
      <c r="CW745" s="212" t="s">
        <v>118</v>
      </c>
      <c r="CX745" s="212"/>
      <c r="CY745" s="212"/>
      <c r="CZ745" s="212"/>
      <c r="DA745" s="120"/>
      <c r="DB745" s="120"/>
      <c r="DC745" s="90" t="s">
        <v>64</v>
      </c>
      <c r="DD745" s="90"/>
      <c r="DI745" s="1"/>
      <c r="DQ745" s="212" t="s">
        <v>118</v>
      </c>
      <c r="DR745" s="212"/>
      <c r="DS745" s="212"/>
      <c r="DT745" s="212"/>
      <c r="DU745" s="120"/>
      <c r="DV745" s="120"/>
      <c r="DW745" s="90" t="s">
        <v>64</v>
      </c>
      <c r="DX745" s="90"/>
      <c r="EC745" s="1"/>
      <c r="EK745" s="212" t="s">
        <v>118</v>
      </c>
      <c r="EL745" s="212"/>
      <c r="EM745" s="212"/>
      <c r="EN745" s="212"/>
      <c r="EO745" s="120"/>
      <c r="EP745" s="120"/>
      <c r="EQ745" s="90" t="s">
        <v>64</v>
      </c>
      <c r="ER745" s="90"/>
      <c r="EW745" s="1"/>
      <c r="FE745" s="212" t="s">
        <v>118</v>
      </c>
      <c r="FF745" s="212"/>
      <c r="FG745" s="212"/>
      <c r="FH745" s="212"/>
      <c r="FI745" s="120"/>
      <c r="FJ745" s="120"/>
      <c r="FK745" s="90" t="s">
        <v>64</v>
      </c>
      <c r="FL745" s="90"/>
      <c r="FQ745" s="1"/>
      <c r="FY745" s="212" t="s">
        <v>118</v>
      </c>
      <c r="FZ745" s="212"/>
      <c r="GA745" s="212"/>
      <c r="GB745" s="212"/>
      <c r="GC745" s="120"/>
      <c r="GD745" s="120"/>
      <c r="GE745" s="90" t="s">
        <v>64</v>
      </c>
      <c r="GF745" s="90"/>
      <c r="GK745" s="1"/>
      <c r="GS745" s="212" t="s">
        <v>118</v>
      </c>
      <c r="GT745" s="212"/>
      <c r="GU745" s="212"/>
      <c r="GV745" s="212"/>
      <c r="GW745" s="120"/>
      <c r="GX745" s="120"/>
      <c r="GY745" s="90" t="s">
        <v>64</v>
      </c>
      <c r="GZ745" s="90"/>
      <c r="HE745" s="1"/>
      <c r="HM745" s="212" t="s">
        <v>118</v>
      </c>
      <c r="HN745" s="212"/>
      <c r="HO745" s="212"/>
      <c r="HP745" s="212"/>
      <c r="HQ745" s="120"/>
      <c r="HR745" s="120"/>
      <c r="HS745" s="90" t="s">
        <v>64</v>
      </c>
      <c r="HT745" s="90"/>
      <c r="HY745" s="1"/>
      <c r="IG745" s="212" t="s">
        <v>118</v>
      </c>
      <c r="IH745" s="212"/>
      <c r="II745" s="212"/>
      <c r="IJ745" s="212"/>
      <c r="IK745" s="120"/>
      <c r="IL745" s="120"/>
      <c r="IM745" s="90" t="s">
        <v>64</v>
      </c>
      <c r="IN745" s="90"/>
      <c r="IS745" s="1"/>
    </row>
    <row r="746" spans="1:253" ht="13.5" customHeight="1">
      <c r="A746" s="378" t="s">
        <v>161</v>
      </c>
      <c r="B746" s="378"/>
      <c r="C746" s="379"/>
      <c r="D746" s="212"/>
      <c r="E746" s="212"/>
      <c r="F746" s="212"/>
      <c r="G746" s="214"/>
      <c r="H746" s="214"/>
      <c r="U746" s="412"/>
      <c r="V746" s="412"/>
      <c r="W746" s="379"/>
      <c r="X746" s="379"/>
      <c r="Y746" s="379"/>
      <c r="Z746" s="379"/>
      <c r="AA746" s="410"/>
      <c r="AB746" s="410"/>
      <c r="AG746" s="406"/>
      <c r="AO746" s="412"/>
      <c r="AP746" s="412"/>
      <c r="AQ746" s="379"/>
      <c r="AR746" s="379"/>
      <c r="AS746" s="379"/>
      <c r="AT746" s="379"/>
      <c r="AU746" s="410"/>
      <c r="AV746" s="410"/>
      <c r="BA746" s="406"/>
      <c r="BI746" s="412"/>
      <c r="BJ746" s="412"/>
      <c r="BK746" s="379"/>
      <c r="BL746" s="379"/>
      <c r="BM746" s="379"/>
      <c r="BN746" s="379"/>
      <c r="BO746" s="410"/>
      <c r="BP746" s="410"/>
      <c r="BQ746" s="2"/>
      <c r="BR746" s="2"/>
      <c r="BS746" s="2"/>
      <c r="BT746" s="2"/>
      <c r="BU746" s="406"/>
      <c r="BV746" s="2"/>
      <c r="BW746" s="2"/>
      <c r="BX746" s="2"/>
      <c r="BY746" s="2"/>
      <c r="BZ746" s="2"/>
      <c r="CA746" s="2"/>
      <c r="CB746" s="2"/>
      <c r="CC746" s="378" t="s">
        <v>476</v>
      </c>
      <c r="CD746" s="378"/>
      <c r="CE746" s="366"/>
      <c r="CF746" s="212"/>
      <c r="CG746" s="212"/>
      <c r="CH746" s="212"/>
      <c r="CI746" s="214"/>
      <c r="CJ746" s="214"/>
      <c r="CO746" s="1"/>
      <c r="CW746" s="378" t="s">
        <v>476</v>
      </c>
      <c r="CX746" s="378"/>
      <c r="CY746" s="366"/>
      <c r="CZ746" s="212"/>
      <c r="DA746" s="212"/>
      <c r="DB746" s="212"/>
      <c r="DC746" s="214"/>
      <c r="DD746" s="214"/>
      <c r="DI746" s="1"/>
      <c r="DQ746" s="378" t="s">
        <v>476</v>
      </c>
      <c r="DR746" s="378"/>
      <c r="DS746" s="366"/>
      <c r="DT746" s="212"/>
      <c r="DU746" s="212"/>
      <c r="DV746" s="212"/>
      <c r="DW746" s="214"/>
      <c r="DX746" s="214"/>
      <c r="EC746" s="1"/>
      <c r="EK746" s="378" t="s">
        <v>476</v>
      </c>
      <c r="EL746" s="378"/>
      <c r="EM746" s="366"/>
      <c r="EN746" s="212"/>
      <c r="EO746" s="212"/>
      <c r="EP746" s="212"/>
      <c r="EQ746" s="214"/>
      <c r="ER746" s="214"/>
      <c r="EW746" s="1"/>
      <c r="FE746" s="378" t="s">
        <v>476</v>
      </c>
      <c r="FF746" s="378"/>
      <c r="FG746" s="366"/>
      <c r="FH746" s="212"/>
      <c r="FI746" s="212"/>
      <c r="FJ746" s="212"/>
      <c r="FK746" s="214"/>
      <c r="FL746" s="214"/>
      <c r="FQ746" s="1"/>
      <c r="FY746" s="378" t="s">
        <v>476</v>
      </c>
      <c r="FZ746" s="378"/>
      <c r="GA746" s="366"/>
      <c r="GB746" s="212"/>
      <c r="GC746" s="212"/>
      <c r="GD746" s="212"/>
      <c r="GE746" s="214"/>
      <c r="GF746" s="214"/>
      <c r="GK746" s="1"/>
      <c r="GS746" s="378" t="s">
        <v>476</v>
      </c>
      <c r="GT746" s="378"/>
      <c r="GU746" s="366"/>
      <c r="GV746" s="212"/>
      <c r="GW746" s="212"/>
      <c r="GX746" s="212"/>
      <c r="GY746" s="214"/>
      <c r="GZ746" s="214"/>
      <c r="HE746" s="1"/>
      <c r="HM746" s="378" t="s">
        <v>476</v>
      </c>
      <c r="HN746" s="378"/>
      <c r="HO746" s="366"/>
      <c r="HP746" s="212"/>
      <c r="HQ746" s="212"/>
      <c r="HR746" s="212"/>
      <c r="HS746" s="214"/>
      <c r="HT746" s="214"/>
      <c r="HY746" s="1"/>
      <c r="IG746" s="378" t="s">
        <v>476</v>
      </c>
      <c r="IH746" s="378"/>
      <c r="II746" s="366"/>
      <c r="IJ746" s="212"/>
      <c r="IK746" s="212"/>
      <c r="IL746" s="212"/>
      <c r="IM746" s="214"/>
      <c r="IN746" s="214"/>
      <c r="IS746" s="1"/>
    </row>
    <row r="747" spans="33:253" ht="13.5" customHeight="1">
      <c r="AG747" s="406"/>
      <c r="BA747" s="406"/>
      <c r="BL747" s="2"/>
      <c r="BM747" s="2"/>
      <c r="BN747" s="2"/>
      <c r="BO747" s="2"/>
      <c r="BP747" s="2"/>
      <c r="BQ747" s="2"/>
      <c r="BR747" s="2"/>
      <c r="BS747" s="2"/>
      <c r="BT747" s="2"/>
      <c r="BU747" s="406"/>
      <c r="BV747" s="2"/>
      <c r="BW747" s="2"/>
      <c r="BX747" s="2"/>
      <c r="BY747" s="2"/>
      <c r="BZ747" s="2"/>
      <c r="CA747" s="2"/>
      <c r="CB747" s="2"/>
      <c r="CO747" s="1"/>
      <c r="DI747" s="1"/>
      <c r="EC747" s="1"/>
      <c r="EW747" s="1"/>
      <c r="FQ747" s="1"/>
      <c r="GK747" s="1"/>
      <c r="HE747" s="1"/>
      <c r="HY747" s="1"/>
      <c r="IS747" s="1"/>
    </row>
    <row r="748" spans="33:253" ht="13.5" customHeight="1">
      <c r="AG748" s="406"/>
      <c r="BA748" s="406"/>
      <c r="BL748" s="2"/>
      <c r="BM748" s="2"/>
      <c r="BN748" s="2"/>
      <c r="BO748" s="2"/>
      <c r="BP748" s="2"/>
      <c r="BQ748" s="2"/>
      <c r="BR748" s="2"/>
      <c r="BS748" s="2"/>
      <c r="BT748" s="2"/>
      <c r="BU748" s="406"/>
      <c r="BV748" s="2"/>
      <c r="BW748" s="2"/>
      <c r="BX748" s="2"/>
      <c r="BY748" s="2"/>
      <c r="BZ748" s="2"/>
      <c r="CA748" s="2"/>
      <c r="CB748" s="2"/>
      <c r="CO748" s="1"/>
      <c r="DI748" s="1"/>
      <c r="EC748" s="1"/>
      <c r="EW748" s="1"/>
      <c r="FQ748" s="1"/>
      <c r="GK748" s="1"/>
      <c r="HE748" s="1"/>
      <c r="HY748" s="1"/>
      <c r="IS748" s="1"/>
    </row>
    <row r="749" spans="33:253" ht="13.5" customHeight="1">
      <c r="AG749" s="406"/>
      <c r="BA749" s="406"/>
      <c r="BL749" s="2"/>
      <c r="BM749" s="2"/>
      <c r="BN749" s="2"/>
      <c r="BO749" s="2"/>
      <c r="BP749" s="2"/>
      <c r="BQ749" s="2"/>
      <c r="BR749" s="2"/>
      <c r="BS749" s="2"/>
      <c r="BT749" s="2"/>
      <c r="BU749" s="406"/>
      <c r="BV749" s="2"/>
      <c r="BW749" s="2"/>
      <c r="BX749" s="2"/>
      <c r="BY749" s="2"/>
      <c r="BZ749" s="2"/>
      <c r="CA749" s="2"/>
      <c r="CB749" s="2"/>
      <c r="CO749" s="1"/>
      <c r="DI749" s="1"/>
      <c r="EC749" s="1"/>
      <c r="EW749" s="1"/>
      <c r="FQ749" s="1"/>
      <c r="GK749" s="1"/>
      <c r="HE749" s="1"/>
      <c r="HY749" s="1"/>
      <c r="IS749" s="1"/>
    </row>
    <row r="750" spans="1:256" s="413" customFormat="1" ht="26.25" customHeight="1">
      <c r="A750" s="215" t="s">
        <v>13</v>
      </c>
      <c r="B750" s="215" t="s">
        <v>14</v>
      </c>
      <c r="C750" s="215" t="s">
        <v>15</v>
      </c>
      <c r="D750" s="215" t="s">
        <v>120</v>
      </c>
      <c r="E750" s="215" t="s">
        <v>121</v>
      </c>
      <c r="F750" s="215" t="s">
        <v>18</v>
      </c>
      <c r="G750" s="216" t="s">
        <v>19</v>
      </c>
      <c r="H750" s="215" t="s">
        <v>20</v>
      </c>
      <c r="I750" s="215" t="s">
        <v>122</v>
      </c>
      <c r="J750" s="215" t="s">
        <v>123</v>
      </c>
      <c r="K750" s="215" t="s">
        <v>23</v>
      </c>
      <c r="L750" s="215" t="s">
        <v>24</v>
      </c>
      <c r="M750" s="217" t="s">
        <v>124</v>
      </c>
      <c r="N750" s="217" t="s">
        <v>26</v>
      </c>
      <c r="O750" s="217" t="s">
        <v>27</v>
      </c>
      <c r="P750" s="217" t="s">
        <v>28</v>
      </c>
      <c r="Q750" s="217" t="s">
        <v>29</v>
      </c>
      <c r="R750" s="217" t="s">
        <v>30</v>
      </c>
      <c r="S750" s="215" t="s">
        <v>125</v>
      </c>
      <c r="T750" s="215"/>
      <c r="AA750" s="414"/>
      <c r="AU750" s="414"/>
      <c r="BO750" s="414"/>
      <c r="CC750" s="215" t="s">
        <v>13</v>
      </c>
      <c r="CD750" s="215" t="s">
        <v>14</v>
      </c>
      <c r="CE750" s="215" t="s">
        <v>15</v>
      </c>
      <c r="CF750" s="215" t="s">
        <v>120</v>
      </c>
      <c r="CG750" s="215" t="s">
        <v>121</v>
      </c>
      <c r="CH750" s="215" t="s">
        <v>18</v>
      </c>
      <c r="CI750" s="216" t="s">
        <v>19</v>
      </c>
      <c r="CJ750" s="215" t="s">
        <v>20</v>
      </c>
      <c r="CK750" s="215" t="s">
        <v>122</v>
      </c>
      <c r="CL750" s="215" t="s">
        <v>123</v>
      </c>
      <c r="CM750" s="215" t="s">
        <v>23</v>
      </c>
      <c r="CN750" s="215" t="s">
        <v>24</v>
      </c>
      <c r="CO750" s="217" t="s">
        <v>124</v>
      </c>
      <c r="CP750" s="217" t="s">
        <v>26</v>
      </c>
      <c r="CQ750" s="217" t="s">
        <v>27</v>
      </c>
      <c r="CR750" s="217" t="s">
        <v>28</v>
      </c>
      <c r="CS750" s="217" t="s">
        <v>29</v>
      </c>
      <c r="CT750" s="217" t="s">
        <v>30</v>
      </c>
      <c r="CU750" s="215" t="s">
        <v>125</v>
      </c>
      <c r="CV750" s="215"/>
      <c r="CW750" s="215" t="s">
        <v>13</v>
      </c>
      <c r="CX750" s="215" t="s">
        <v>14</v>
      </c>
      <c r="CY750" s="215" t="s">
        <v>15</v>
      </c>
      <c r="CZ750" s="215" t="s">
        <v>120</v>
      </c>
      <c r="DA750" s="215" t="s">
        <v>121</v>
      </c>
      <c r="DB750" s="215" t="s">
        <v>18</v>
      </c>
      <c r="DC750" s="216" t="s">
        <v>19</v>
      </c>
      <c r="DD750" s="215" t="s">
        <v>20</v>
      </c>
      <c r="DE750" s="215" t="s">
        <v>122</v>
      </c>
      <c r="DF750" s="215" t="s">
        <v>123</v>
      </c>
      <c r="DG750" s="215" t="s">
        <v>23</v>
      </c>
      <c r="DH750" s="215" t="s">
        <v>24</v>
      </c>
      <c r="DI750" s="217" t="s">
        <v>124</v>
      </c>
      <c r="DJ750" s="217" t="s">
        <v>26</v>
      </c>
      <c r="DK750" s="217" t="s">
        <v>27</v>
      </c>
      <c r="DL750" s="217" t="s">
        <v>28</v>
      </c>
      <c r="DM750" s="217" t="s">
        <v>29</v>
      </c>
      <c r="DN750" s="217" t="s">
        <v>30</v>
      </c>
      <c r="DO750" s="215" t="s">
        <v>125</v>
      </c>
      <c r="DP750" s="215"/>
      <c r="DQ750" s="215" t="s">
        <v>13</v>
      </c>
      <c r="DR750" s="215" t="s">
        <v>14</v>
      </c>
      <c r="DS750" s="215" t="s">
        <v>15</v>
      </c>
      <c r="DT750" s="215" t="s">
        <v>120</v>
      </c>
      <c r="DU750" s="215" t="s">
        <v>121</v>
      </c>
      <c r="DV750" s="215" t="s">
        <v>18</v>
      </c>
      <c r="DW750" s="216" t="s">
        <v>19</v>
      </c>
      <c r="DX750" s="215" t="s">
        <v>20</v>
      </c>
      <c r="DY750" s="215" t="s">
        <v>122</v>
      </c>
      <c r="DZ750" s="215" t="s">
        <v>123</v>
      </c>
      <c r="EA750" s="215" t="s">
        <v>23</v>
      </c>
      <c r="EB750" s="215" t="s">
        <v>24</v>
      </c>
      <c r="EC750" s="217" t="s">
        <v>124</v>
      </c>
      <c r="ED750" s="217" t="s">
        <v>26</v>
      </c>
      <c r="EE750" s="217" t="s">
        <v>27</v>
      </c>
      <c r="EF750" s="217" t="s">
        <v>28</v>
      </c>
      <c r="EG750" s="217" t="s">
        <v>29</v>
      </c>
      <c r="EH750" s="217" t="s">
        <v>30</v>
      </c>
      <c r="EI750" s="215" t="s">
        <v>125</v>
      </c>
      <c r="EJ750" s="215"/>
      <c r="EK750" s="215" t="s">
        <v>13</v>
      </c>
      <c r="EL750" s="215" t="s">
        <v>14</v>
      </c>
      <c r="EM750" s="215" t="s">
        <v>15</v>
      </c>
      <c r="EN750" s="215" t="s">
        <v>120</v>
      </c>
      <c r="EO750" s="215" t="s">
        <v>121</v>
      </c>
      <c r="EP750" s="215" t="s">
        <v>18</v>
      </c>
      <c r="EQ750" s="216" t="s">
        <v>19</v>
      </c>
      <c r="ER750" s="215" t="s">
        <v>20</v>
      </c>
      <c r="ES750" s="215" t="s">
        <v>122</v>
      </c>
      <c r="ET750" s="215" t="s">
        <v>123</v>
      </c>
      <c r="EU750" s="215" t="s">
        <v>23</v>
      </c>
      <c r="EV750" s="215" t="s">
        <v>24</v>
      </c>
      <c r="EW750" s="217" t="s">
        <v>124</v>
      </c>
      <c r="EX750" s="217" t="s">
        <v>26</v>
      </c>
      <c r="EY750" s="217" t="s">
        <v>27</v>
      </c>
      <c r="EZ750" s="217" t="s">
        <v>28</v>
      </c>
      <c r="FA750" s="217" t="s">
        <v>29</v>
      </c>
      <c r="FB750" s="217" t="s">
        <v>30</v>
      </c>
      <c r="FC750" s="215" t="s">
        <v>125</v>
      </c>
      <c r="FD750" s="215"/>
      <c r="FE750" s="215" t="s">
        <v>13</v>
      </c>
      <c r="FF750" s="215" t="s">
        <v>14</v>
      </c>
      <c r="FG750" s="215" t="s">
        <v>15</v>
      </c>
      <c r="FH750" s="215" t="s">
        <v>120</v>
      </c>
      <c r="FI750" s="215" t="s">
        <v>121</v>
      </c>
      <c r="FJ750" s="215" t="s">
        <v>18</v>
      </c>
      <c r="FK750" s="216" t="s">
        <v>19</v>
      </c>
      <c r="FL750" s="215" t="s">
        <v>20</v>
      </c>
      <c r="FM750" s="215" t="s">
        <v>122</v>
      </c>
      <c r="FN750" s="215" t="s">
        <v>123</v>
      </c>
      <c r="FO750" s="215" t="s">
        <v>23</v>
      </c>
      <c r="FP750" s="215" t="s">
        <v>24</v>
      </c>
      <c r="FQ750" s="217" t="s">
        <v>124</v>
      </c>
      <c r="FR750" s="217" t="s">
        <v>26</v>
      </c>
      <c r="FS750" s="217" t="s">
        <v>27</v>
      </c>
      <c r="FT750" s="217" t="s">
        <v>28</v>
      </c>
      <c r="FU750" s="217" t="s">
        <v>29</v>
      </c>
      <c r="FV750" s="217" t="s">
        <v>30</v>
      </c>
      <c r="FW750" s="215" t="s">
        <v>125</v>
      </c>
      <c r="FX750" s="215"/>
      <c r="FY750" s="215" t="s">
        <v>13</v>
      </c>
      <c r="FZ750" s="215" t="s">
        <v>14</v>
      </c>
      <c r="GA750" s="215" t="s">
        <v>15</v>
      </c>
      <c r="GB750" s="215" t="s">
        <v>120</v>
      </c>
      <c r="GC750" s="215" t="s">
        <v>121</v>
      </c>
      <c r="GD750" s="215" t="s">
        <v>18</v>
      </c>
      <c r="GE750" s="216" t="s">
        <v>19</v>
      </c>
      <c r="GF750" s="215" t="s">
        <v>20</v>
      </c>
      <c r="GG750" s="215" t="s">
        <v>122</v>
      </c>
      <c r="GH750" s="215" t="s">
        <v>123</v>
      </c>
      <c r="GI750" s="215" t="s">
        <v>23</v>
      </c>
      <c r="GJ750" s="215" t="s">
        <v>24</v>
      </c>
      <c r="GK750" s="217" t="s">
        <v>124</v>
      </c>
      <c r="GL750" s="217" t="s">
        <v>26</v>
      </c>
      <c r="GM750" s="217" t="s">
        <v>27</v>
      </c>
      <c r="GN750" s="217" t="s">
        <v>28</v>
      </c>
      <c r="GO750" s="217" t="s">
        <v>29</v>
      </c>
      <c r="GP750" s="217" t="s">
        <v>30</v>
      </c>
      <c r="GQ750" s="215" t="s">
        <v>125</v>
      </c>
      <c r="GR750" s="215"/>
      <c r="GS750" s="215" t="s">
        <v>13</v>
      </c>
      <c r="GT750" s="215" t="s">
        <v>14</v>
      </c>
      <c r="GU750" s="215" t="s">
        <v>15</v>
      </c>
      <c r="GV750" s="215" t="s">
        <v>120</v>
      </c>
      <c r="GW750" s="215" t="s">
        <v>121</v>
      </c>
      <c r="GX750" s="215" t="s">
        <v>18</v>
      </c>
      <c r="GY750" s="216" t="s">
        <v>19</v>
      </c>
      <c r="GZ750" s="215" t="s">
        <v>20</v>
      </c>
      <c r="HA750" s="215" t="s">
        <v>122</v>
      </c>
      <c r="HB750" s="215" t="s">
        <v>123</v>
      </c>
      <c r="HC750" s="215" t="s">
        <v>23</v>
      </c>
      <c r="HD750" s="215" t="s">
        <v>24</v>
      </c>
      <c r="HE750" s="217" t="s">
        <v>124</v>
      </c>
      <c r="HF750" s="217" t="s">
        <v>26</v>
      </c>
      <c r="HG750" s="217" t="s">
        <v>27</v>
      </c>
      <c r="HH750" s="217" t="s">
        <v>28</v>
      </c>
      <c r="HI750" s="217" t="s">
        <v>29</v>
      </c>
      <c r="HJ750" s="217" t="s">
        <v>30</v>
      </c>
      <c r="HK750" s="215" t="s">
        <v>125</v>
      </c>
      <c r="HL750" s="215"/>
      <c r="HM750" s="215" t="s">
        <v>13</v>
      </c>
      <c r="HN750" s="215" t="s">
        <v>14</v>
      </c>
      <c r="HO750" s="215" t="s">
        <v>15</v>
      </c>
      <c r="HP750" s="215" t="s">
        <v>120</v>
      </c>
      <c r="HQ750" s="215" t="s">
        <v>121</v>
      </c>
      <c r="HR750" s="215" t="s">
        <v>18</v>
      </c>
      <c r="HS750" s="216" t="s">
        <v>19</v>
      </c>
      <c r="HT750" s="215" t="s">
        <v>20</v>
      </c>
      <c r="HU750" s="215" t="s">
        <v>122</v>
      </c>
      <c r="HV750" s="215" t="s">
        <v>123</v>
      </c>
      <c r="HW750" s="215" t="s">
        <v>23</v>
      </c>
      <c r="HX750" s="215" t="s">
        <v>24</v>
      </c>
      <c r="HY750" s="217" t="s">
        <v>124</v>
      </c>
      <c r="HZ750" s="217" t="s">
        <v>26</v>
      </c>
      <c r="IA750" s="217" t="s">
        <v>27</v>
      </c>
      <c r="IB750" s="217" t="s">
        <v>28</v>
      </c>
      <c r="IC750" s="217" t="s">
        <v>29</v>
      </c>
      <c r="ID750" s="217" t="s">
        <v>30</v>
      </c>
      <c r="IE750" s="215" t="s">
        <v>125</v>
      </c>
      <c r="IF750" s="215"/>
      <c r="IG750" s="215" t="s">
        <v>13</v>
      </c>
      <c r="IH750" s="215" t="s">
        <v>14</v>
      </c>
      <c r="II750" s="215" t="s">
        <v>15</v>
      </c>
      <c r="IJ750" s="215" t="s">
        <v>120</v>
      </c>
      <c r="IK750" s="215" t="s">
        <v>121</v>
      </c>
      <c r="IL750" s="215" t="s">
        <v>18</v>
      </c>
      <c r="IM750" s="216" t="s">
        <v>19</v>
      </c>
      <c r="IN750" s="215" t="s">
        <v>20</v>
      </c>
      <c r="IO750" s="215" t="s">
        <v>122</v>
      </c>
      <c r="IP750" s="215" t="s">
        <v>123</v>
      </c>
      <c r="IQ750" s="215" t="s">
        <v>23</v>
      </c>
      <c r="IR750" s="215" t="s">
        <v>24</v>
      </c>
      <c r="IS750" s="217" t="s">
        <v>124</v>
      </c>
      <c r="IT750" s="217" t="s">
        <v>26</v>
      </c>
      <c r="IU750" s="217" t="s">
        <v>27</v>
      </c>
      <c r="IV750" s="217" t="s">
        <v>28</v>
      </c>
    </row>
    <row r="751" spans="7:256" s="215" customFormat="1" ht="26.25" customHeight="1">
      <c r="G751" s="216"/>
      <c r="M751" s="217"/>
      <c r="N751" s="217"/>
      <c r="O751" s="217"/>
      <c r="P751" s="217"/>
      <c r="Q751" s="217"/>
      <c r="R751" s="217"/>
      <c r="S751" s="118" t="s">
        <v>32</v>
      </c>
      <c r="T751" s="118" t="s">
        <v>33</v>
      </c>
      <c r="U751" s="413"/>
      <c r="V751" s="413"/>
      <c r="W751" s="413"/>
      <c r="X751" s="413"/>
      <c r="Y751" s="413"/>
      <c r="Z751" s="413"/>
      <c r="AA751" s="414"/>
      <c r="AB751" s="413"/>
      <c r="AC751" s="413"/>
      <c r="AD751" s="413"/>
      <c r="AE751" s="413"/>
      <c r="AF751" s="413"/>
      <c r="AG751" s="413"/>
      <c r="AH751" s="413"/>
      <c r="AI751" s="413"/>
      <c r="AJ751" s="413"/>
      <c r="AK751" s="413"/>
      <c r="AL751" s="413"/>
      <c r="AM751" s="415"/>
      <c r="AN751" s="415"/>
      <c r="AO751" s="413"/>
      <c r="AP751" s="413"/>
      <c r="AQ751" s="413"/>
      <c r="AR751" s="413"/>
      <c r="AS751" s="413"/>
      <c r="AT751" s="413"/>
      <c r="AU751" s="414"/>
      <c r="AV751" s="413"/>
      <c r="AW751" s="413"/>
      <c r="AX751" s="413"/>
      <c r="AY751" s="413"/>
      <c r="AZ751" s="413"/>
      <c r="BA751" s="413"/>
      <c r="BB751" s="413"/>
      <c r="BC751" s="413"/>
      <c r="BD751" s="413"/>
      <c r="BE751" s="413"/>
      <c r="BF751" s="413"/>
      <c r="BG751" s="415"/>
      <c r="BH751" s="415"/>
      <c r="BI751" s="413"/>
      <c r="BJ751" s="413"/>
      <c r="BK751" s="413"/>
      <c r="BL751" s="413"/>
      <c r="BM751" s="413"/>
      <c r="BN751" s="413"/>
      <c r="BO751" s="414"/>
      <c r="BP751" s="413"/>
      <c r="BQ751" s="413"/>
      <c r="BR751" s="413"/>
      <c r="BS751" s="413"/>
      <c r="BT751" s="413"/>
      <c r="BU751" s="413"/>
      <c r="BV751" s="413"/>
      <c r="BW751" s="413"/>
      <c r="BX751" s="413"/>
      <c r="BY751" s="413"/>
      <c r="BZ751" s="413"/>
      <c r="CA751" s="415"/>
      <c r="CB751" s="415"/>
      <c r="CI751" s="216"/>
      <c r="CO751" s="217"/>
      <c r="CP751" s="217"/>
      <c r="CQ751" s="217"/>
      <c r="CR751" s="217"/>
      <c r="CS751" s="217"/>
      <c r="CT751" s="217"/>
      <c r="CU751" s="118" t="s">
        <v>32</v>
      </c>
      <c r="CV751" s="118" t="s">
        <v>33</v>
      </c>
      <c r="DC751" s="216"/>
      <c r="DI751" s="217"/>
      <c r="DJ751" s="217"/>
      <c r="DK751" s="217"/>
      <c r="DL751" s="217"/>
      <c r="DM751" s="217"/>
      <c r="DN751" s="217"/>
      <c r="DO751" s="118" t="s">
        <v>32</v>
      </c>
      <c r="DP751" s="118" t="s">
        <v>33</v>
      </c>
      <c r="DW751" s="216"/>
      <c r="EC751" s="217"/>
      <c r="ED751" s="217"/>
      <c r="EE751" s="217"/>
      <c r="EF751" s="217"/>
      <c r="EG751" s="217"/>
      <c r="EH751" s="217"/>
      <c r="EI751" s="118" t="s">
        <v>32</v>
      </c>
      <c r="EJ751" s="118" t="s">
        <v>33</v>
      </c>
      <c r="EQ751" s="216"/>
      <c r="EW751" s="217"/>
      <c r="EX751" s="217"/>
      <c r="EY751" s="217"/>
      <c r="EZ751" s="217"/>
      <c r="FA751" s="217"/>
      <c r="FB751" s="217"/>
      <c r="FC751" s="118" t="s">
        <v>32</v>
      </c>
      <c r="FD751" s="118" t="s">
        <v>33</v>
      </c>
      <c r="FK751" s="216"/>
      <c r="FQ751" s="217"/>
      <c r="FR751" s="217"/>
      <c r="FS751" s="217"/>
      <c r="FT751" s="217"/>
      <c r="FU751" s="217"/>
      <c r="FV751" s="217"/>
      <c r="FW751" s="118" t="s">
        <v>32</v>
      </c>
      <c r="FX751" s="118" t="s">
        <v>33</v>
      </c>
      <c r="GE751" s="216"/>
      <c r="GK751" s="217"/>
      <c r="GL751" s="217"/>
      <c r="GM751" s="217"/>
      <c r="GN751" s="217"/>
      <c r="GO751" s="217"/>
      <c r="GP751" s="217"/>
      <c r="GQ751" s="118" t="s">
        <v>32</v>
      </c>
      <c r="GR751" s="118" t="s">
        <v>33</v>
      </c>
      <c r="GY751" s="216"/>
      <c r="HE751" s="217"/>
      <c r="HF751" s="217"/>
      <c r="HG751" s="217"/>
      <c r="HH751" s="217"/>
      <c r="HI751" s="217"/>
      <c r="HJ751" s="217"/>
      <c r="HK751" s="118" t="s">
        <v>32</v>
      </c>
      <c r="HL751" s="118" t="s">
        <v>33</v>
      </c>
      <c r="HS751" s="216"/>
      <c r="HY751" s="217"/>
      <c r="HZ751" s="217"/>
      <c r="IA751" s="217"/>
      <c r="IB751" s="217"/>
      <c r="IC751" s="217"/>
      <c r="ID751" s="217"/>
      <c r="IE751" s="118" t="s">
        <v>32</v>
      </c>
      <c r="IF751" s="118" t="s">
        <v>33</v>
      </c>
      <c r="IM751" s="216"/>
      <c r="IS751" s="217"/>
      <c r="IT751" s="217"/>
      <c r="IU751" s="217"/>
      <c r="IV751" s="217"/>
    </row>
    <row r="752" spans="1:256" s="429" customFormat="1" ht="231.75" customHeight="1">
      <c r="A752" s="385">
        <v>1</v>
      </c>
      <c r="B752" s="416">
        <v>1801002</v>
      </c>
      <c r="C752" s="417" t="s">
        <v>544</v>
      </c>
      <c r="D752" s="418" t="s">
        <v>545</v>
      </c>
      <c r="E752" s="418" t="s">
        <v>546</v>
      </c>
      <c r="F752" s="419" t="s">
        <v>547</v>
      </c>
      <c r="G752" s="420" t="s">
        <v>548</v>
      </c>
      <c r="H752" s="421" t="s">
        <v>549</v>
      </c>
      <c r="I752" s="422" t="s">
        <v>550</v>
      </c>
      <c r="J752" s="423">
        <v>1</v>
      </c>
      <c r="K752" s="424">
        <v>43146</v>
      </c>
      <c r="L752" s="425">
        <v>43159</v>
      </c>
      <c r="M752" s="426">
        <f>(L752-K752)/7</f>
        <v>1.8571428571428572</v>
      </c>
      <c r="N752" s="289">
        <v>0</v>
      </c>
      <c r="O752" s="245">
        <v>0</v>
      </c>
      <c r="P752" s="246">
        <v>0</v>
      </c>
      <c r="Q752" s="246">
        <v>0</v>
      </c>
      <c r="R752" s="246">
        <v>0</v>
      </c>
      <c r="S752" s="247"/>
      <c r="T752" s="247"/>
      <c r="U752" s="427"/>
      <c r="V752" s="428"/>
      <c r="AC752" s="428"/>
      <c r="AD752" s="428"/>
      <c r="AE752" s="430"/>
      <c r="AF752" s="430"/>
      <c r="AG752" s="431"/>
      <c r="AH752" s="432"/>
      <c r="AI752" s="433"/>
      <c r="AJ752" s="434"/>
      <c r="AK752" s="434"/>
      <c r="AL752" s="434"/>
      <c r="AM752" s="435"/>
      <c r="AN752" s="435"/>
      <c r="AO752" s="427"/>
      <c r="AP752" s="428"/>
      <c r="AW752" s="428"/>
      <c r="AX752" s="428"/>
      <c r="AY752" s="430"/>
      <c r="AZ752" s="430"/>
      <c r="BA752" s="431"/>
      <c r="BB752" s="432"/>
      <c r="BC752" s="433"/>
      <c r="BD752" s="434"/>
      <c r="BE752" s="434"/>
      <c r="BF752" s="434"/>
      <c r="BG752" s="435"/>
      <c r="BH752" s="435"/>
      <c r="BI752" s="427"/>
      <c r="BJ752" s="428"/>
      <c r="BQ752" s="428"/>
      <c r="BR752" s="428"/>
      <c r="BS752" s="430"/>
      <c r="BT752" s="430"/>
      <c r="BU752" s="431"/>
      <c r="BV752" s="432"/>
      <c r="BW752" s="433"/>
      <c r="BX752" s="434"/>
      <c r="BY752" s="434"/>
      <c r="BZ752" s="434"/>
      <c r="CA752" s="435"/>
      <c r="CB752" s="435"/>
      <c r="CC752" s="385">
        <v>1</v>
      </c>
      <c r="CD752" s="285">
        <v>1802001</v>
      </c>
      <c r="CE752" s="386" t="s">
        <v>477</v>
      </c>
      <c r="CF752" s="387" t="s">
        <v>478</v>
      </c>
      <c r="CG752" s="387" t="s">
        <v>479</v>
      </c>
      <c r="CH752" s="387" t="s">
        <v>480</v>
      </c>
      <c r="CI752" s="387" t="s">
        <v>481</v>
      </c>
      <c r="CJ752" s="387" t="s">
        <v>482</v>
      </c>
      <c r="CK752" s="285" t="s">
        <v>483</v>
      </c>
      <c r="CL752" s="285">
        <v>11</v>
      </c>
      <c r="CM752" s="388">
        <v>42767</v>
      </c>
      <c r="CN752" s="388">
        <v>43100</v>
      </c>
      <c r="CO752" s="389">
        <f>(+CN752-CM752)/7</f>
        <v>47.57142857142857</v>
      </c>
      <c r="CP752" s="289">
        <v>0</v>
      </c>
      <c r="CQ752" s="245">
        <v>0</v>
      </c>
      <c r="CR752" s="246">
        <v>0</v>
      </c>
      <c r="CS752" s="246">
        <v>0</v>
      </c>
      <c r="CT752" s="246">
        <v>0</v>
      </c>
      <c r="CU752" s="247"/>
      <c r="CV752" s="247"/>
      <c r="CW752" s="385">
        <v>1</v>
      </c>
      <c r="CX752" s="285">
        <v>1802001</v>
      </c>
      <c r="CY752" s="386" t="s">
        <v>477</v>
      </c>
      <c r="CZ752" s="387" t="s">
        <v>478</v>
      </c>
      <c r="DA752" s="387" t="s">
        <v>479</v>
      </c>
      <c r="DB752" s="387" t="s">
        <v>480</v>
      </c>
      <c r="DC752" s="387" t="s">
        <v>481</v>
      </c>
      <c r="DD752" s="387" t="s">
        <v>482</v>
      </c>
      <c r="DE752" s="285" t="s">
        <v>483</v>
      </c>
      <c r="DF752" s="285">
        <v>11</v>
      </c>
      <c r="DG752" s="388">
        <v>42767</v>
      </c>
      <c r="DH752" s="388">
        <v>43100</v>
      </c>
      <c r="DI752" s="389">
        <f>(+DH752-DG752)/7</f>
        <v>47.57142857142857</v>
      </c>
      <c r="DJ752" s="289">
        <v>0</v>
      </c>
      <c r="DK752" s="245">
        <v>0</v>
      </c>
      <c r="DL752" s="246">
        <v>0</v>
      </c>
      <c r="DM752" s="246">
        <v>0</v>
      </c>
      <c r="DN752" s="246">
        <v>0</v>
      </c>
      <c r="DO752" s="247"/>
      <c r="DP752" s="247"/>
      <c r="DQ752" s="385">
        <v>1</v>
      </c>
      <c r="DR752" s="285">
        <v>1802001</v>
      </c>
      <c r="DS752" s="386" t="s">
        <v>477</v>
      </c>
      <c r="DT752" s="387" t="s">
        <v>478</v>
      </c>
      <c r="DU752" s="387" t="s">
        <v>479</v>
      </c>
      <c r="DV752" s="387" t="s">
        <v>480</v>
      </c>
      <c r="DW752" s="387" t="s">
        <v>481</v>
      </c>
      <c r="DX752" s="387" t="s">
        <v>482</v>
      </c>
      <c r="DY752" s="285" t="s">
        <v>483</v>
      </c>
      <c r="DZ752" s="285">
        <v>11</v>
      </c>
      <c r="EA752" s="388">
        <v>42767</v>
      </c>
      <c r="EB752" s="388">
        <v>43100</v>
      </c>
      <c r="EC752" s="389">
        <f>(+EB752-EA752)/7</f>
        <v>47.57142857142857</v>
      </c>
      <c r="ED752" s="289">
        <v>0</v>
      </c>
      <c r="EE752" s="245">
        <v>0</v>
      </c>
      <c r="EF752" s="246">
        <v>0</v>
      </c>
      <c r="EG752" s="246">
        <v>0</v>
      </c>
      <c r="EH752" s="246">
        <v>0</v>
      </c>
      <c r="EI752" s="247"/>
      <c r="EJ752" s="247"/>
      <c r="EK752" s="385">
        <v>1</v>
      </c>
      <c r="EL752" s="285">
        <v>1802001</v>
      </c>
      <c r="EM752" s="386" t="s">
        <v>477</v>
      </c>
      <c r="EN752" s="387" t="s">
        <v>478</v>
      </c>
      <c r="EO752" s="387" t="s">
        <v>479</v>
      </c>
      <c r="EP752" s="387" t="s">
        <v>480</v>
      </c>
      <c r="EQ752" s="387" t="s">
        <v>481</v>
      </c>
      <c r="ER752" s="387" t="s">
        <v>482</v>
      </c>
      <c r="ES752" s="285" t="s">
        <v>483</v>
      </c>
      <c r="ET752" s="285">
        <v>11</v>
      </c>
      <c r="EU752" s="388">
        <v>42767</v>
      </c>
      <c r="EV752" s="388">
        <v>43100</v>
      </c>
      <c r="EW752" s="389">
        <f>(+EV752-EU752)/7</f>
        <v>47.57142857142857</v>
      </c>
      <c r="EX752" s="289">
        <v>0</v>
      </c>
      <c r="EY752" s="245">
        <v>0</v>
      </c>
      <c r="EZ752" s="246">
        <v>0</v>
      </c>
      <c r="FA752" s="246">
        <v>0</v>
      </c>
      <c r="FB752" s="246">
        <v>0</v>
      </c>
      <c r="FC752" s="247"/>
      <c r="FD752" s="247"/>
      <c r="FE752" s="385">
        <v>1</v>
      </c>
      <c r="FF752" s="285">
        <v>1802001</v>
      </c>
      <c r="FG752" s="386" t="s">
        <v>477</v>
      </c>
      <c r="FH752" s="387" t="s">
        <v>478</v>
      </c>
      <c r="FI752" s="387" t="s">
        <v>479</v>
      </c>
      <c r="FJ752" s="387" t="s">
        <v>480</v>
      </c>
      <c r="FK752" s="387" t="s">
        <v>481</v>
      </c>
      <c r="FL752" s="387" t="s">
        <v>482</v>
      </c>
      <c r="FM752" s="285" t="s">
        <v>483</v>
      </c>
      <c r="FN752" s="285">
        <v>11</v>
      </c>
      <c r="FO752" s="388">
        <v>42767</v>
      </c>
      <c r="FP752" s="388">
        <v>43100</v>
      </c>
      <c r="FQ752" s="389">
        <f>(+FP752-FO752)/7</f>
        <v>47.57142857142857</v>
      </c>
      <c r="FR752" s="289">
        <v>0</v>
      </c>
      <c r="FS752" s="245">
        <v>0</v>
      </c>
      <c r="FT752" s="246">
        <v>0</v>
      </c>
      <c r="FU752" s="246">
        <v>0</v>
      </c>
      <c r="FV752" s="246">
        <v>0</v>
      </c>
      <c r="FW752" s="247"/>
      <c r="FX752" s="247"/>
      <c r="FY752" s="385">
        <v>1</v>
      </c>
      <c r="FZ752" s="285">
        <v>1802001</v>
      </c>
      <c r="GA752" s="386" t="s">
        <v>477</v>
      </c>
      <c r="GB752" s="387" t="s">
        <v>478</v>
      </c>
      <c r="GC752" s="387" t="s">
        <v>479</v>
      </c>
      <c r="GD752" s="387" t="s">
        <v>480</v>
      </c>
      <c r="GE752" s="387" t="s">
        <v>481</v>
      </c>
      <c r="GF752" s="387" t="s">
        <v>482</v>
      </c>
      <c r="GG752" s="285" t="s">
        <v>483</v>
      </c>
      <c r="GH752" s="285">
        <v>11</v>
      </c>
      <c r="GI752" s="388">
        <v>42767</v>
      </c>
      <c r="GJ752" s="388">
        <v>43100</v>
      </c>
      <c r="GK752" s="389">
        <f>(+GJ752-GI752)/7</f>
        <v>47.57142857142857</v>
      </c>
      <c r="GL752" s="289">
        <v>0</v>
      </c>
      <c r="GM752" s="245">
        <v>0</v>
      </c>
      <c r="GN752" s="246">
        <v>0</v>
      </c>
      <c r="GO752" s="246">
        <v>0</v>
      </c>
      <c r="GP752" s="246">
        <v>0</v>
      </c>
      <c r="GQ752" s="247"/>
      <c r="GR752" s="247"/>
      <c r="GS752" s="385">
        <v>1</v>
      </c>
      <c r="GT752" s="285">
        <v>1802001</v>
      </c>
      <c r="GU752" s="386" t="s">
        <v>477</v>
      </c>
      <c r="GV752" s="387" t="s">
        <v>478</v>
      </c>
      <c r="GW752" s="387" t="s">
        <v>479</v>
      </c>
      <c r="GX752" s="387" t="s">
        <v>480</v>
      </c>
      <c r="GY752" s="387" t="s">
        <v>481</v>
      </c>
      <c r="GZ752" s="387" t="s">
        <v>482</v>
      </c>
      <c r="HA752" s="285" t="s">
        <v>483</v>
      </c>
      <c r="HB752" s="285">
        <v>11</v>
      </c>
      <c r="HC752" s="388">
        <v>42767</v>
      </c>
      <c r="HD752" s="388">
        <v>43100</v>
      </c>
      <c r="HE752" s="389">
        <f>(+HD752-HC752)/7</f>
        <v>47.57142857142857</v>
      </c>
      <c r="HF752" s="289">
        <v>0</v>
      </c>
      <c r="HG752" s="245">
        <v>0</v>
      </c>
      <c r="HH752" s="246">
        <v>0</v>
      </c>
      <c r="HI752" s="246">
        <v>0</v>
      </c>
      <c r="HJ752" s="246">
        <v>0</v>
      </c>
      <c r="HK752" s="247"/>
      <c r="HL752" s="247"/>
      <c r="HM752" s="385">
        <v>1</v>
      </c>
      <c r="HN752" s="285">
        <v>1802001</v>
      </c>
      <c r="HO752" s="386" t="s">
        <v>477</v>
      </c>
      <c r="HP752" s="387" t="s">
        <v>478</v>
      </c>
      <c r="HQ752" s="387" t="s">
        <v>479</v>
      </c>
      <c r="HR752" s="387" t="s">
        <v>480</v>
      </c>
      <c r="HS752" s="387" t="s">
        <v>481</v>
      </c>
      <c r="HT752" s="387" t="s">
        <v>482</v>
      </c>
      <c r="HU752" s="285" t="s">
        <v>483</v>
      </c>
      <c r="HV752" s="285">
        <v>11</v>
      </c>
      <c r="HW752" s="388">
        <v>42767</v>
      </c>
      <c r="HX752" s="388">
        <v>43100</v>
      </c>
      <c r="HY752" s="389">
        <f>(+HX752-HW752)/7</f>
        <v>47.57142857142857</v>
      </c>
      <c r="HZ752" s="289">
        <v>0</v>
      </c>
      <c r="IA752" s="245">
        <v>0</v>
      </c>
      <c r="IB752" s="246">
        <v>0</v>
      </c>
      <c r="IC752" s="246">
        <v>0</v>
      </c>
      <c r="ID752" s="246">
        <v>0</v>
      </c>
      <c r="IE752" s="247"/>
      <c r="IF752" s="247"/>
      <c r="IG752" s="385">
        <v>1</v>
      </c>
      <c r="IH752" s="285">
        <v>1802001</v>
      </c>
      <c r="II752" s="386" t="s">
        <v>477</v>
      </c>
      <c r="IJ752" s="387" t="s">
        <v>478</v>
      </c>
      <c r="IK752" s="387" t="s">
        <v>479</v>
      </c>
      <c r="IL752" s="387" t="s">
        <v>480</v>
      </c>
      <c r="IM752" s="387" t="s">
        <v>481</v>
      </c>
      <c r="IN752" s="387" t="s">
        <v>482</v>
      </c>
      <c r="IO752" s="285" t="s">
        <v>483</v>
      </c>
      <c r="IP752" s="285">
        <v>11</v>
      </c>
      <c r="IQ752" s="388">
        <v>42767</v>
      </c>
      <c r="IR752" s="388">
        <v>43100</v>
      </c>
      <c r="IS752" s="389">
        <f>(+IR752-IQ752)/7</f>
        <v>47.57142857142857</v>
      </c>
      <c r="IT752" s="289">
        <v>0</v>
      </c>
      <c r="IU752" s="245">
        <v>0</v>
      </c>
      <c r="IV752" s="246">
        <v>0</v>
      </c>
    </row>
    <row r="753" spans="1:256" s="247" customFormat="1" ht="254.25" customHeight="1">
      <c r="A753" s="390">
        <v>2</v>
      </c>
      <c r="B753" s="416">
        <v>1801004</v>
      </c>
      <c r="C753" s="436" t="s">
        <v>551</v>
      </c>
      <c r="D753" s="437" t="s">
        <v>552</v>
      </c>
      <c r="E753" s="418" t="s">
        <v>553</v>
      </c>
      <c r="F753" s="438" t="s">
        <v>554</v>
      </c>
      <c r="G753" s="419" t="s">
        <v>555</v>
      </c>
      <c r="H753" s="419" t="s">
        <v>556</v>
      </c>
      <c r="I753" s="422" t="s">
        <v>557</v>
      </c>
      <c r="J753" s="423">
        <v>4</v>
      </c>
      <c r="K753" s="439">
        <v>42916</v>
      </c>
      <c r="L753" s="439">
        <v>43281</v>
      </c>
      <c r="M753" s="440">
        <v>52</v>
      </c>
      <c r="N753" s="289">
        <v>0</v>
      </c>
      <c r="O753" s="245">
        <v>0</v>
      </c>
      <c r="P753" s="246">
        <v>0</v>
      </c>
      <c r="Q753" s="246">
        <v>0</v>
      </c>
      <c r="R753" s="246">
        <v>0</v>
      </c>
      <c r="U753" s="441"/>
      <c r="V753" s="442"/>
      <c r="W753" s="429"/>
      <c r="X753" s="443"/>
      <c r="Y753" s="443"/>
      <c r="Z753" s="429"/>
      <c r="AA753" s="429"/>
      <c r="AB753" s="429"/>
      <c r="AC753" s="428"/>
      <c r="AD753" s="428"/>
      <c r="AE753" s="430"/>
      <c r="AF753" s="430"/>
      <c r="AG753" s="431"/>
      <c r="AH753" s="432"/>
      <c r="AI753" s="433"/>
      <c r="AJ753" s="434"/>
      <c r="AK753" s="434"/>
      <c r="AL753" s="434"/>
      <c r="AM753" s="435"/>
      <c r="AN753" s="435"/>
      <c r="AO753" s="441"/>
      <c r="AP753" s="442"/>
      <c r="AQ753" s="429"/>
      <c r="AR753" s="443"/>
      <c r="AS753" s="443"/>
      <c r="AT753" s="429"/>
      <c r="AU753" s="429"/>
      <c r="AV753" s="429"/>
      <c r="AW753" s="428"/>
      <c r="AX753" s="428"/>
      <c r="AY753" s="430"/>
      <c r="AZ753" s="430"/>
      <c r="BA753" s="431"/>
      <c r="BB753" s="432"/>
      <c r="BC753" s="433"/>
      <c r="BD753" s="434"/>
      <c r="BE753" s="434"/>
      <c r="BF753" s="434"/>
      <c r="BG753" s="435"/>
      <c r="BH753" s="435"/>
      <c r="BI753" s="441"/>
      <c r="BJ753" s="442"/>
      <c r="BK753" s="429"/>
      <c r="BL753" s="443"/>
      <c r="BM753" s="443"/>
      <c r="BN753" s="429"/>
      <c r="BO753" s="429"/>
      <c r="BP753" s="429"/>
      <c r="BQ753" s="428"/>
      <c r="BR753" s="428"/>
      <c r="BS753" s="430"/>
      <c r="BT753" s="430"/>
      <c r="BU753" s="431"/>
      <c r="BV753" s="432"/>
      <c r="BW753" s="433"/>
      <c r="BX753" s="434"/>
      <c r="BY753" s="434"/>
      <c r="BZ753" s="434"/>
      <c r="CA753" s="435"/>
      <c r="CB753" s="435"/>
      <c r="CC753" s="390">
        <v>2</v>
      </c>
      <c r="CD753" s="391">
        <v>2101002</v>
      </c>
      <c r="CE753" s="387" t="s">
        <v>484</v>
      </c>
      <c r="CF753" s="392" t="s">
        <v>485</v>
      </c>
      <c r="CG753" s="392" t="s">
        <v>486</v>
      </c>
      <c r="CH753" s="387" t="s">
        <v>487</v>
      </c>
      <c r="CI753" s="387" t="s">
        <v>488</v>
      </c>
      <c r="CJ753" s="387" t="s">
        <v>489</v>
      </c>
      <c r="CK753" s="285" t="s">
        <v>490</v>
      </c>
      <c r="CL753" s="285">
        <v>2</v>
      </c>
      <c r="CM753" s="388">
        <v>42767</v>
      </c>
      <c r="CN753" s="388">
        <v>43100</v>
      </c>
      <c r="CO753" s="389">
        <f>(+CN753-CM753)/7</f>
        <v>47.57142857142857</v>
      </c>
      <c r="CP753" s="289">
        <v>0</v>
      </c>
      <c r="CQ753" s="245">
        <v>0</v>
      </c>
      <c r="CR753" s="246">
        <v>0</v>
      </c>
      <c r="CS753" s="246">
        <v>0</v>
      </c>
      <c r="CT753" s="246">
        <v>0</v>
      </c>
      <c r="CW753" s="390">
        <v>2</v>
      </c>
      <c r="CX753" s="391">
        <v>2101002</v>
      </c>
      <c r="CY753" s="387" t="s">
        <v>484</v>
      </c>
      <c r="CZ753" s="392" t="s">
        <v>485</v>
      </c>
      <c r="DA753" s="392" t="s">
        <v>486</v>
      </c>
      <c r="DB753" s="387" t="s">
        <v>487</v>
      </c>
      <c r="DC753" s="387" t="s">
        <v>488</v>
      </c>
      <c r="DD753" s="387" t="s">
        <v>489</v>
      </c>
      <c r="DE753" s="285" t="s">
        <v>490</v>
      </c>
      <c r="DF753" s="285">
        <v>2</v>
      </c>
      <c r="DG753" s="388">
        <v>42767</v>
      </c>
      <c r="DH753" s="388">
        <v>43100</v>
      </c>
      <c r="DI753" s="389">
        <f>(+DH753-DG753)/7</f>
        <v>47.57142857142857</v>
      </c>
      <c r="DJ753" s="289">
        <v>0</v>
      </c>
      <c r="DK753" s="245">
        <v>0</v>
      </c>
      <c r="DL753" s="246">
        <v>0</v>
      </c>
      <c r="DM753" s="246">
        <v>0</v>
      </c>
      <c r="DN753" s="246">
        <v>0</v>
      </c>
      <c r="DQ753" s="390">
        <v>2</v>
      </c>
      <c r="DR753" s="391">
        <v>2101002</v>
      </c>
      <c r="DS753" s="387" t="s">
        <v>484</v>
      </c>
      <c r="DT753" s="392" t="s">
        <v>485</v>
      </c>
      <c r="DU753" s="392" t="s">
        <v>486</v>
      </c>
      <c r="DV753" s="387" t="s">
        <v>487</v>
      </c>
      <c r="DW753" s="387" t="s">
        <v>488</v>
      </c>
      <c r="DX753" s="387" t="s">
        <v>489</v>
      </c>
      <c r="DY753" s="285" t="s">
        <v>490</v>
      </c>
      <c r="DZ753" s="285">
        <v>2</v>
      </c>
      <c r="EA753" s="388">
        <v>42767</v>
      </c>
      <c r="EB753" s="388">
        <v>43100</v>
      </c>
      <c r="EC753" s="389">
        <f>(+EB753-EA753)/7</f>
        <v>47.57142857142857</v>
      </c>
      <c r="ED753" s="289">
        <v>0</v>
      </c>
      <c r="EE753" s="245">
        <v>0</v>
      </c>
      <c r="EF753" s="246">
        <v>0</v>
      </c>
      <c r="EG753" s="246">
        <v>0</v>
      </c>
      <c r="EH753" s="246">
        <v>0</v>
      </c>
      <c r="EK753" s="390">
        <v>2</v>
      </c>
      <c r="EL753" s="391">
        <v>2101002</v>
      </c>
      <c r="EM753" s="387" t="s">
        <v>484</v>
      </c>
      <c r="EN753" s="392" t="s">
        <v>485</v>
      </c>
      <c r="EO753" s="392" t="s">
        <v>486</v>
      </c>
      <c r="EP753" s="387" t="s">
        <v>487</v>
      </c>
      <c r="EQ753" s="387" t="s">
        <v>488</v>
      </c>
      <c r="ER753" s="387" t="s">
        <v>489</v>
      </c>
      <c r="ES753" s="285" t="s">
        <v>490</v>
      </c>
      <c r="ET753" s="285">
        <v>2</v>
      </c>
      <c r="EU753" s="388">
        <v>42767</v>
      </c>
      <c r="EV753" s="388">
        <v>43100</v>
      </c>
      <c r="EW753" s="389">
        <f>(+EV753-EU753)/7</f>
        <v>47.57142857142857</v>
      </c>
      <c r="EX753" s="289">
        <v>0</v>
      </c>
      <c r="EY753" s="245">
        <v>0</v>
      </c>
      <c r="EZ753" s="246">
        <v>0</v>
      </c>
      <c r="FA753" s="246">
        <v>0</v>
      </c>
      <c r="FB753" s="246">
        <v>0</v>
      </c>
      <c r="FE753" s="390">
        <v>2</v>
      </c>
      <c r="FF753" s="391">
        <v>2101002</v>
      </c>
      <c r="FG753" s="387" t="s">
        <v>484</v>
      </c>
      <c r="FH753" s="392" t="s">
        <v>485</v>
      </c>
      <c r="FI753" s="392" t="s">
        <v>486</v>
      </c>
      <c r="FJ753" s="387" t="s">
        <v>487</v>
      </c>
      <c r="FK753" s="387" t="s">
        <v>488</v>
      </c>
      <c r="FL753" s="387" t="s">
        <v>489</v>
      </c>
      <c r="FM753" s="285" t="s">
        <v>490</v>
      </c>
      <c r="FN753" s="285">
        <v>2</v>
      </c>
      <c r="FO753" s="388">
        <v>42767</v>
      </c>
      <c r="FP753" s="388">
        <v>43100</v>
      </c>
      <c r="FQ753" s="389">
        <f>(+FP753-FO753)/7</f>
        <v>47.57142857142857</v>
      </c>
      <c r="FR753" s="289">
        <v>0</v>
      </c>
      <c r="FS753" s="245">
        <v>0</v>
      </c>
      <c r="FT753" s="246">
        <v>0</v>
      </c>
      <c r="FU753" s="246">
        <v>0</v>
      </c>
      <c r="FV753" s="246">
        <v>0</v>
      </c>
      <c r="FY753" s="390">
        <v>2</v>
      </c>
      <c r="FZ753" s="391">
        <v>2101002</v>
      </c>
      <c r="GA753" s="387" t="s">
        <v>484</v>
      </c>
      <c r="GB753" s="392" t="s">
        <v>485</v>
      </c>
      <c r="GC753" s="392" t="s">
        <v>486</v>
      </c>
      <c r="GD753" s="387" t="s">
        <v>487</v>
      </c>
      <c r="GE753" s="387" t="s">
        <v>488</v>
      </c>
      <c r="GF753" s="387" t="s">
        <v>489</v>
      </c>
      <c r="GG753" s="285" t="s">
        <v>490</v>
      </c>
      <c r="GH753" s="285">
        <v>2</v>
      </c>
      <c r="GI753" s="388">
        <v>42767</v>
      </c>
      <c r="GJ753" s="388">
        <v>43100</v>
      </c>
      <c r="GK753" s="389">
        <f>(+GJ753-GI753)/7</f>
        <v>47.57142857142857</v>
      </c>
      <c r="GL753" s="289">
        <v>0</v>
      </c>
      <c r="GM753" s="245">
        <v>0</v>
      </c>
      <c r="GN753" s="246">
        <v>0</v>
      </c>
      <c r="GO753" s="246">
        <v>0</v>
      </c>
      <c r="GP753" s="246">
        <v>0</v>
      </c>
      <c r="GS753" s="390">
        <v>2</v>
      </c>
      <c r="GT753" s="391">
        <v>2101002</v>
      </c>
      <c r="GU753" s="387" t="s">
        <v>484</v>
      </c>
      <c r="GV753" s="392" t="s">
        <v>485</v>
      </c>
      <c r="GW753" s="392" t="s">
        <v>486</v>
      </c>
      <c r="GX753" s="387" t="s">
        <v>487</v>
      </c>
      <c r="GY753" s="387" t="s">
        <v>488</v>
      </c>
      <c r="GZ753" s="387" t="s">
        <v>489</v>
      </c>
      <c r="HA753" s="285" t="s">
        <v>490</v>
      </c>
      <c r="HB753" s="285">
        <v>2</v>
      </c>
      <c r="HC753" s="388">
        <v>42767</v>
      </c>
      <c r="HD753" s="388">
        <v>43100</v>
      </c>
      <c r="HE753" s="389">
        <f>(+HD753-HC753)/7</f>
        <v>47.57142857142857</v>
      </c>
      <c r="HF753" s="289">
        <v>0</v>
      </c>
      <c r="HG753" s="245">
        <v>0</v>
      </c>
      <c r="HH753" s="246">
        <v>0</v>
      </c>
      <c r="HI753" s="246">
        <v>0</v>
      </c>
      <c r="HJ753" s="246">
        <v>0</v>
      </c>
      <c r="HM753" s="390">
        <v>2</v>
      </c>
      <c r="HN753" s="391">
        <v>2101002</v>
      </c>
      <c r="HO753" s="387" t="s">
        <v>484</v>
      </c>
      <c r="HP753" s="392" t="s">
        <v>485</v>
      </c>
      <c r="HQ753" s="392" t="s">
        <v>486</v>
      </c>
      <c r="HR753" s="387" t="s">
        <v>487</v>
      </c>
      <c r="HS753" s="387" t="s">
        <v>488</v>
      </c>
      <c r="HT753" s="387" t="s">
        <v>489</v>
      </c>
      <c r="HU753" s="285" t="s">
        <v>490</v>
      </c>
      <c r="HV753" s="285">
        <v>2</v>
      </c>
      <c r="HW753" s="388">
        <v>42767</v>
      </c>
      <c r="HX753" s="388">
        <v>43100</v>
      </c>
      <c r="HY753" s="389">
        <f>(+HX753-HW753)/7</f>
        <v>47.57142857142857</v>
      </c>
      <c r="HZ753" s="289">
        <v>0</v>
      </c>
      <c r="IA753" s="245">
        <v>0</v>
      </c>
      <c r="IB753" s="246">
        <v>0</v>
      </c>
      <c r="IC753" s="246">
        <v>0</v>
      </c>
      <c r="ID753" s="246">
        <v>0</v>
      </c>
      <c r="IG753" s="390">
        <v>2</v>
      </c>
      <c r="IH753" s="391">
        <v>2101002</v>
      </c>
      <c r="II753" s="387" t="s">
        <v>484</v>
      </c>
      <c r="IJ753" s="392" t="s">
        <v>485</v>
      </c>
      <c r="IK753" s="392" t="s">
        <v>486</v>
      </c>
      <c r="IL753" s="387" t="s">
        <v>487</v>
      </c>
      <c r="IM753" s="387" t="s">
        <v>488</v>
      </c>
      <c r="IN753" s="387" t="s">
        <v>489</v>
      </c>
      <c r="IO753" s="285" t="s">
        <v>490</v>
      </c>
      <c r="IP753" s="285">
        <v>2</v>
      </c>
      <c r="IQ753" s="388">
        <v>42767</v>
      </c>
      <c r="IR753" s="388">
        <v>43100</v>
      </c>
      <c r="IS753" s="389">
        <f>(+IR753-IQ753)/7</f>
        <v>47.57142857142857</v>
      </c>
      <c r="IT753" s="289">
        <v>0</v>
      </c>
      <c r="IU753" s="245">
        <v>0</v>
      </c>
      <c r="IV753" s="246">
        <v>0</v>
      </c>
    </row>
    <row r="754" spans="1:256" s="247" customFormat="1" ht="227.25" customHeight="1">
      <c r="A754" s="390">
        <v>3</v>
      </c>
      <c r="B754" s="416">
        <v>1801004</v>
      </c>
      <c r="C754" s="444" t="s">
        <v>558</v>
      </c>
      <c r="D754" s="445" t="s">
        <v>552</v>
      </c>
      <c r="E754" s="446" t="s">
        <v>559</v>
      </c>
      <c r="F754" s="419" t="s">
        <v>560</v>
      </c>
      <c r="G754" s="447" t="s">
        <v>561</v>
      </c>
      <c r="H754" s="421" t="s">
        <v>562</v>
      </c>
      <c r="I754" s="422" t="s">
        <v>563</v>
      </c>
      <c r="J754" s="422">
        <v>4</v>
      </c>
      <c r="K754" s="439">
        <v>42916</v>
      </c>
      <c r="L754" s="425">
        <v>43280</v>
      </c>
      <c r="M754" s="448">
        <v>52</v>
      </c>
      <c r="N754" s="289">
        <v>0</v>
      </c>
      <c r="O754" s="245">
        <v>0</v>
      </c>
      <c r="P754" s="246">
        <v>0</v>
      </c>
      <c r="Q754" s="246">
        <v>0</v>
      </c>
      <c r="R754" s="246">
        <v>0</v>
      </c>
      <c r="U754" s="441"/>
      <c r="V754" s="442"/>
      <c r="W754" s="429"/>
      <c r="X754" s="443"/>
      <c r="Y754" s="443"/>
      <c r="Z754" s="429"/>
      <c r="AA754" s="429"/>
      <c r="AB754" s="429"/>
      <c r="AC754" s="428"/>
      <c r="AD754" s="428"/>
      <c r="AE754" s="449"/>
      <c r="AF754" s="449"/>
      <c r="AG754" s="431"/>
      <c r="AH754" s="432"/>
      <c r="AI754" s="433"/>
      <c r="AJ754" s="434"/>
      <c r="AK754" s="434"/>
      <c r="AL754" s="434"/>
      <c r="AM754" s="435"/>
      <c r="AN754" s="435"/>
      <c r="AO754" s="441"/>
      <c r="AP754" s="442"/>
      <c r="AQ754" s="429"/>
      <c r="AR754" s="443"/>
      <c r="AS754" s="443"/>
      <c r="AT754" s="429"/>
      <c r="AU754" s="429"/>
      <c r="AV754" s="429"/>
      <c r="AW754" s="428"/>
      <c r="AX754" s="428"/>
      <c r="AY754" s="449"/>
      <c r="AZ754" s="449"/>
      <c r="BA754" s="431"/>
      <c r="BB754" s="432"/>
      <c r="BC754" s="433"/>
      <c r="BD754" s="434"/>
      <c r="BE754" s="434"/>
      <c r="BF754" s="434"/>
      <c r="BG754" s="435"/>
      <c r="BH754" s="435"/>
      <c r="BI754" s="441"/>
      <c r="BJ754" s="442"/>
      <c r="BK754" s="429"/>
      <c r="BL754" s="443"/>
      <c r="BM754" s="443"/>
      <c r="BN754" s="429"/>
      <c r="BO754" s="429"/>
      <c r="BP754" s="429"/>
      <c r="BQ754" s="428"/>
      <c r="BR754" s="428"/>
      <c r="BS754" s="449"/>
      <c r="BT754" s="449"/>
      <c r="BU754" s="431"/>
      <c r="BV754" s="432"/>
      <c r="BW754" s="433"/>
      <c r="BX754" s="434"/>
      <c r="BY754" s="434"/>
      <c r="BZ754" s="434"/>
      <c r="CA754" s="435"/>
      <c r="CB754" s="435"/>
      <c r="CC754" s="390">
        <v>3</v>
      </c>
      <c r="CD754" s="391">
        <v>1802002</v>
      </c>
      <c r="CE754" s="387" t="s">
        <v>564</v>
      </c>
      <c r="CF754" s="392" t="s">
        <v>485</v>
      </c>
      <c r="CG754" s="392" t="s">
        <v>486</v>
      </c>
      <c r="CH754" s="387" t="s">
        <v>487</v>
      </c>
      <c r="CI754" s="387" t="s">
        <v>488</v>
      </c>
      <c r="CJ754" s="387" t="s">
        <v>489</v>
      </c>
      <c r="CK754" s="285" t="s">
        <v>490</v>
      </c>
      <c r="CL754" s="285">
        <v>2</v>
      </c>
      <c r="CM754" s="393">
        <v>42767</v>
      </c>
      <c r="CN754" s="393">
        <v>43100</v>
      </c>
      <c r="CO754" s="389">
        <f>(+CN754-CM754)/7</f>
        <v>47.57142857142857</v>
      </c>
      <c r="CP754" s="289">
        <v>0</v>
      </c>
      <c r="CQ754" s="245">
        <v>0</v>
      </c>
      <c r="CR754" s="246">
        <v>0</v>
      </c>
      <c r="CS754" s="246">
        <v>0</v>
      </c>
      <c r="CT754" s="246">
        <v>0</v>
      </c>
      <c r="CW754" s="390">
        <v>3</v>
      </c>
      <c r="CX754" s="391">
        <v>1802002</v>
      </c>
      <c r="CY754" s="387" t="s">
        <v>564</v>
      </c>
      <c r="CZ754" s="392" t="s">
        <v>485</v>
      </c>
      <c r="DA754" s="392" t="s">
        <v>486</v>
      </c>
      <c r="DB754" s="387" t="s">
        <v>487</v>
      </c>
      <c r="DC754" s="387" t="s">
        <v>488</v>
      </c>
      <c r="DD754" s="387" t="s">
        <v>489</v>
      </c>
      <c r="DE754" s="285" t="s">
        <v>490</v>
      </c>
      <c r="DF754" s="285">
        <v>2</v>
      </c>
      <c r="DG754" s="393">
        <v>42767</v>
      </c>
      <c r="DH754" s="393">
        <v>43100</v>
      </c>
      <c r="DI754" s="389">
        <f>(+DH754-DG754)/7</f>
        <v>47.57142857142857</v>
      </c>
      <c r="DJ754" s="289">
        <v>0</v>
      </c>
      <c r="DK754" s="245">
        <v>0</v>
      </c>
      <c r="DL754" s="246">
        <v>0</v>
      </c>
      <c r="DM754" s="246">
        <v>0</v>
      </c>
      <c r="DN754" s="246">
        <v>0</v>
      </c>
      <c r="DQ754" s="390">
        <v>3</v>
      </c>
      <c r="DR754" s="391">
        <v>1802002</v>
      </c>
      <c r="DS754" s="387" t="s">
        <v>564</v>
      </c>
      <c r="DT754" s="392" t="s">
        <v>485</v>
      </c>
      <c r="DU754" s="392" t="s">
        <v>486</v>
      </c>
      <c r="DV754" s="387" t="s">
        <v>487</v>
      </c>
      <c r="DW754" s="387" t="s">
        <v>488</v>
      </c>
      <c r="DX754" s="387" t="s">
        <v>489</v>
      </c>
      <c r="DY754" s="285" t="s">
        <v>490</v>
      </c>
      <c r="DZ754" s="285">
        <v>2</v>
      </c>
      <c r="EA754" s="393">
        <v>42767</v>
      </c>
      <c r="EB754" s="393">
        <v>43100</v>
      </c>
      <c r="EC754" s="389">
        <f>(+EB754-EA754)/7</f>
        <v>47.57142857142857</v>
      </c>
      <c r="ED754" s="289">
        <v>0</v>
      </c>
      <c r="EE754" s="245">
        <v>0</v>
      </c>
      <c r="EF754" s="246">
        <v>0</v>
      </c>
      <c r="EG754" s="246">
        <v>0</v>
      </c>
      <c r="EH754" s="246">
        <v>0</v>
      </c>
      <c r="EK754" s="390">
        <v>3</v>
      </c>
      <c r="EL754" s="391">
        <v>1802002</v>
      </c>
      <c r="EM754" s="387" t="s">
        <v>564</v>
      </c>
      <c r="EN754" s="392" t="s">
        <v>485</v>
      </c>
      <c r="EO754" s="392" t="s">
        <v>486</v>
      </c>
      <c r="EP754" s="387" t="s">
        <v>487</v>
      </c>
      <c r="EQ754" s="387" t="s">
        <v>488</v>
      </c>
      <c r="ER754" s="387" t="s">
        <v>489</v>
      </c>
      <c r="ES754" s="285" t="s">
        <v>490</v>
      </c>
      <c r="ET754" s="285">
        <v>2</v>
      </c>
      <c r="EU754" s="393">
        <v>42767</v>
      </c>
      <c r="EV754" s="393">
        <v>43100</v>
      </c>
      <c r="EW754" s="389">
        <f>(+EV754-EU754)/7</f>
        <v>47.57142857142857</v>
      </c>
      <c r="EX754" s="289">
        <v>0</v>
      </c>
      <c r="EY754" s="245">
        <v>0</v>
      </c>
      <c r="EZ754" s="246">
        <v>0</v>
      </c>
      <c r="FA754" s="246">
        <v>0</v>
      </c>
      <c r="FB754" s="246">
        <v>0</v>
      </c>
      <c r="FE754" s="390">
        <v>3</v>
      </c>
      <c r="FF754" s="391">
        <v>1802002</v>
      </c>
      <c r="FG754" s="387" t="s">
        <v>564</v>
      </c>
      <c r="FH754" s="392" t="s">
        <v>485</v>
      </c>
      <c r="FI754" s="392" t="s">
        <v>486</v>
      </c>
      <c r="FJ754" s="387" t="s">
        <v>487</v>
      </c>
      <c r="FK754" s="387" t="s">
        <v>488</v>
      </c>
      <c r="FL754" s="387" t="s">
        <v>489</v>
      </c>
      <c r="FM754" s="285" t="s">
        <v>490</v>
      </c>
      <c r="FN754" s="285">
        <v>2</v>
      </c>
      <c r="FO754" s="393">
        <v>42767</v>
      </c>
      <c r="FP754" s="393">
        <v>43100</v>
      </c>
      <c r="FQ754" s="389">
        <f>(+FP754-FO754)/7</f>
        <v>47.57142857142857</v>
      </c>
      <c r="FR754" s="289">
        <v>0</v>
      </c>
      <c r="FS754" s="245">
        <v>0</v>
      </c>
      <c r="FT754" s="246">
        <v>0</v>
      </c>
      <c r="FU754" s="246">
        <v>0</v>
      </c>
      <c r="FV754" s="246">
        <v>0</v>
      </c>
      <c r="FY754" s="390">
        <v>3</v>
      </c>
      <c r="FZ754" s="391">
        <v>1802002</v>
      </c>
      <c r="GA754" s="387" t="s">
        <v>564</v>
      </c>
      <c r="GB754" s="392" t="s">
        <v>485</v>
      </c>
      <c r="GC754" s="392" t="s">
        <v>486</v>
      </c>
      <c r="GD754" s="387" t="s">
        <v>487</v>
      </c>
      <c r="GE754" s="387" t="s">
        <v>488</v>
      </c>
      <c r="GF754" s="387" t="s">
        <v>489</v>
      </c>
      <c r="GG754" s="285" t="s">
        <v>490</v>
      </c>
      <c r="GH754" s="285">
        <v>2</v>
      </c>
      <c r="GI754" s="393">
        <v>42767</v>
      </c>
      <c r="GJ754" s="393">
        <v>43100</v>
      </c>
      <c r="GK754" s="389">
        <f>(+GJ754-GI754)/7</f>
        <v>47.57142857142857</v>
      </c>
      <c r="GL754" s="289">
        <v>0</v>
      </c>
      <c r="GM754" s="245">
        <v>0</v>
      </c>
      <c r="GN754" s="246">
        <v>0</v>
      </c>
      <c r="GO754" s="246">
        <v>0</v>
      </c>
      <c r="GP754" s="246">
        <v>0</v>
      </c>
      <c r="GS754" s="390">
        <v>3</v>
      </c>
      <c r="GT754" s="391">
        <v>1802002</v>
      </c>
      <c r="GU754" s="387" t="s">
        <v>564</v>
      </c>
      <c r="GV754" s="392" t="s">
        <v>485</v>
      </c>
      <c r="GW754" s="392" t="s">
        <v>486</v>
      </c>
      <c r="GX754" s="387" t="s">
        <v>487</v>
      </c>
      <c r="GY754" s="387" t="s">
        <v>488</v>
      </c>
      <c r="GZ754" s="387" t="s">
        <v>489</v>
      </c>
      <c r="HA754" s="285" t="s">
        <v>490</v>
      </c>
      <c r="HB754" s="285">
        <v>2</v>
      </c>
      <c r="HC754" s="393">
        <v>42767</v>
      </c>
      <c r="HD754" s="393">
        <v>43100</v>
      </c>
      <c r="HE754" s="389">
        <f>(+HD754-HC754)/7</f>
        <v>47.57142857142857</v>
      </c>
      <c r="HF754" s="289">
        <v>0</v>
      </c>
      <c r="HG754" s="245">
        <v>0</v>
      </c>
      <c r="HH754" s="246">
        <v>0</v>
      </c>
      <c r="HI754" s="246">
        <v>0</v>
      </c>
      <c r="HJ754" s="246">
        <v>0</v>
      </c>
      <c r="HM754" s="390">
        <v>3</v>
      </c>
      <c r="HN754" s="391">
        <v>1802002</v>
      </c>
      <c r="HO754" s="387" t="s">
        <v>564</v>
      </c>
      <c r="HP754" s="392" t="s">
        <v>485</v>
      </c>
      <c r="HQ754" s="392" t="s">
        <v>486</v>
      </c>
      <c r="HR754" s="387" t="s">
        <v>487</v>
      </c>
      <c r="HS754" s="387" t="s">
        <v>488</v>
      </c>
      <c r="HT754" s="387" t="s">
        <v>489</v>
      </c>
      <c r="HU754" s="285" t="s">
        <v>490</v>
      </c>
      <c r="HV754" s="285">
        <v>2</v>
      </c>
      <c r="HW754" s="393">
        <v>42767</v>
      </c>
      <c r="HX754" s="393">
        <v>43100</v>
      </c>
      <c r="HY754" s="389">
        <f>(+HX754-HW754)/7</f>
        <v>47.57142857142857</v>
      </c>
      <c r="HZ754" s="289">
        <v>0</v>
      </c>
      <c r="IA754" s="245">
        <v>0</v>
      </c>
      <c r="IB754" s="246">
        <v>0</v>
      </c>
      <c r="IC754" s="246">
        <v>0</v>
      </c>
      <c r="ID754" s="246">
        <v>0</v>
      </c>
      <c r="IG754" s="390">
        <v>3</v>
      </c>
      <c r="IH754" s="391">
        <v>1802002</v>
      </c>
      <c r="II754" s="387" t="s">
        <v>564</v>
      </c>
      <c r="IJ754" s="392" t="s">
        <v>485</v>
      </c>
      <c r="IK754" s="392" t="s">
        <v>486</v>
      </c>
      <c r="IL754" s="387" t="s">
        <v>487</v>
      </c>
      <c r="IM754" s="387" t="s">
        <v>488</v>
      </c>
      <c r="IN754" s="387" t="s">
        <v>489</v>
      </c>
      <c r="IO754" s="285" t="s">
        <v>490</v>
      </c>
      <c r="IP754" s="285">
        <v>2</v>
      </c>
      <c r="IQ754" s="393">
        <v>42767</v>
      </c>
      <c r="IR754" s="393">
        <v>43100</v>
      </c>
      <c r="IS754" s="389">
        <f>(+IR754-IQ754)/7</f>
        <v>47.57142857142857</v>
      </c>
      <c r="IT754" s="289">
        <v>0</v>
      </c>
      <c r="IU754" s="245">
        <v>0</v>
      </c>
      <c r="IV754" s="246">
        <v>0</v>
      </c>
    </row>
    <row r="755" spans="1:256" s="247" customFormat="1" ht="259.5" customHeight="1">
      <c r="A755" s="390">
        <v>4</v>
      </c>
      <c r="B755" s="450">
        <v>1804001</v>
      </c>
      <c r="C755" s="451" t="s">
        <v>565</v>
      </c>
      <c r="D755" s="452" t="s">
        <v>566</v>
      </c>
      <c r="E755" s="453" t="s">
        <v>567</v>
      </c>
      <c r="F755" s="454" t="s">
        <v>568</v>
      </c>
      <c r="G755" s="455" t="s">
        <v>569</v>
      </c>
      <c r="H755" s="421" t="s">
        <v>570</v>
      </c>
      <c r="I755" s="422" t="s">
        <v>571</v>
      </c>
      <c r="J755" s="456">
        <v>4</v>
      </c>
      <c r="K755" s="439">
        <v>42916</v>
      </c>
      <c r="L755" s="425">
        <v>43281</v>
      </c>
      <c r="M755" s="448">
        <v>52</v>
      </c>
      <c r="N755" s="289">
        <v>0</v>
      </c>
      <c r="O755" s="245">
        <v>0</v>
      </c>
      <c r="P755" s="246">
        <v>0</v>
      </c>
      <c r="Q755" s="246">
        <v>0</v>
      </c>
      <c r="R755" s="246">
        <v>0</v>
      </c>
      <c r="U755" s="441"/>
      <c r="V755" s="442"/>
      <c r="W755" s="429"/>
      <c r="X755" s="429"/>
      <c r="Y755" s="429"/>
      <c r="Z755" s="457"/>
      <c r="AA755" s="429"/>
      <c r="AB755" s="429"/>
      <c r="AC755" s="428"/>
      <c r="AD755" s="458"/>
      <c r="AE755" s="430"/>
      <c r="AF755" s="430"/>
      <c r="AG755" s="431"/>
      <c r="AH755" s="432"/>
      <c r="AI755" s="433"/>
      <c r="AJ755" s="434"/>
      <c r="AK755" s="434"/>
      <c r="AL755" s="434"/>
      <c r="AM755" s="435"/>
      <c r="AN755" s="435"/>
      <c r="AO755" s="441"/>
      <c r="AP755" s="442"/>
      <c r="AQ755" s="429"/>
      <c r="AR755" s="429"/>
      <c r="AS755" s="429"/>
      <c r="AT755" s="457"/>
      <c r="AU755" s="429"/>
      <c r="AV755" s="429"/>
      <c r="AW755" s="428"/>
      <c r="AX755" s="458"/>
      <c r="AY755" s="430"/>
      <c r="AZ755" s="430"/>
      <c r="BA755" s="431"/>
      <c r="BB755" s="432"/>
      <c r="BC755" s="433"/>
      <c r="BD755" s="434"/>
      <c r="BE755" s="434"/>
      <c r="BF755" s="434"/>
      <c r="BG755" s="435"/>
      <c r="BH755" s="435"/>
      <c r="BI755" s="441"/>
      <c r="BJ755" s="442"/>
      <c r="BK755" s="429"/>
      <c r="BL755" s="429"/>
      <c r="BM755" s="429"/>
      <c r="BN755" s="457"/>
      <c r="BO755" s="429"/>
      <c r="BP755" s="429"/>
      <c r="BQ755" s="428"/>
      <c r="BR755" s="458"/>
      <c r="BS755" s="430"/>
      <c r="BT755" s="430"/>
      <c r="BU755" s="431"/>
      <c r="BV755" s="432"/>
      <c r="BW755" s="433"/>
      <c r="BX755" s="434"/>
      <c r="BY755" s="434"/>
      <c r="BZ755" s="434"/>
      <c r="CA755" s="435"/>
      <c r="CB755" s="435"/>
      <c r="CC755" s="390">
        <v>4</v>
      </c>
      <c r="CD755" s="391">
        <v>2101002</v>
      </c>
      <c r="CE755" s="387" t="s">
        <v>492</v>
      </c>
      <c r="CF755" s="387" t="s">
        <v>493</v>
      </c>
      <c r="CG755" s="387" t="s">
        <v>494</v>
      </c>
      <c r="CH755" s="394" t="s">
        <v>495</v>
      </c>
      <c r="CI755" s="387" t="s">
        <v>496</v>
      </c>
      <c r="CJ755" s="387" t="s">
        <v>497</v>
      </c>
      <c r="CK755" s="285" t="s">
        <v>498</v>
      </c>
      <c r="CL755" s="395">
        <v>2</v>
      </c>
      <c r="CM755" s="388">
        <v>42767</v>
      </c>
      <c r="CN755" s="388">
        <v>43100</v>
      </c>
      <c r="CO755" s="389">
        <f>(+CN755-CM755)/7</f>
        <v>47.57142857142857</v>
      </c>
      <c r="CP755" s="289">
        <v>0</v>
      </c>
      <c r="CQ755" s="245">
        <v>0</v>
      </c>
      <c r="CR755" s="246">
        <v>0</v>
      </c>
      <c r="CS755" s="246">
        <v>0</v>
      </c>
      <c r="CT755" s="246">
        <v>0</v>
      </c>
      <c r="CW755" s="390">
        <v>4</v>
      </c>
      <c r="CX755" s="391">
        <v>2101002</v>
      </c>
      <c r="CY755" s="387" t="s">
        <v>492</v>
      </c>
      <c r="CZ755" s="387" t="s">
        <v>493</v>
      </c>
      <c r="DA755" s="387" t="s">
        <v>494</v>
      </c>
      <c r="DB755" s="394" t="s">
        <v>495</v>
      </c>
      <c r="DC755" s="387" t="s">
        <v>496</v>
      </c>
      <c r="DD755" s="387" t="s">
        <v>497</v>
      </c>
      <c r="DE755" s="285" t="s">
        <v>498</v>
      </c>
      <c r="DF755" s="395">
        <v>2</v>
      </c>
      <c r="DG755" s="388">
        <v>42767</v>
      </c>
      <c r="DH755" s="388">
        <v>43100</v>
      </c>
      <c r="DI755" s="389">
        <f>(+DH755-DG755)/7</f>
        <v>47.57142857142857</v>
      </c>
      <c r="DJ755" s="289">
        <v>0</v>
      </c>
      <c r="DK755" s="245">
        <v>0</v>
      </c>
      <c r="DL755" s="246">
        <v>0</v>
      </c>
      <c r="DM755" s="246">
        <v>0</v>
      </c>
      <c r="DN755" s="246">
        <v>0</v>
      </c>
      <c r="DQ755" s="390">
        <v>4</v>
      </c>
      <c r="DR755" s="391">
        <v>2101002</v>
      </c>
      <c r="DS755" s="387" t="s">
        <v>492</v>
      </c>
      <c r="DT755" s="387" t="s">
        <v>493</v>
      </c>
      <c r="DU755" s="387" t="s">
        <v>494</v>
      </c>
      <c r="DV755" s="394" t="s">
        <v>495</v>
      </c>
      <c r="DW755" s="387" t="s">
        <v>496</v>
      </c>
      <c r="DX755" s="387" t="s">
        <v>497</v>
      </c>
      <c r="DY755" s="285" t="s">
        <v>498</v>
      </c>
      <c r="DZ755" s="395">
        <v>2</v>
      </c>
      <c r="EA755" s="388">
        <v>42767</v>
      </c>
      <c r="EB755" s="388">
        <v>43100</v>
      </c>
      <c r="EC755" s="389">
        <f>(+EB755-EA755)/7</f>
        <v>47.57142857142857</v>
      </c>
      <c r="ED755" s="289">
        <v>0</v>
      </c>
      <c r="EE755" s="245">
        <v>0</v>
      </c>
      <c r="EF755" s="246">
        <v>0</v>
      </c>
      <c r="EG755" s="246">
        <v>0</v>
      </c>
      <c r="EH755" s="246">
        <v>0</v>
      </c>
      <c r="EK755" s="390">
        <v>4</v>
      </c>
      <c r="EL755" s="391">
        <v>2101002</v>
      </c>
      <c r="EM755" s="387" t="s">
        <v>492</v>
      </c>
      <c r="EN755" s="387" t="s">
        <v>493</v>
      </c>
      <c r="EO755" s="387" t="s">
        <v>494</v>
      </c>
      <c r="EP755" s="394" t="s">
        <v>495</v>
      </c>
      <c r="EQ755" s="387" t="s">
        <v>496</v>
      </c>
      <c r="ER755" s="387" t="s">
        <v>497</v>
      </c>
      <c r="ES755" s="285" t="s">
        <v>498</v>
      </c>
      <c r="ET755" s="395">
        <v>2</v>
      </c>
      <c r="EU755" s="388">
        <v>42767</v>
      </c>
      <c r="EV755" s="388">
        <v>43100</v>
      </c>
      <c r="EW755" s="389">
        <f>(+EV755-EU755)/7</f>
        <v>47.57142857142857</v>
      </c>
      <c r="EX755" s="289">
        <v>0</v>
      </c>
      <c r="EY755" s="245">
        <v>0</v>
      </c>
      <c r="EZ755" s="246">
        <v>0</v>
      </c>
      <c r="FA755" s="246">
        <v>0</v>
      </c>
      <c r="FB755" s="246">
        <v>0</v>
      </c>
      <c r="FE755" s="390">
        <v>4</v>
      </c>
      <c r="FF755" s="391">
        <v>2101002</v>
      </c>
      <c r="FG755" s="387" t="s">
        <v>492</v>
      </c>
      <c r="FH755" s="387" t="s">
        <v>493</v>
      </c>
      <c r="FI755" s="387" t="s">
        <v>494</v>
      </c>
      <c r="FJ755" s="394" t="s">
        <v>495</v>
      </c>
      <c r="FK755" s="387" t="s">
        <v>496</v>
      </c>
      <c r="FL755" s="387" t="s">
        <v>497</v>
      </c>
      <c r="FM755" s="285" t="s">
        <v>498</v>
      </c>
      <c r="FN755" s="395">
        <v>2</v>
      </c>
      <c r="FO755" s="388">
        <v>42767</v>
      </c>
      <c r="FP755" s="388">
        <v>43100</v>
      </c>
      <c r="FQ755" s="389">
        <f>(+FP755-FO755)/7</f>
        <v>47.57142857142857</v>
      </c>
      <c r="FR755" s="289">
        <v>0</v>
      </c>
      <c r="FS755" s="245">
        <v>0</v>
      </c>
      <c r="FT755" s="246">
        <v>0</v>
      </c>
      <c r="FU755" s="246">
        <v>0</v>
      </c>
      <c r="FV755" s="246">
        <v>0</v>
      </c>
      <c r="FY755" s="390">
        <v>4</v>
      </c>
      <c r="FZ755" s="391">
        <v>2101002</v>
      </c>
      <c r="GA755" s="387" t="s">
        <v>492</v>
      </c>
      <c r="GB755" s="387" t="s">
        <v>493</v>
      </c>
      <c r="GC755" s="387" t="s">
        <v>494</v>
      </c>
      <c r="GD755" s="394" t="s">
        <v>495</v>
      </c>
      <c r="GE755" s="387" t="s">
        <v>496</v>
      </c>
      <c r="GF755" s="387" t="s">
        <v>497</v>
      </c>
      <c r="GG755" s="285" t="s">
        <v>498</v>
      </c>
      <c r="GH755" s="395">
        <v>2</v>
      </c>
      <c r="GI755" s="388">
        <v>42767</v>
      </c>
      <c r="GJ755" s="388">
        <v>43100</v>
      </c>
      <c r="GK755" s="389">
        <f>(+GJ755-GI755)/7</f>
        <v>47.57142857142857</v>
      </c>
      <c r="GL755" s="289">
        <v>0</v>
      </c>
      <c r="GM755" s="245">
        <v>0</v>
      </c>
      <c r="GN755" s="246">
        <v>0</v>
      </c>
      <c r="GO755" s="246">
        <v>0</v>
      </c>
      <c r="GP755" s="246">
        <v>0</v>
      </c>
      <c r="GS755" s="390">
        <v>4</v>
      </c>
      <c r="GT755" s="391">
        <v>2101002</v>
      </c>
      <c r="GU755" s="387" t="s">
        <v>492</v>
      </c>
      <c r="GV755" s="387" t="s">
        <v>493</v>
      </c>
      <c r="GW755" s="387" t="s">
        <v>494</v>
      </c>
      <c r="GX755" s="394" t="s">
        <v>495</v>
      </c>
      <c r="GY755" s="387" t="s">
        <v>496</v>
      </c>
      <c r="GZ755" s="387" t="s">
        <v>497</v>
      </c>
      <c r="HA755" s="285" t="s">
        <v>498</v>
      </c>
      <c r="HB755" s="395">
        <v>2</v>
      </c>
      <c r="HC755" s="388">
        <v>42767</v>
      </c>
      <c r="HD755" s="388">
        <v>43100</v>
      </c>
      <c r="HE755" s="389">
        <f>(+HD755-HC755)/7</f>
        <v>47.57142857142857</v>
      </c>
      <c r="HF755" s="289">
        <v>0</v>
      </c>
      <c r="HG755" s="245">
        <v>0</v>
      </c>
      <c r="HH755" s="246">
        <v>0</v>
      </c>
      <c r="HI755" s="246">
        <v>0</v>
      </c>
      <c r="HJ755" s="246">
        <v>0</v>
      </c>
      <c r="HM755" s="390">
        <v>4</v>
      </c>
      <c r="HN755" s="391">
        <v>2101002</v>
      </c>
      <c r="HO755" s="387" t="s">
        <v>492</v>
      </c>
      <c r="HP755" s="387" t="s">
        <v>493</v>
      </c>
      <c r="HQ755" s="387" t="s">
        <v>494</v>
      </c>
      <c r="HR755" s="394" t="s">
        <v>495</v>
      </c>
      <c r="HS755" s="387" t="s">
        <v>496</v>
      </c>
      <c r="HT755" s="387" t="s">
        <v>497</v>
      </c>
      <c r="HU755" s="285" t="s">
        <v>498</v>
      </c>
      <c r="HV755" s="395">
        <v>2</v>
      </c>
      <c r="HW755" s="388">
        <v>42767</v>
      </c>
      <c r="HX755" s="388">
        <v>43100</v>
      </c>
      <c r="HY755" s="389">
        <f>(+HX755-HW755)/7</f>
        <v>47.57142857142857</v>
      </c>
      <c r="HZ755" s="289">
        <v>0</v>
      </c>
      <c r="IA755" s="245">
        <v>0</v>
      </c>
      <c r="IB755" s="246">
        <v>0</v>
      </c>
      <c r="IC755" s="246">
        <v>0</v>
      </c>
      <c r="ID755" s="246">
        <v>0</v>
      </c>
      <c r="IG755" s="390">
        <v>4</v>
      </c>
      <c r="IH755" s="391">
        <v>2101002</v>
      </c>
      <c r="II755" s="387" t="s">
        <v>492</v>
      </c>
      <c r="IJ755" s="387" t="s">
        <v>493</v>
      </c>
      <c r="IK755" s="387" t="s">
        <v>494</v>
      </c>
      <c r="IL755" s="394" t="s">
        <v>495</v>
      </c>
      <c r="IM755" s="387" t="s">
        <v>496</v>
      </c>
      <c r="IN755" s="387" t="s">
        <v>497</v>
      </c>
      <c r="IO755" s="285" t="s">
        <v>498</v>
      </c>
      <c r="IP755" s="395">
        <v>2</v>
      </c>
      <c r="IQ755" s="388">
        <v>42767</v>
      </c>
      <c r="IR755" s="388">
        <v>43100</v>
      </c>
      <c r="IS755" s="389">
        <f>(+IR755-IQ755)/7</f>
        <v>47.57142857142857</v>
      </c>
      <c r="IT755" s="289">
        <v>0</v>
      </c>
      <c r="IU755" s="245">
        <v>0</v>
      </c>
      <c r="IV755" s="246">
        <v>0</v>
      </c>
    </row>
    <row r="756" spans="1:256" s="429" customFormat="1" ht="213.75" customHeight="1">
      <c r="A756" s="390"/>
      <c r="B756" s="450"/>
      <c r="C756" s="451"/>
      <c r="D756" s="452"/>
      <c r="E756" s="453"/>
      <c r="F756" s="454"/>
      <c r="G756" s="455"/>
      <c r="H756" s="459" t="s">
        <v>572</v>
      </c>
      <c r="I756" s="452" t="s">
        <v>573</v>
      </c>
      <c r="J756" s="452">
        <v>12</v>
      </c>
      <c r="K756" s="460">
        <v>42916</v>
      </c>
      <c r="L756" s="460">
        <v>43281</v>
      </c>
      <c r="M756" s="440">
        <v>52</v>
      </c>
      <c r="N756" s="289">
        <v>0</v>
      </c>
      <c r="O756" s="245">
        <v>0</v>
      </c>
      <c r="P756" s="246">
        <v>0</v>
      </c>
      <c r="Q756" s="246">
        <v>0</v>
      </c>
      <c r="R756" s="246">
        <v>0</v>
      </c>
      <c r="S756" s="247"/>
      <c r="T756" s="247"/>
      <c r="U756" s="441"/>
      <c r="V756" s="442"/>
      <c r="AC756" s="428"/>
      <c r="AD756" s="428"/>
      <c r="AE756" s="430"/>
      <c r="AF756" s="430"/>
      <c r="AG756" s="431"/>
      <c r="AH756" s="432"/>
      <c r="AI756" s="433"/>
      <c r="AJ756" s="434"/>
      <c r="AK756" s="434"/>
      <c r="AL756" s="434"/>
      <c r="AM756" s="435"/>
      <c r="AN756" s="435"/>
      <c r="AO756" s="441"/>
      <c r="AP756" s="442"/>
      <c r="AW756" s="428"/>
      <c r="AX756" s="428"/>
      <c r="AY756" s="430"/>
      <c r="AZ756" s="430"/>
      <c r="BA756" s="431"/>
      <c r="BB756" s="432"/>
      <c r="BC756" s="433"/>
      <c r="BD756" s="434"/>
      <c r="BE756" s="434"/>
      <c r="BF756" s="434"/>
      <c r="BG756" s="435"/>
      <c r="BH756" s="435"/>
      <c r="BI756" s="441"/>
      <c r="BJ756" s="442"/>
      <c r="BQ756" s="428"/>
      <c r="BR756" s="428"/>
      <c r="BS756" s="430"/>
      <c r="BT756" s="430"/>
      <c r="BU756" s="431"/>
      <c r="BV756" s="432"/>
      <c r="BW756" s="433"/>
      <c r="BX756" s="434"/>
      <c r="BY756" s="434"/>
      <c r="BZ756" s="434"/>
      <c r="CA756" s="435"/>
      <c r="CB756" s="435"/>
      <c r="CC756" s="390">
        <v>5</v>
      </c>
      <c r="CD756" s="391">
        <v>2102002</v>
      </c>
      <c r="CE756" s="387" t="s">
        <v>499</v>
      </c>
      <c r="CF756" s="387" t="s">
        <v>500</v>
      </c>
      <c r="CG756" s="387" t="s">
        <v>501</v>
      </c>
      <c r="CH756" s="387" t="s">
        <v>502</v>
      </c>
      <c r="CI756" s="387" t="s">
        <v>503</v>
      </c>
      <c r="CJ756" s="387" t="s">
        <v>504</v>
      </c>
      <c r="CK756" s="285" t="s">
        <v>505</v>
      </c>
      <c r="CL756" s="285">
        <v>6</v>
      </c>
      <c r="CM756" s="388">
        <v>42767</v>
      </c>
      <c r="CN756" s="388">
        <v>43100</v>
      </c>
      <c r="CO756" s="389">
        <f>(+CN756-CM756)/7</f>
        <v>47.57142857142857</v>
      </c>
      <c r="CP756" s="289">
        <v>0</v>
      </c>
      <c r="CQ756" s="245">
        <v>0</v>
      </c>
      <c r="CR756" s="246">
        <v>0</v>
      </c>
      <c r="CS756" s="246">
        <v>0</v>
      </c>
      <c r="CT756" s="246">
        <v>0</v>
      </c>
      <c r="CU756" s="247"/>
      <c r="CV756" s="247"/>
      <c r="CW756" s="390">
        <v>5</v>
      </c>
      <c r="CX756" s="391">
        <v>2102002</v>
      </c>
      <c r="CY756" s="387" t="s">
        <v>499</v>
      </c>
      <c r="CZ756" s="387" t="s">
        <v>500</v>
      </c>
      <c r="DA756" s="387" t="s">
        <v>501</v>
      </c>
      <c r="DB756" s="387" t="s">
        <v>502</v>
      </c>
      <c r="DC756" s="387" t="s">
        <v>503</v>
      </c>
      <c r="DD756" s="387" t="s">
        <v>504</v>
      </c>
      <c r="DE756" s="285" t="s">
        <v>505</v>
      </c>
      <c r="DF756" s="285">
        <v>6</v>
      </c>
      <c r="DG756" s="388">
        <v>42767</v>
      </c>
      <c r="DH756" s="388">
        <v>43100</v>
      </c>
      <c r="DI756" s="389">
        <f>(+DH756-DG756)/7</f>
        <v>47.57142857142857</v>
      </c>
      <c r="DJ756" s="289">
        <v>0</v>
      </c>
      <c r="DK756" s="245">
        <v>0</v>
      </c>
      <c r="DL756" s="246">
        <v>0</v>
      </c>
      <c r="DM756" s="246">
        <v>0</v>
      </c>
      <c r="DN756" s="246">
        <v>0</v>
      </c>
      <c r="DO756" s="247"/>
      <c r="DP756" s="247"/>
      <c r="DQ756" s="390">
        <v>5</v>
      </c>
      <c r="DR756" s="391">
        <v>2102002</v>
      </c>
      <c r="DS756" s="387" t="s">
        <v>499</v>
      </c>
      <c r="DT756" s="387" t="s">
        <v>500</v>
      </c>
      <c r="DU756" s="387" t="s">
        <v>501</v>
      </c>
      <c r="DV756" s="387" t="s">
        <v>502</v>
      </c>
      <c r="DW756" s="387" t="s">
        <v>503</v>
      </c>
      <c r="DX756" s="387" t="s">
        <v>504</v>
      </c>
      <c r="DY756" s="285" t="s">
        <v>505</v>
      </c>
      <c r="DZ756" s="285">
        <v>6</v>
      </c>
      <c r="EA756" s="388">
        <v>42767</v>
      </c>
      <c r="EB756" s="388">
        <v>43100</v>
      </c>
      <c r="EC756" s="389">
        <f>(+EB756-EA756)/7</f>
        <v>47.57142857142857</v>
      </c>
      <c r="ED756" s="289">
        <v>0</v>
      </c>
      <c r="EE756" s="245">
        <v>0</v>
      </c>
      <c r="EF756" s="246">
        <v>0</v>
      </c>
      <c r="EG756" s="246">
        <v>0</v>
      </c>
      <c r="EH756" s="246">
        <v>0</v>
      </c>
      <c r="EI756" s="247"/>
      <c r="EJ756" s="247"/>
      <c r="EK756" s="390">
        <v>5</v>
      </c>
      <c r="EL756" s="391">
        <v>2102002</v>
      </c>
      <c r="EM756" s="387" t="s">
        <v>499</v>
      </c>
      <c r="EN756" s="387" t="s">
        <v>500</v>
      </c>
      <c r="EO756" s="387" t="s">
        <v>501</v>
      </c>
      <c r="EP756" s="387" t="s">
        <v>502</v>
      </c>
      <c r="EQ756" s="387" t="s">
        <v>503</v>
      </c>
      <c r="ER756" s="387" t="s">
        <v>504</v>
      </c>
      <c r="ES756" s="285" t="s">
        <v>505</v>
      </c>
      <c r="ET756" s="285">
        <v>6</v>
      </c>
      <c r="EU756" s="388">
        <v>42767</v>
      </c>
      <c r="EV756" s="388">
        <v>43100</v>
      </c>
      <c r="EW756" s="389">
        <f>(+EV756-EU756)/7</f>
        <v>47.57142857142857</v>
      </c>
      <c r="EX756" s="289">
        <v>0</v>
      </c>
      <c r="EY756" s="245">
        <v>0</v>
      </c>
      <c r="EZ756" s="246">
        <v>0</v>
      </c>
      <c r="FA756" s="246">
        <v>0</v>
      </c>
      <c r="FB756" s="246">
        <v>0</v>
      </c>
      <c r="FC756" s="247"/>
      <c r="FD756" s="247"/>
      <c r="FE756" s="390">
        <v>5</v>
      </c>
      <c r="FF756" s="391">
        <v>2102002</v>
      </c>
      <c r="FG756" s="387" t="s">
        <v>499</v>
      </c>
      <c r="FH756" s="387" t="s">
        <v>500</v>
      </c>
      <c r="FI756" s="387" t="s">
        <v>501</v>
      </c>
      <c r="FJ756" s="387" t="s">
        <v>502</v>
      </c>
      <c r="FK756" s="387" t="s">
        <v>503</v>
      </c>
      <c r="FL756" s="387" t="s">
        <v>504</v>
      </c>
      <c r="FM756" s="285" t="s">
        <v>505</v>
      </c>
      <c r="FN756" s="285">
        <v>6</v>
      </c>
      <c r="FO756" s="388">
        <v>42767</v>
      </c>
      <c r="FP756" s="388">
        <v>43100</v>
      </c>
      <c r="FQ756" s="389">
        <f>(+FP756-FO756)/7</f>
        <v>47.57142857142857</v>
      </c>
      <c r="FR756" s="289">
        <v>0</v>
      </c>
      <c r="FS756" s="245">
        <v>0</v>
      </c>
      <c r="FT756" s="246">
        <v>0</v>
      </c>
      <c r="FU756" s="246">
        <v>0</v>
      </c>
      <c r="FV756" s="246">
        <v>0</v>
      </c>
      <c r="FW756" s="247"/>
      <c r="FX756" s="247"/>
      <c r="FY756" s="390">
        <v>5</v>
      </c>
      <c r="FZ756" s="391">
        <v>2102002</v>
      </c>
      <c r="GA756" s="387" t="s">
        <v>499</v>
      </c>
      <c r="GB756" s="387" t="s">
        <v>500</v>
      </c>
      <c r="GC756" s="387" t="s">
        <v>501</v>
      </c>
      <c r="GD756" s="387" t="s">
        <v>502</v>
      </c>
      <c r="GE756" s="387" t="s">
        <v>503</v>
      </c>
      <c r="GF756" s="387" t="s">
        <v>504</v>
      </c>
      <c r="GG756" s="285" t="s">
        <v>505</v>
      </c>
      <c r="GH756" s="285">
        <v>6</v>
      </c>
      <c r="GI756" s="388">
        <v>42767</v>
      </c>
      <c r="GJ756" s="388">
        <v>43100</v>
      </c>
      <c r="GK756" s="389">
        <f>(+GJ756-GI756)/7</f>
        <v>47.57142857142857</v>
      </c>
      <c r="GL756" s="289">
        <v>0</v>
      </c>
      <c r="GM756" s="245">
        <v>0</v>
      </c>
      <c r="GN756" s="246">
        <v>0</v>
      </c>
      <c r="GO756" s="246">
        <v>0</v>
      </c>
      <c r="GP756" s="246">
        <v>0</v>
      </c>
      <c r="GQ756" s="247"/>
      <c r="GR756" s="247"/>
      <c r="GS756" s="390">
        <v>5</v>
      </c>
      <c r="GT756" s="391">
        <v>2102002</v>
      </c>
      <c r="GU756" s="387" t="s">
        <v>499</v>
      </c>
      <c r="GV756" s="387" t="s">
        <v>500</v>
      </c>
      <c r="GW756" s="387" t="s">
        <v>501</v>
      </c>
      <c r="GX756" s="387" t="s">
        <v>502</v>
      </c>
      <c r="GY756" s="387" t="s">
        <v>503</v>
      </c>
      <c r="GZ756" s="387" t="s">
        <v>504</v>
      </c>
      <c r="HA756" s="285" t="s">
        <v>505</v>
      </c>
      <c r="HB756" s="285">
        <v>6</v>
      </c>
      <c r="HC756" s="388">
        <v>42767</v>
      </c>
      <c r="HD756" s="388">
        <v>43100</v>
      </c>
      <c r="HE756" s="389">
        <f>(+HD756-HC756)/7</f>
        <v>47.57142857142857</v>
      </c>
      <c r="HF756" s="289">
        <v>0</v>
      </c>
      <c r="HG756" s="245">
        <v>0</v>
      </c>
      <c r="HH756" s="246">
        <v>0</v>
      </c>
      <c r="HI756" s="246">
        <v>0</v>
      </c>
      <c r="HJ756" s="246">
        <v>0</v>
      </c>
      <c r="HK756" s="247"/>
      <c r="HL756" s="247"/>
      <c r="HM756" s="390">
        <v>5</v>
      </c>
      <c r="HN756" s="391">
        <v>2102002</v>
      </c>
      <c r="HO756" s="387" t="s">
        <v>499</v>
      </c>
      <c r="HP756" s="387" t="s">
        <v>500</v>
      </c>
      <c r="HQ756" s="387" t="s">
        <v>501</v>
      </c>
      <c r="HR756" s="387" t="s">
        <v>502</v>
      </c>
      <c r="HS756" s="387" t="s">
        <v>503</v>
      </c>
      <c r="HT756" s="387" t="s">
        <v>504</v>
      </c>
      <c r="HU756" s="285" t="s">
        <v>505</v>
      </c>
      <c r="HV756" s="285">
        <v>6</v>
      </c>
      <c r="HW756" s="388">
        <v>42767</v>
      </c>
      <c r="HX756" s="388">
        <v>43100</v>
      </c>
      <c r="HY756" s="389">
        <f>(+HX756-HW756)/7</f>
        <v>47.57142857142857</v>
      </c>
      <c r="HZ756" s="289">
        <v>0</v>
      </c>
      <c r="IA756" s="245">
        <v>0</v>
      </c>
      <c r="IB756" s="246">
        <v>0</v>
      </c>
      <c r="IC756" s="246">
        <v>0</v>
      </c>
      <c r="ID756" s="246">
        <v>0</v>
      </c>
      <c r="IE756" s="247"/>
      <c r="IF756" s="247"/>
      <c r="IG756" s="390">
        <v>5</v>
      </c>
      <c r="IH756" s="391">
        <v>2102002</v>
      </c>
      <c r="II756" s="387" t="s">
        <v>499</v>
      </c>
      <c r="IJ756" s="387" t="s">
        <v>500</v>
      </c>
      <c r="IK756" s="387" t="s">
        <v>501</v>
      </c>
      <c r="IL756" s="387" t="s">
        <v>502</v>
      </c>
      <c r="IM756" s="387" t="s">
        <v>503</v>
      </c>
      <c r="IN756" s="387" t="s">
        <v>504</v>
      </c>
      <c r="IO756" s="285" t="s">
        <v>505</v>
      </c>
      <c r="IP756" s="285">
        <v>6</v>
      </c>
      <c r="IQ756" s="388">
        <v>42767</v>
      </c>
      <c r="IR756" s="388">
        <v>43100</v>
      </c>
      <c r="IS756" s="389">
        <f>(+IR756-IQ756)/7</f>
        <v>47.57142857142857</v>
      </c>
      <c r="IT756" s="289">
        <v>0</v>
      </c>
      <c r="IU756" s="245">
        <v>0</v>
      </c>
      <c r="IV756" s="246">
        <v>0</v>
      </c>
    </row>
    <row r="757" spans="1:256" s="386" customFormat="1" ht="295.5" customHeight="1">
      <c r="A757" s="390">
        <v>6</v>
      </c>
      <c r="B757" s="445">
        <v>1802100</v>
      </c>
      <c r="C757" s="418" t="s">
        <v>574</v>
      </c>
      <c r="D757" s="418" t="s">
        <v>575</v>
      </c>
      <c r="E757" s="418" t="s">
        <v>576</v>
      </c>
      <c r="F757" s="461" t="s">
        <v>577</v>
      </c>
      <c r="G757" s="419" t="s">
        <v>578</v>
      </c>
      <c r="H757" s="421" t="s">
        <v>579</v>
      </c>
      <c r="I757" s="419" t="s">
        <v>580</v>
      </c>
      <c r="J757" s="456">
        <v>1</v>
      </c>
      <c r="K757" s="439">
        <v>43138</v>
      </c>
      <c r="L757" s="439">
        <v>43146</v>
      </c>
      <c r="M757" s="448">
        <v>2</v>
      </c>
      <c r="N757" s="289">
        <v>0</v>
      </c>
      <c r="O757" s="245">
        <v>0</v>
      </c>
      <c r="P757" s="246">
        <v>0</v>
      </c>
      <c r="Q757" s="246">
        <v>0</v>
      </c>
      <c r="R757" s="246">
        <v>0</v>
      </c>
      <c r="S757" s="247"/>
      <c r="T757" s="247"/>
      <c r="U757" s="441"/>
      <c r="V757" s="442"/>
      <c r="W757" s="429"/>
      <c r="X757" s="429"/>
      <c r="Y757" s="429"/>
      <c r="Z757" s="429"/>
      <c r="AA757" s="429"/>
      <c r="AB757" s="429"/>
      <c r="AC757" s="428"/>
      <c r="AD757" s="428"/>
      <c r="AE757" s="430"/>
      <c r="AF757" s="430"/>
      <c r="AG757" s="462"/>
      <c r="AH757" s="432"/>
      <c r="AI757" s="433"/>
      <c r="AJ757" s="434"/>
      <c r="AK757" s="434"/>
      <c r="AL757" s="434"/>
      <c r="AM757" s="435"/>
      <c r="AN757" s="435"/>
      <c r="AO757" s="441"/>
      <c r="AP757" s="442"/>
      <c r="AQ757" s="429"/>
      <c r="AR757" s="429"/>
      <c r="AS757" s="429"/>
      <c r="AT757" s="429"/>
      <c r="AU757" s="429"/>
      <c r="AV757" s="429"/>
      <c r="AW757" s="428"/>
      <c r="AX757" s="428"/>
      <c r="AY757" s="430"/>
      <c r="AZ757" s="430"/>
      <c r="BA757" s="462"/>
      <c r="BB757" s="432"/>
      <c r="BC757" s="433"/>
      <c r="BD757" s="434"/>
      <c r="BE757" s="434"/>
      <c r="BF757" s="434"/>
      <c r="BG757" s="435"/>
      <c r="BH757" s="435"/>
      <c r="BI757" s="441"/>
      <c r="BJ757" s="442"/>
      <c r="BK757" s="429"/>
      <c r="BL757" s="429"/>
      <c r="BM757" s="429"/>
      <c r="BN757" s="429"/>
      <c r="BO757" s="429"/>
      <c r="BP757" s="429"/>
      <c r="BQ757" s="428"/>
      <c r="BR757" s="428"/>
      <c r="BS757" s="430"/>
      <c r="BT757" s="430"/>
      <c r="BU757" s="462"/>
      <c r="BV757" s="432"/>
      <c r="BW757" s="433"/>
      <c r="BX757" s="434"/>
      <c r="BY757" s="434"/>
      <c r="BZ757" s="434"/>
      <c r="CA757" s="435"/>
      <c r="CB757" s="435"/>
      <c r="CC757" s="390"/>
      <c r="CD757" s="391"/>
      <c r="CE757" s="387"/>
      <c r="CK757" s="396"/>
      <c r="CL757" s="396"/>
      <c r="CM757" s="388"/>
      <c r="CN757" s="388"/>
      <c r="CO757" s="335"/>
      <c r="CP757" s="289"/>
      <c r="CQ757" s="245"/>
      <c r="CR757" s="246"/>
      <c r="CS757" s="246"/>
      <c r="CT757" s="246"/>
      <c r="CU757" s="247"/>
      <c r="CV757" s="247"/>
      <c r="CW757" s="390"/>
      <c r="CX757" s="391"/>
      <c r="CY757" s="387"/>
      <c r="DE757" s="396"/>
      <c r="DF757" s="396"/>
      <c r="DG757" s="388"/>
      <c r="DH757" s="388"/>
      <c r="DI757" s="335"/>
      <c r="DJ757" s="289"/>
      <c r="DK757" s="245"/>
      <c r="DL757" s="246"/>
      <c r="DM757" s="246"/>
      <c r="DN757" s="246"/>
      <c r="DO757" s="247"/>
      <c r="DP757" s="247"/>
      <c r="DQ757" s="390"/>
      <c r="DR757" s="391"/>
      <c r="DS757" s="387"/>
      <c r="DY757" s="396"/>
      <c r="DZ757" s="396"/>
      <c r="EA757" s="388"/>
      <c r="EB757" s="388"/>
      <c r="EC757" s="335"/>
      <c r="ED757" s="289"/>
      <c r="EE757" s="245"/>
      <c r="EF757" s="246"/>
      <c r="EG757" s="246"/>
      <c r="EH757" s="246"/>
      <c r="EI757" s="247"/>
      <c r="EJ757" s="247"/>
      <c r="EK757" s="390"/>
      <c r="EL757" s="391"/>
      <c r="EM757" s="387"/>
      <c r="ES757" s="396"/>
      <c r="ET757" s="396"/>
      <c r="EU757" s="388"/>
      <c r="EV757" s="388"/>
      <c r="EW757" s="335"/>
      <c r="EX757" s="289"/>
      <c r="EY757" s="245"/>
      <c r="EZ757" s="246"/>
      <c r="FA757" s="246"/>
      <c r="FB757" s="246"/>
      <c r="FC757" s="247"/>
      <c r="FD757" s="247"/>
      <c r="FE757" s="390"/>
      <c r="FF757" s="391"/>
      <c r="FG757" s="387"/>
      <c r="FM757" s="396"/>
      <c r="FN757" s="396"/>
      <c r="FO757" s="388"/>
      <c r="FP757" s="388"/>
      <c r="FQ757" s="335"/>
      <c r="FR757" s="289"/>
      <c r="FS757" s="245"/>
      <c r="FT757" s="246"/>
      <c r="FU757" s="246"/>
      <c r="FV757" s="246"/>
      <c r="FW757" s="247"/>
      <c r="FX757" s="247"/>
      <c r="FY757" s="390"/>
      <c r="FZ757" s="391"/>
      <c r="GA757" s="387"/>
      <c r="GG757" s="396"/>
      <c r="GH757" s="396"/>
      <c r="GI757" s="388"/>
      <c r="GJ757" s="388"/>
      <c r="GK757" s="335"/>
      <c r="GL757" s="289"/>
      <c r="GM757" s="245"/>
      <c r="GN757" s="246"/>
      <c r="GO757" s="246"/>
      <c r="GP757" s="246"/>
      <c r="GQ757" s="247"/>
      <c r="GR757" s="247"/>
      <c r="GS757" s="390"/>
      <c r="GT757" s="391"/>
      <c r="GU757" s="387"/>
      <c r="HA757" s="396"/>
      <c r="HB757" s="396"/>
      <c r="HC757" s="388"/>
      <c r="HD757" s="388"/>
      <c r="HE757" s="335"/>
      <c r="HF757" s="289"/>
      <c r="HG757" s="245"/>
      <c r="HH757" s="246"/>
      <c r="HI757" s="246"/>
      <c r="HJ757" s="246"/>
      <c r="HK757" s="247"/>
      <c r="HL757" s="247"/>
      <c r="HM757" s="390"/>
      <c r="HN757" s="391"/>
      <c r="HO757" s="387"/>
      <c r="HU757" s="396"/>
      <c r="HV757" s="396"/>
      <c r="HW757" s="388"/>
      <c r="HX757" s="388"/>
      <c r="HY757" s="335"/>
      <c r="HZ757" s="289"/>
      <c r="IA757" s="245"/>
      <c r="IB757" s="246"/>
      <c r="IC757" s="246"/>
      <c r="ID757" s="246"/>
      <c r="IE757" s="247"/>
      <c r="IF757" s="247"/>
      <c r="IG757" s="390"/>
      <c r="IH757" s="391"/>
      <c r="II757" s="387"/>
      <c r="IO757" s="396"/>
      <c r="IP757" s="396"/>
      <c r="IQ757" s="388"/>
      <c r="IR757" s="388"/>
      <c r="IS757" s="335"/>
      <c r="IT757" s="289"/>
      <c r="IU757" s="245"/>
      <c r="IV757" s="246"/>
    </row>
    <row r="758" spans="1:247" s="122" customFormat="1" ht="13.5" customHeight="1">
      <c r="A758" s="121" t="s">
        <v>39</v>
      </c>
      <c r="B758" s="121"/>
      <c r="C758" s="121"/>
      <c r="D758" s="121"/>
      <c r="E758" s="121"/>
      <c r="F758" s="120"/>
      <c r="G758" s="122" t="s">
        <v>89</v>
      </c>
      <c r="U758" s="463"/>
      <c r="V758" s="463"/>
      <c r="W758" s="463"/>
      <c r="X758" s="463"/>
      <c r="Y758" s="463"/>
      <c r="Z758" s="404"/>
      <c r="AA758" s="464"/>
      <c r="AB758" s="464"/>
      <c r="AC758" s="464"/>
      <c r="AD758" s="464"/>
      <c r="AE758" s="464"/>
      <c r="AF758" s="464"/>
      <c r="AG758" s="464"/>
      <c r="AH758" s="464"/>
      <c r="AI758" s="464"/>
      <c r="AJ758" s="464"/>
      <c r="AK758" s="464"/>
      <c r="AL758" s="464"/>
      <c r="AM758" s="464"/>
      <c r="AN758" s="464"/>
      <c r="AO758" s="463"/>
      <c r="AP758" s="463"/>
      <c r="AQ758" s="463"/>
      <c r="AR758" s="463"/>
      <c r="AS758" s="463"/>
      <c r="AT758" s="404"/>
      <c r="AU758" s="464"/>
      <c r="AV758" s="464"/>
      <c r="AW758" s="464"/>
      <c r="AX758" s="464"/>
      <c r="AY758" s="464"/>
      <c r="AZ758" s="464"/>
      <c r="BA758" s="464"/>
      <c r="BB758" s="464"/>
      <c r="BC758" s="464"/>
      <c r="BD758" s="464"/>
      <c r="BE758" s="464"/>
      <c r="BF758" s="464"/>
      <c r="BG758" s="464"/>
      <c r="BH758" s="464"/>
      <c r="BI758" s="463"/>
      <c r="BJ758" s="463"/>
      <c r="BK758" s="463"/>
      <c r="BL758" s="463"/>
      <c r="BM758" s="463"/>
      <c r="BN758" s="404"/>
      <c r="BO758" s="464"/>
      <c r="BP758" s="464"/>
      <c r="BQ758" s="464"/>
      <c r="BR758" s="464"/>
      <c r="BS758" s="464"/>
      <c r="BT758" s="464"/>
      <c r="BU758" s="464"/>
      <c r="BV758" s="464"/>
      <c r="BW758" s="464"/>
      <c r="BX758" s="464"/>
      <c r="BY758" s="464"/>
      <c r="BZ758" s="464"/>
      <c r="CA758" s="464"/>
      <c r="CB758" s="464"/>
      <c r="CC758" s="121" t="s">
        <v>39</v>
      </c>
      <c r="CD758" s="121"/>
      <c r="CE758" s="121"/>
      <c r="CF758" s="121"/>
      <c r="CG758" s="121"/>
      <c r="CH758" s="120"/>
      <c r="CI758" s="122" t="s">
        <v>89</v>
      </c>
      <c r="CW758" s="121" t="s">
        <v>39</v>
      </c>
      <c r="CX758" s="121"/>
      <c r="CY758" s="121"/>
      <c r="CZ758" s="121"/>
      <c r="DA758" s="121"/>
      <c r="DB758" s="120"/>
      <c r="DC758" s="122" t="s">
        <v>89</v>
      </c>
      <c r="DQ758" s="121" t="s">
        <v>39</v>
      </c>
      <c r="DR758" s="121"/>
      <c r="DS758" s="121"/>
      <c r="DT758" s="121"/>
      <c r="DU758" s="121"/>
      <c r="DV758" s="120"/>
      <c r="DW758" s="122" t="s">
        <v>89</v>
      </c>
      <c r="EK758" s="121" t="s">
        <v>39</v>
      </c>
      <c r="EL758" s="121"/>
      <c r="EM758" s="121"/>
      <c r="EN758" s="121"/>
      <c r="EO758" s="121"/>
      <c r="EP758" s="120"/>
      <c r="EQ758" s="122" t="s">
        <v>89</v>
      </c>
      <c r="FE758" s="121" t="s">
        <v>39</v>
      </c>
      <c r="FF758" s="121"/>
      <c r="FG758" s="121"/>
      <c r="FH758" s="121"/>
      <c r="FI758" s="121"/>
      <c r="FJ758" s="120"/>
      <c r="FK758" s="122" t="s">
        <v>89</v>
      </c>
      <c r="FY758" s="121" t="s">
        <v>39</v>
      </c>
      <c r="FZ758" s="121"/>
      <c r="GA758" s="121"/>
      <c r="GB758" s="121"/>
      <c r="GC758" s="121"/>
      <c r="GD758" s="120"/>
      <c r="GE758" s="122" t="s">
        <v>89</v>
      </c>
      <c r="GS758" s="121" t="s">
        <v>39</v>
      </c>
      <c r="GT758" s="121"/>
      <c r="GU758" s="121"/>
      <c r="GV758" s="121"/>
      <c r="GW758" s="121"/>
      <c r="GX758" s="120"/>
      <c r="GY758" s="122" t="s">
        <v>89</v>
      </c>
      <c r="HM758" s="121" t="s">
        <v>39</v>
      </c>
      <c r="HN758" s="121"/>
      <c r="HO758" s="121"/>
      <c r="HP758" s="121"/>
      <c r="HQ758" s="121"/>
      <c r="HR758" s="120"/>
      <c r="HS758" s="122" t="s">
        <v>89</v>
      </c>
      <c r="IG758" s="121" t="s">
        <v>39</v>
      </c>
      <c r="IH758" s="121"/>
      <c r="II758" s="121"/>
      <c r="IJ758" s="121"/>
      <c r="IK758" s="121"/>
      <c r="IL758" s="120"/>
      <c r="IM758" s="122" t="s">
        <v>89</v>
      </c>
    </row>
    <row r="759" spans="1:247" s="124" customFormat="1" ht="13.5" customHeight="1">
      <c r="A759" s="123"/>
      <c r="B759" s="123"/>
      <c r="C759" s="123"/>
      <c r="D759" s="123"/>
      <c r="E759" s="123"/>
      <c r="F759" s="120"/>
      <c r="G759" s="124" t="s">
        <v>90</v>
      </c>
      <c r="U759" s="465"/>
      <c r="V759" s="465"/>
      <c r="W759" s="465"/>
      <c r="X759" s="465"/>
      <c r="Y759" s="465"/>
      <c r="Z759" s="404"/>
      <c r="AA759" s="466"/>
      <c r="AB759" s="466"/>
      <c r="AC759" s="466"/>
      <c r="AD759" s="466"/>
      <c r="AE759" s="466"/>
      <c r="AF759" s="466"/>
      <c r="AG759" s="466"/>
      <c r="AH759" s="466"/>
      <c r="AI759" s="466"/>
      <c r="AJ759" s="466"/>
      <c r="AK759" s="466"/>
      <c r="AL759" s="466"/>
      <c r="AM759" s="466"/>
      <c r="AN759" s="466"/>
      <c r="AO759" s="465"/>
      <c r="AP759" s="465"/>
      <c r="AQ759" s="465"/>
      <c r="AR759" s="465"/>
      <c r="AS759" s="465"/>
      <c r="AT759" s="404"/>
      <c r="AU759" s="466"/>
      <c r="AV759" s="466"/>
      <c r="AW759" s="466"/>
      <c r="AX759" s="466"/>
      <c r="AY759" s="466"/>
      <c r="AZ759" s="466"/>
      <c r="BA759" s="466"/>
      <c r="BB759" s="466"/>
      <c r="BC759" s="466"/>
      <c r="BD759" s="466"/>
      <c r="BE759" s="466"/>
      <c r="BF759" s="466"/>
      <c r="BG759" s="466"/>
      <c r="BH759" s="466"/>
      <c r="BI759" s="465"/>
      <c r="BJ759" s="465"/>
      <c r="BK759" s="465"/>
      <c r="BL759" s="465"/>
      <c r="BM759" s="465"/>
      <c r="BN759" s="404"/>
      <c r="BO759" s="466"/>
      <c r="BP759" s="466"/>
      <c r="BQ759" s="466"/>
      <c r="BR759" s="466"/>
      <c r="BS759" s="466"/>
      <c r="BT759" s="466"/>
      <c r="BU759" s="466"/>
      <c r="BV759" s="466"/>
      <c r="BW759" s="466"/>
      <c r="BX759" s="466"/>
      <c r="BY759" s="466"/>
      <c r="BZ759" s="466"/>
      <c r="CA759" s="466"/>
      <c r="CB759" s="466"/>
      <c r="CC759" s="123"/>
      <c r="CD759" s="123"/>
      <c r="CE759" s="123"/>
      <c r="CF759" s="123"/>
      <c r="CG759" s="123"/>
      <c r="CH759" s="120"/>
      <c r="CI759" s="124" t="s">
        <v>90</v>
      </c>
      <c r="CW759" s="123"/>
      <c r="CX759" s="123"/>
      <c r="CY759" s="123"/>
      <c r="CZ759" s="123"/>
      <c r="DA759" s="123"/>
      <c r="DB759" s="120"/>
      <c r="DC759" s="124" t="s">
        <v>90</v>
      </c>
      <c r="DQ759" s="123"/>
      <c r="DR759" s="123"/>
      <c r="DS759" s="123"/>
      <c r="DT759" s="123"/>
      <c r="DU759" s="123"/>
      <c r="DV759" s="120"/>
      <c r="DW759" s="124" t="s">
        <v>90</v>
      </c>
      <c r="EK759" s="123"/>
      <c r="EL759" s="123"/>
      <c r="EM759" s="123"/>
      <c r="EN759" s="123"/>
      <c r="EO759" s="123"/>
      <c r="EP759" s="120"/>
      <c r="EQ759" s="124" t="s">
        <v>90</v>
      </c>
      <c r="FE759" s="123"/>
      <c r="FF759" s="123"/>
      <c r="FG759" s="123"/>
      <c r="FH759" s="123"/>
      <c r="FI759" s="123"/>
      <c r="FJ759" s="120"/>
      <c r="FK759" s="124" t="s">
        <v>90</v>
      </c>
      <c r="FY759" s="123"/>
      <c r="FZ759" s="123"/>
      <c r="GA759" s="123"/>
      <c r="GB759" s="123"/>
      <c r="GC759" s="123"/>
      <c r="GD759" s="120"/>
      <c r="GE759" s="124" t="s">
        <v>90</v>
      </c>
      <c r="GS759" s="123"/>
      <c r="GT759" s="123"/>
      <c r="GU759" s="123"/>
      <c r="GV759" s="123"/>
      <c r="GW759" s="123"/>
      <c r="GX759" s="120"/>
      <c r="GY759" s="124" t="s">
        <v>90</v>
      </c>
      <c r="HM759" s="123"/>
      <c r="HN759" s="123"/>
      <c r="HO759" s="123"/>
      <c r="HP759" s="123"/>
      <c r="HQ759" s="123"/>
      <c r="HR759" s="120"/>
      <c r="HS759" s="124" t="s">
        <v>90</v>
      </c>
      <c r="IG759" s="123"/>
      <c r="IH759" s="123"/>
      <c r="II759" s="123"/>
      <c r="IJ759" s="123"/>
      <c r="IK759" s="123"/>
      <c r="IL759" s="120"/>
      <c r="IM759" s="124" t="s">
        <v>90</v>
      </c>
    </row>
    <row r="760" spans="1:247" s="126" customFormat="1" ht="13.5" customHeight="1">
      <c r="A760" s="125"/>
      <c r="B760" s="125"/>
      <c r="C760" s="118" t="s">
        <v>42</v>
      </c>
      <c r="D760" s="118"/>
      <c r="E760" s="118"/>
      <c r="F760" s="120"/>
      <c r="G760" s="126" t="s">
        <v>91</v>
      </c>
      <c r="R760" s="127" t="s">
        <v>92</v>
      </c>
      <c r="S760" s="127"/>
      <c r="T760" s="128">
        <v>0</v>
      </c>
      <c r="U760" s="465"/>
      <c r="V760" s="465"/>
      <c r="W760" s="415"/>
      <c r="X760" s="415"/>
      <c r="Y760" s="415"/>
      <c r="Z760" s="404"/>
      <c r="AA760" s="467"/>
      <c r="AB760" s="467"/>
      <c r="AC760" s="467"/>
      <c r="AD760" s="467"/>
      <c r="AE760" s="467"/>
      <c r="AF760" s="467"/>
      <c r="AG760" s="467"/>
      <c r="AH760" s="467"/>
      <c r="AI760" s="467"/>
      <c r="AJ760" s="467"/>
      <c r="AK760" s="467"/>
      <c r="AL760" s="468"/>
      <c r="AM760" s="468"/>
      <c r="AN760" s="469"/>
      <c r="AO760" s="465"/>
      <c r="AP760" s="465"/>
      <c r="AQ760" s="415"/>
      <c r="AR760" s="415"/>
      <c r="AS760" s="415"/>
      <c r="AT760" s="404"/>
      <c r="AU760" s="467"/>
      <c r="AV760" s="467"/>
      <c r="AW760" s="467"/>
      <c r="AX760" s="467"/>
      <c r="AY760" s="467"/>
      <c r="AZ760" s="467"/>
      <c r="BA760" s="467"/>
      <c r="BB760" s="467"/>
      <c r="BC760" s="467"/>
      <c r="BD760" s="467"/>
      <c r="BE760" s="467"/>
      <c r="BF760" s="468"/>
      <c r="BG760" s="468"/>
      <c r="BH760" s="469"/>
      <c r="BI760" s="465"/>
      <c r="BJ760" s="465"/>
      <c r="BK760" s="415"/>
      <c r="BL760" s="415"/>
      <c r="BM760" s="415"/>
      <c r="BN760" s="404"/>
      <c r="BO760" s="467"/>
      <c r="BP760" s="467"/>
      <c r="BQ760" s="467"/>
      <c r="BR760" s="467"/>
      <c r="BS760" s="467"/>
      <c r="BT760" s="467"/>
      <c r="BU760" s="467"/>
      <c r="BV760" s="467"/>
      <c r="BW760" s="467"/>
      <c r="BX760" s="467"/>
      <c r="BY760" s="467"/>
      <c r="BZ760" s="468"/>
      <c r="CA760" s="468"/>
      <c r="CB760" s="469"/>
      <c r="CC760" s="125"/>
      <c r="CD760" s="125"/>
      <c r="CE760" s="118" t="s">
        <v>42</v>
      </c>
      <c r="CF760" s="118"/>
      <c r="CG760" s="118"/>
      <c r="CH760" s="120"/>
      <c r="CI760" s="126" t="s">
        <v>91</v>
      </c>
      <c r="CT760" s="127" t="s">
        <v>92</v>
      </c>
      <c r="CU760" s="127"/>
      <c r="CV760" s="128">
        <v>0</v>
      </c>
      <c r="CW760" s="125"/>
      <c r="CX760" s="125"/>
      <c r="CY760" s="118" t="s">
        <v>42</v>
      </c>
      <c r="CZ760" s="118"/>
      <c r="DA760" s="118"/>
      <c r="DB760" s="120"/>
      <c r="DC760" s="126" t="s">
        <v>91</v>
      </c>
      <c r="DN760" s="127" t="s">
        <v>92</v>
      </c>
      <c r="DO760" s="127"/>
      <c r="DP760" s="128">
        <v>0</v>
      </c>
      <c r="DQ760" s="125"/>
      <c r="DR760" s="125"/>
      <c r="DS760" s="118" t="s">
        <v>42</v>
      </c>
      <c r="DT760" s="118"/>
      <c r="DU760" s="118"/>
      <c r="DV760" s="120"/>
      <c r="DW760" s="126" t="s">
        <v>91</v>
      </c>
      <c r="EH760" s="127" t="s">
        <v>92</v>
      </c>
      <c r="EI760" s="127"/>
      <c r="EJ760" s="128">
        <v>0</v>
      </c>
      <c r="EK760" s="125"/>
      <c r="EL760" s="125"/>
      <c r="EM760" s="118" t="s">
        <v>42</v>
      </c>
      <c r="EN760" s="118"/>
      <c r="EO760" s="118"/>
      <c r="EP760" s="120"/>
      <c r="EQ760" s="126" t="s">
        <v>91</v>
      </c>
      <c r="FB760" s="127" t="s">
        <v>92</v>
      </c>
      <c r="FC760" s="127"/>
      <c r="FD760" s="128">
        <v>0</v>
      </c>
      <c r="FE760" s="125"/>
      <c r="FF760" s="125"/>
      <c r="FG760" s="118" t="s">
        <v>42</v>
      </c>
      <c r="FH760" s="118"/>
      <c r="FI760" s="118"/>
      <c r="FJ760" s="120"/>
      <c r="FK760" s="126" t="s">
        <v>91</v>
      </c>
      <c r="FV760" s="127" t="s">
        <v>92</v>
      </c>
      <c r="FW760" s="127"/>
      <c r="FX760" s="128">
        <v>0</v>
      </c>
      <c r="FY760" s="125"/>
      <c r="FZ760" s="125"/>
      <c r="GA760" s="118" t="s">
        <v>42</v>
      </c>
      <c r="GB760" s="118"/>
      <c r="GC760" s="118"/>
      <c r="GD760" s="120"/>
      <c r="GE760" s="126" t="s">
        <v>91</v>
      </c>
      <c r="GP760" s="127" t="s">
        <v>92</v>
      </c>
      <c r="GQ760" s="127"/>
      <c r="GR760" s="128">
        <v>0</v>
      </c>
      <c r="GS760" s="125"/>
      <c r="GT760" s="125"/>
      <c r="GU760" s="118" t="s">
        <v>42</v>
      </c>
      <c r="GV760" s="118"/>
      <c r="GW760" s="118"/>
      <c r="GX760" s="120"/>
      <c r="GY760" s="126" t="s">
        <v>91</v>
      </c>
      <c r="HJ760" s="127" t="s">
        <v>92</v>
      </c>
      <c r="HK760" s="127"/>
      <c r="HL760" s="128">
        <v>0</v>
      </c>
      <c r="HM760" s="125"/>
      <c r="HN760" s="125"/>
      <c r="HO760" s="118" t="s">
        <v>42</v>
      </c>
      <c r="HP760" s="118"/>
      <c r="HQ760" s="118"/>
      <c r="HR760" s="120"/>
      <c r="HS760" s="126" t="s">
        <v>91</v>
      </c>
      <c r="ID760" s="127" t="s">
        <v>92</v>
      </c>
      <c r="IE760" s="127"/>
      <c r="IF760" s="128">
        <v>0</v>
      </c>
      <c r="IG760" s="125"/>
      <c r="IH760" s="125"/>
      <c r="II760" s="118" t="s">
        <v>42</v>
      </c>
      <c r="IJ760" s="118"/>
      <c r="IK760" s="118"/>
      <c r="IL760" s="120"/>
      <c r="IM760" s="126" t="s">
        <v>91</v>
      </c>
    </row>
    <row r="761" spans="1:247" s="129" customFormat="1" ht="13.5" customHeight="1">
      <c r="A761" s="125"/>
      <c r="B761" s="125"/>
      <c r="C761" s="118" t="s">
        <v>45</v>
      </c>
      <c r="D761" s="118"/>
      <c r="E761" s="118"/>
      <c r="F761" s="120"/>
      <c r="G761" s="129" t="s">
        <v>93</v>
      </c>
      <c r="R761" s="130" t="s">
        <v>94</v>
      </c>
      <c r="S761" s="130"/>
      <c r="T761" s="131">
        <v>232.285714285714</v>
      </c>
      <c r="U761" s="465"/>
      <c r="V761" s="465"/>
      <c r="W761" s="415"/>
      <c r="X761" s="415"/>
      <c r="Y761" s="415"/>
      <c r="Z761" s="404"/>
      <c r="AA761" s="467"/>
      <c r="AB761" s="467"/>
      <c r="AC761" s="467"/>
      <c r="AD761" s="467"/>
      <c r="AE761" s="467"/>
      <c r="AF761" s="467"/>
      <c r="AG761" s="467"/>
      <c r="AH761" s="467"/>
      <c r="AI761" s="467"/>
      <c r="AJ761" s="467"/>
      <c r="AK761" s="467"/>
      <c r="AL761" s="468"/>
      <c r="AM761" s="468"/>
      <c r="AN761" s="470"/>
      <c r="AO761" s="465"/>
      <c r="AP761" s="465"/>
      <c r="AQ761" s="415"/>
      <c r="AR761" s="415"/>
      <c r="AS761" s="415"/>
      <c r="AT761" s="404"/>
      <c r="AU761" s="467"/>
      <c r="AV761" s="467"/>
      <c r="AW761" s="467"/>
      <c r="AX761" s="467"/>
      <c r="AY761" s="467"/>
      <c r="AZ761" s="467"/>
      <c r="BA761" s="467"/>
      <c r="BB761" s="467"/>
      <c r="BC761" s="467"/>
      <c r="BD761" s="467"/>
      <c r="BE761" s="467"/>
      <c r="BF761" s="468"/>
      <c r="BG761" s="468"/>
      <c r="BH761" s="470"/>
      <c r="BI761" s="465"/>
      <c r="BJ761" s="465"/>
      <c r="BK761" s="415"/>
      <c r="BL761" s="415"/>
      <c r="BM761" s="415"/>
      <c r="BN761" s="404"/>
      <c r="BO761" s="467"/>
      <c r="BP761" s="467"/>
      <c r="BQ761" s="467"/>
      <c r="BR761" s="467"/>
      <c r="BS761" s="467"/>
      <c r="BT761" s="467"/>
      <c r="BU761" s="467"/>
      <c r="BV761" s="467"/>
      <c r="BW761" s="467"/>
      <c r="BX761" s="467"/>
      <c r="BY761" s="467"/>
      <c r="BZ761" s="468"/>
      <c r="CA761" s="468"/>
      <c r="CB761" s="470"/>
      <c r="CC761" s="125"/>
      <c r="CD761" s="125"/>
      <c r="CE761" s="118" t="s">
        <v>45</v>
      </c>
      <c r="CF761" s="118"/>
      <c r="CG761" s="118"/>
      <c r="CH761" s="120"/>
      <c r="CI761" s="129" t="s">
        <v>93</v>
      </c>
      <c r="CT761" s="130" t="s">
        <v>94</v>
      </c>
      <c r="CU761" s="130"/>
      <c r="CV761" s="131">
        <v>232.285714285714</v>
      </c>
      <c r="CW761" s="125"/>
      <c r="CX761" s="125"/>
      <c r="CY761" s="118" t="s">
        <v>45</v>
      </c>
      <c r="CZ761" s="118"/>
      <c r="DA761" s="118"/>
      <c r="DB761" s="120"/>
      <c r="DC761" s="129" t="s">
        <v>93</v>
      </c>
      <c r="DN761" s="130" t="s">
        <v>94</v>
      </c>
      <c r="DO761" s="130"/>
      <c r="DP761" s="131">
        <v>232.285714285714</v>
      </c>
      <c r="DQ761" s="125"/>
      <c r="DR761" s="125"/>
      <c r="DS761" s="118" t="s">
        <v>45</v>
      </c>
      <c r="DT761" s="118"/>
      <c r="DU761" s="118"/>
      <c r="DV761" s="120"/>
      <c r="DW761" s="129" t="s">
        <v>93</v>
      </c>
      <c r="EH761" s="130" t="s">
        <v>94</v>
      </c>
      <c r="EI761" s="130"/>
      <c r="EJ761" s="131">
        <v>232.285714285714</v>
      </c>
      <c r="EK761" s="125"/>
      <c r="EL761" s="125"/>
      <c r="EM761" s="118" t="s">
        <v>45</v>
      </c>
      <c r="EN761" s="118"/>
      <c r="EO761" s="118"/>
      <c r="EP761" s="120"/>
      <c r="EQ761" s="129" t="s">
        <v>93</v>
      </c>
      <c r="FB761" s="130" t="s">
        <v>94</v>
      </c>
      <c r="FC761" s="130"/>
      <c r="FD761" s="131">
        <v>232.285714285714</v>
      </c>
      <c r="FE761" s="125"/>
      <c r="FF761" s="125"/>
      <c r="FG761" s="118" t="s">
        <v>45</v>
      </c>
      <c r="FH761" s="118"/>
      <c r="FI761" s="118"/>
      <c r="FJ761" s="120"/>
      <c r="FK761" s="129" t="s">
        <v>93</v>
      </c>
      <c r="FV761" s="130" t="s">
        <v>94</v>
      </c>
      <c r="FW761" s="130"/>
      <c r="FX761" s="131">
        <v>232.285714285714</v>
      </c>
      <c r="FY761" s="125"/>
      <c r="FZ761" s="125"/>
      <c r="GA761" s="118" t="s">
        <v>45</v>
      </c>
      <c r="GB761" s="118"/>
      <c r="GC761" s="118"/>
      <c r="GD761" s="120"/>
      <c r="GE761" s="129" t="s">
        <v>93</v>
      </c>
      <c r="GP761" s="130" t="s">
        <v>94</v>
      </c>
      <c r="GQ761" s="130"/>
      <c r="GR761" s="131">
        <v>232.285714285714</v>
      </c>
      <c r="GS761" s="125"/>
      <c r="GT761" s="125"/>
      <c r="GU761" s="118" t="s">
        <v>45</v>
      </c>
      <c r="GV761" s="118"/>
      <c r="GW761" s="118"/>
      <c r="GX761" s="120"/>
      <c r="GY761" s="129" t="s">
        <v>93</v>
      </c>
      <c r="HJ761" s="130" t="s">
        <v>94</v>
      </c>
      <c r="HK761" s="130"/>
      <c r="HL761" s="131">
        <v>232.285714285714</v>
      </c>
      <c r="HM761" s="125"/>
      <c r="HN761" s="125"/>
      <c r="HO761" s="118" t="s">
        <v>45</v>
      </c>
      <c r="HP761" s="118"/>
      <c r="HQ761" s="118"/>
      <c r="HR761" s="120"/>
      <c r="HS761" s="129" t="s">
        <v>93</v>
      </c>
      <c r="ID761" s="130" t="s">
        <v>94</v>
      </c>
      <c r="IE761" s="130"/>
      <c r="IF761" s="131">
        <v>232.285714285714</v>
      </c>
      <c r="IG761" s="125"/>
      <c r="IH761" s="125"/>
      <c r="II761" s="118" t="s">
        <v>45</v>
      </c>
      <c r="IJ761" s="118"/>
      <c r="IK761" s="118"/>
      <c r="IL761" s="120"/>
      <c r="IM761" s="129" t="s">
        <v>93</v>
      </c>
    </row>
    <row r="762" spans="1:247" s="132" customFormat="1" ht="13.5" customHeight="1">
      <c r="A762" s="125"/>
      <c r="B762" s="125"/>
      <c r="C762" s="118" t="s">
        <v>48</v>
      </c>
      <c r="D762" s="118"/>
      <c r="E762" s="118"/>
      <c r="F762" s="120"/>
      <c r="G762" s="132" t="s">
        <v>95</v>
      </c>
      <c r="R762" s="133" t="s">
        <v>96</v>
      </c>
      <c r="S762" s="133"/>
      <c r="T762" s="134">
        <v>0</v>
      </c>
      <c r="U762" s="465"/>
      <c r="V762" s="465"/>
      <c r="W762" s="415"/>
      <c r="X762" s="415"/>
      <c r="Y762" s="415"/>
      <c r="Z762" s="404"/>
      <c r="AA762" s="467"/>
      <c r="AB762" s="467"/>
      <c r="AC762" s="467"/>
      <c r="AD762" s="467"/>
      <c r="AE762" s="467"/>
      <c r="AF762" s="467"/>
      <c r="AG762" s="467"/>
      <c r="AH762" s="467"/>
      <c r="AI762" s="467"/>
      <c r="AJ762" s="467"/>
      <c r="AK762" s="467"/>
      <c r="AL762" s="468"/>
      <c r="AM762" s="468"/>
      <c r="AN762" s="471"/>
      <c r="AO762" s="465"/>
      <c r="AP762" s="465"/>
      <c r="AQ762" s="415"/>
      <c r="AR762" s="415"/>
      <c r="AS762" s="415"/>
      <c r="AT762" s="404"/>
      <c r="AU762" s="467"/>
      <c r="AV762" s="467"/>
      <c r="AW762" s="467"/>
      <c r="AX762" s="467"/>
      <c r="AY762" s="467"/>
      <c r="AZ762" s="467"/>
      <c r="BA762" s="467"/>
      <c r="BB762" s="467"/>
      <c r="BC762" s="467"/>
      <c r="BD762" s="467"/>
      <c r="BE762" s="467"/>
      <c r="BF762" s="468"/>
      <c r="BG762" s="468"/>
      <c r="BH762" s="471"/>
      <c r="BI762" s="465"/>
      <c r="BJ762" s="465"/>
      <c r="BK762" s="415"/>
      <c r="BL762" s="415"/>
      <c r="BM762" s="415"/>
      <c r="BN762" s="404"/>
      <c r="BO762" s="467"/>
      <c r="BP762" s="467"/>
      <c r="BQ762" s="467"/>
      <c r="BR762" s="467"/>
      <c r="BS762" s="467"/>
      <c r="BT762" s="467"/>
      <c r="BU762" s="467"/>
      <c r="BV762" s="467"/>
      <c r="BW762" s="467"/>
      <c r="BX762" s="467"/>
      <c r="BY762" s="467"/>
      <c r="BZ762" s="468"/>
      <c r="CA762" s="468"/>
      <c r="CB762" s="471"/>
      <c r="CC762" s="125"/>
      <c r="CD762" s="125"/>
      <c r="CE762" s="118" t="s">
        <v>48</v>
      </c>
      <c r="CF762" s="118"/>
      <c r="CG762" s="118"/>
      <c r="CH762" s="120"/>
      <c r="CI762" s="132" t="s">
        <v>95</v>
      </c>
      <c r="CT762" s="133" t="s">
        <v>96</v>
      </c>
      <c r="CU762" s="133"/>
      <c r="CV762" s="134">
        <v>0</v>
      </c>
      <c r="CW762" s="125"/>
      <c r="CX762" s="125"/>
      <c r="CY762" s="118" t="s">
        <v>48</v>
      </c>
      <c r="CZ762" s="118"/>
      <c r="DA762" s="118"/>
      <c r="DB762" s="120"/>
      <c r="DC762" s="132" t="s">
        <v>95</v>
      </c>
      <c r="DN762" s="133" t="s">
        <v>96</v>
      </c>
      <c r="DO762" s="133"/>
      <c r="DP762" s="134">
        <v>0</v>
      </c>
      <c r="DQ762" s="125"/>
      <c r="DR762" s="125"/>
      <c r="DS762" s="118" t="s">
        <v>48</v>
      </c>
      <c r="DT762" s="118"/>
      <c r="DU762" s="118"/>
      <c r="DV762" s="120"/>
      <c r="DW762" s="132" t="s">
        <v>95</v>
      </c>
      <c r="EH762" s="133" t="s">
        <v>96</v>
      </c>
      <c r="EI762" s="133"/>
      <c r="EJ762" s="134">
        <v>0</v>
      </c>
      <c r="EK762" s="125"/>
      <c r="EL762" s="125"/>
      <c r="EM762" s="118" t="s">
        <v>48</v>
      </c>
      <c r="EN762" s="118"/>
      <c r="EO762" s="118"/>
      <c r="EP762" s="120"/>
      <c r="EQ762" s="132" t="s">
        <v>95</v>
      </c>
      <c r="FB762" s="133" t="s">
        <v>96</v>
      </c>
      <c r="FC762" s="133"/>
      <c r="FD762" s="134">
        <v>0</v>
      </c>
      <c r="FE762" s="125"/>
      <c r="FF762" s="125"/>
      <c r="FG762" s="118" t="s">
        <v>48</v>
      </c>
      <c r="FH762" s="118"/>
      <c r="FI762" s="118"/>
      <c r="FJ762" s="120"/>
      <c r="FK762" s="132" t="s">
        <v>95</v>
      </c>
      <c r="FV762" s="133" t="s">
        <v>96</v>
      </c>
      <c r="FW762" s="133"/>
      <c r="FX762" s="134">
        <v>0</v>
      </c>
      <c r="FY762" s="125"/>
      <c r="FZ762" s="125"/>
      <c r="GA762" s="118" t="s">
        <v>48</v>
      </c>
      <c r="GB762" s="118"/>
      <c r="GC762" s="118"/>
      <c r="GD762" s="120"/>
      <c r="GE762" s="132" t="s">
        <v>95</v>
      </c>
      <c r="GP762" s="133" t="s">
        <v>96</v>
      </c>
      <c r="GQ762" s="133"/>
      <c r="GR762" s="134">
        <v>0</v>
      </c>
      <c r="GS762" s="125"/>
      <c r="GT762" s="125"/>
      <c r="GU762" s="118" t="s">
        <v>48</v>
      </c>
      <c r="GV762" s="118"/>
      <c r="GW762" s="118"/>
      <c r="GX762" s="120"/>
      <c r="GY762" s="132" t="s">
        <v>95</v>
      </c>
      <c r="HJ762" s="133" t="s">
        <v>96</v>
      </c>
      <c r="HK762" s="133"/>
      <c r="HL762" s="134">
        <v>0</v>
      </c>
      <c r="HM762" s="125"/>
      <c r="HN762" s="125"/>
      <c r="HO762" s="118" t="s">
        <v>48</v>
      </c>
      <c r="HP762" s="118"/>
      <c r="HQ762" s="118"/>
      <c r="HR762" s="120"/>
      <c r="HS762" s="132" t="s">
        <v>95</v>
      </c>
      <c r="ID762" s="133" t="s">
        <v>96</v>
      </c>
      <c r="IE762" s="133"/>
      <c r="IF762" s="134">
        <v>0</v>
      </c>
      <c r="IG762" s="125"/>
      <c r="IH762" s="125"/>
      <c r="II762" s="118" t="s">
        <v>48</v>
      </c>
      <c r="IJ762" s="118"/>
      <c r="IK762" s="118"/>
      <c r="IL762" s="120"/>
      <c r="IM762" s="132" t="s">
        <v>95</v>
      </c>
    </row>
    <row r="763" spans="1:247" s="132" customFormat="1" ht="13.5" customHeight="1">
      <c r="A763" s="125"/>
      <c r="B763" s="125"/>
      <c r="C763" s="118" t="s">
        <v>51</v>
      </c>
      <c r="D763" s="118"/>
      <c r="E763" s="118"/>
      <c r="F763" s="120"/>
      <c r="G763" s="132" t="s">
        <v>97</v>
      </c>
      <c r="R763" s="133" t="s">
        <v>98</v>
      </c>
      <c r="S763" s="133"/>
      <c r="T763" s="134">
        <v>0.33487084870848705</v>
      </c>
      <c r="U763" s="465"/>
      <c r="V763" s="465"/>
      <c r="W763" s="415"/>
      <c r="X763" s="415"/>
      <c r="Y763" s="415"/>
      <c r="Z763" s="404"/>
      <c r="AA763" s="467"/>
      <c r="AB763" s="467"/>
      <c r="AC763" s="467"/>
      <c r="AD763" s="467"/>
      <c r="AE763" s="467"/>
      <c r="AF763" s="467"/>
      <c r="AG763" s="467"/>
      <c r="AH763" s="467"/>
      <c r="AI763" s="467"/>
      <c r="AJ763" s="467"/>
      <c r="AK763" s="467"/>
      <c r="AL763" s="468"/>
      <c r="AM763" s="468"/>
      <c r="AN763" s="471"/>
      <c r="AO763" s="465"/>
      <c r="AP763" s="465"/>
      <c r="AQ763" s="415"/>
      <c r="AR763" s="415"/>
      <c r="AS763" s="415"/>
      <c r="AT763" s="404"/>
      <c r="AU763" s="467"/>
      <c r="AV763" s="467"/>
      <c r="AW763" s="467"/>
      <c r="AX763" s="467"/>
      <c r="AY763" s="467"/>
      <c r="AZ763" s="467"/>
      <c r="BA763" s="467"/>
      <c r="BB763" s="467"/>
      <c r="BC763" s="467"/>
      <c r="BD763" s="467"/>
      <c r="BE763" s="467"/>
      <c r="BF763" s="468"/>
      <c r="BG763" s="468"/>
      <c r="BH763" s="471"/>
      <c r="BI763" s="465"/>
      <c r="BJ763" s="465"/>
      <c r="BK763" s="415"/>
      <c r="BL763" s="415"/>
      <c r="BM763" s="415"/>
      <c r="BN763" s="404"/>
      <c r="BO763" s="467"/>
      <c r="BP763" s="467"/>
      <c r="BQ763" s="467"/>
      <c r="BR763" s="467"/>
      <c r="BS763" s="467"/>
      <c r="BT763" s="467"/>
      <c r="BU763" s="467"/>
      <c r="BV763" s="467"/>
      <c r="BW763" s="467"/>
      <c r="BX763" s="467"/>
      <c r="BY763" s="467"/>
      <c r="BZ763" s="468"/>
      <c r="CA763" s="468"/>
      <c r="CB763" s="471"/>
      <c r="CC763" s="125"/>
      <c r="CD763" s="125"/>
      <c r="CE763" s="118" t="s">
        <v>51</v>
      </c>
      <c r="CF763" s="118"/>
      <c r="CG763" s="118"/>
      <c r="CH763" s="120"/>
      <c r="CI763" s="132" t="s">
        <v>97</v>
      </c>
      <c r="CT763" s="133" t="s">
        <v>98</v>
      </c>
      <c r="CU763" s="133"/>
      <c r="CV763" s="134">
        <v>0.33487084870848705</v>
      </c>
      <c r="CW763" s="125"/>
      <c r="CX763" s="125"/>
      <c r="CY763" s="118" t="s">
        <v>51</v>
      </c>
      <c r="CZ763" s="118"/>
      <c r="DA763" s="118"/>
      <c r="DB763" s="120"/>
      <c r="DC763" s="132" t="s">
        <v>97</v>
      </c>
      <c r="DN763" s="133" t="s">
        <v>98</v>
      </c>
      <c r="DO763" s="133"/>
      <c r="DP763" s="134">
        <v>0.33487084870848705</v>
      </c>
      <c r="DQ763" s="125"/>
      <c r="DR763" s="125"/>
      <c r="DS763" s="118" t="s">
        <v>51</v>
      </c>
      <c r="DT763" s="118"/>
      <c r="DU763" s="118"/>
      <c r="DV763" s="120"/>
      <c r="DW763" s="132" t="s">
        <v>97</v>
      </c>
      <c r="EH763" s="133" t="s">
        <v>98</v>
      </c>
      <c r="EI763" s="133"/>
      <c r="EJ763" s="134">
        <v>0.33487084870848705</v>
      </c>
      <c r="EK763" s="125"/>
      <c r="EL763" s="125"/>
      <c r="EM763" s="118" t="s">
        <v>51</v>
      </c>
      <c r="EN763" s="118"/>
      <c r="EO763" s="118"/>
      <c r="EP763" s="120"/>
      <c r="EQ763" s="132" t="s">
        <v>97</v>
      </c>
      <c r="FB763" s="133" t="s">
        <v>98</v>
      </c>
      <c r="FC763" s="133"/>
      <c r="FD763" s="134">
        <v>0.33487084870848705</v>
      </c>
      <c r="FE763" s="125"/>
      <c r="FF763" s="125"/>
      <c r="FG763" s="118" t="s">
        <v>51</v>
      </c>
      <c r="FH763" s="118"/>
      <c r="FI763" s="118"/>
      <c r="FJ763" s="120"/>
      <c r="FK763" s="132" t="s">
        <v>97</v>
      </c>
      <c r="FV763" s="133" t="s">
        <v>98</v>
      </c>
      <c r="FW763" s="133"/>
      <c r="FX763" s="134">
        <v>0.33487084870848705</v>
      </c>
      <c r="FY763" s="125"/>
      <c r="FZ763" s="125"/>
      <c r="GA763" s="118" t="s">
        <v>51</v>
      </c>
      <c r="GB763" s="118"/>
      <c r="GC763" s="118"/>
      <c r="GD763" s="120"/>
      <c r="GE763" s="132" t="s">
        <v>97</v>
      </c>
      <c r="GP763" s="133" t="s">
        <v>98</v>
      </c>
      <c r="GQ763" s="133"/>
      <c r="GR763" s="134">
        <v>0.33487084870848705</v>
      </c>
      <c r="GS763" s="125"/>
      <c r="GT763" s="125"/>
      <c r="GU763" s="118" t="s">
        <v>51</v>
      </c>
      <c r="GV763" s="118"/>
      <c r="GW763" s="118"/>
      <c r="GX763" s="120"/>
      <c r="GY763" s="132" t="s">
        <v>97</v>
      </c>
      <c r="HJ763" s="133" t="s">
        <v>98</v>
      </c>
      <c r="HK763" s="133"/>
      <c r="HL763" s="134">
        <v>0.33487084870848705</v>
      </c>
      <c r="HM763" s="125"/>
      <c r="HN763" s="125"/>
      <c r="HO763" s="118" t="s">
        <v>51</v>
      </c>
      <c r="HP763" s="118"/>
      <c r="HQ763" s="118"/>
      <c r="HR763" s="120"/>
      <c r="HS763" s="132" t="s">
        <v>97</v>
      </c>
      <c r="ID763" s="133" t="s">
        <v>98</v>
      </c>
      <c r="IE763" s="133"/>
      <c r="IF763" s="134">
        <v>0.33487084870848705</v>
      </c>
      <c r="IG763" s="125"/>
      <c r="IH763" s="125"/>
      <c r="II763" s="118" t="s">
        <v>51</v>
      </c>
      <c r="IJ763" s="118"/>
      <c r="IK763" s="118"/>
      <c r="IL763" s="120"/>
      <c r="IM763" s="132" t="s">
        <v>97</v>
      </c>
    </row>
    <row r="767" spans="1:8" ht="13.5" customHeight="1">
      <c r="A767" s="202" t="s">
        <v>4</v>
      </c>
      <c r="B767" s="203" t="s">
        <v>56</v>
      </c>
      <c r="C767" s="203"/>
      <c r="D767" s="203"/>
      <c r="E767" s="204"/>
      <c r="F767" s="204"/>
      <c r="G767" s="205"/>
      <c r="H767" s="205"/>
    </row>
    <row r="768" spans="1:6" ht="13.5" customHeight="1">
      <c r="A768" s="202" t="s">
        <v>57</v>
      </c>
      <c r="B768" s="202"/>
      <c r="C768" s="202" t="s">
        <v>58</v>
      </c>
      <c r="D768" s="202"/>
      <c r="E768" s="202"/>
      <c r="F768" s="202"/>
    </row>
    <row r="769" spans="1:8" ht="13.5" customHeight="1">
      <c r="A769" s="202" t="s">
        <v>7</v>
      </c>
      <c r="B769" s="202" t="s">
        <v>8</v>
      </c>
      <c r="C769" s="202"/>
      <c r="D769" s="206"/>
      <c r="E769" s="120"/>
      <c r="F769" s="120"/>
      <c r="G769" s="207"/>
      <c r="H769" s="207"/>
    </row>
    <row r="770" spans="1:8" ht="13.5" customHeight="1">
      <c r="A770" s="208" t="s">
        <v>59</v>
      </c>
      <c r="B770" s="208"/>
      <c r="C770" s="208"/>
      <c r="D770" s="209">
        <v>2016</v>
      </c>
      <c r="E770" s="120"/>
      <c r="F770" s="120"/>
      <c r="G770" s="210"/>
      <c r="H770" s="210"/>
    </row>
    <row r="771" spans="1:8" ht="13.5" customHeight="1">
      <c r="A771" s="208" t="s">
        <v>101</v>
      </c>
      <c r="B771" s="208"/>
      <c r="C771" s="208"/>
      <c r="D771" s="208"/>
      <c r="E771" s="120"/>
      <c r="F771" s="120"/>
      <c r="G771" s="211">
        <v>42887</v>
      </c>
      <c r="H771" s="211"/>
    </row>
    <row r="772" spans="1:8" ht="13.5" customHeight="1">
      <c r="A772" s="212" t="s">
        <v>118</v>
      </c>
      <c r="B772" s="212"/>
      <c r="C772" s="212"/>
      <c r="D772" s="212"/>
      <c r="E772" s="120"/>
      <c r="F772" s="120"/>
      <c r="G772" s="90" t="s">
        <v>64</v>
      </c>
      <c r="H772" s="90"/>
    </row>
    <row r="773" spans="1:8" ht="13.5" customHeight="1">
      <c r="A773" s="378" t="s">
        <v>581</v>
      </c>
      <c r="B773" s="378"/>
      <c r="C773" s="379"/>
      <c r="D773" s="212"/>
      <c r="E773" s="212"/>
      <c r="F773" s="212"/>
      <c r="G773" s="214"/>
      <c r="H773" s="214"/>
    </row>
    <row r="776" spans="1:20" ht="44.25" customHeight="1">
      <c r="A776" s="215" t="s">
        <v>13</v>
      </c>
      <c r="B776" s="215" t="s">
        <v>14</v>
      </c>
      <c r="C776" s="215" t="s">
        <v>15</v>
      </c>
      <c r="D776" s="215" t="s">
        <v>120</v>
      </c>
      <c r="E776" s="215" t="s">
        <v>121</v>
      </c>
      <c r="F776" s="215" t="s">
        <v>18</v>
      </c>
      <c r="G776" s="216" t="s">
        <v>19</v>
      </c>
      <c r="H776" s="215" t="s">
        <v>20</v>
      </c>
      <c r="I776" s="215" t="s">
        <v>122</v>
      </c>
      <c r="J776" s="215" t="s">
        <v>123</v>
      </c>
      <c r="K776" s="215" t="s">
        <v>23</v>
      </c>
      <c r="L776" s="215" t="s">
        <v>24</v>
      </c>
      <c r="M776" s="217" t="s">
        <v>124</v>
      </c>
      <c r="N776" s="217" t="s">
        <v>26</v>
      </c>
      <c r="O776" s="217" t="s">
        <v>27</v>
      </c>
      <c r="P776" s="217" t="s">
        <v>28</v>
      </c>
      <c r="Q776" s="217" t="s">
        <v>29</v>
      </c>
      <c r="R776" s="217" t="s">
        <v>30</v>
      </c>
      <c r="S776" s="215" t="s">
        <v>125</v>
      </c>
      <c r="T776" s="215"/>
    </row>
    <row r="777" spans="1:20" ht="31.5" customHeight="1">
      <c r="A777" s="215"/>
      <c r="B777" s="215"/>
      <c r="C777" s="215"/>
      <c r="D777" s="215"/>
      <c r="E777" s="215"/>
      <c r="F777" s="215"/>
      <c r="G777" s="216"/>
      <c r="H777" s="215"/>
      <c r="I777" s="215"/>
      <c r="J777" s="215"/>
      <c r="K777" s="215"/>
      <c r="L777" s="215"/>
      <c r="M777" s="217"/>
      <c r="N777" s="217"/>
      <c r="O777" s="217"/>
      <c r="P777" s="217"/>
      <c r="Q777" s="217"/>
      <c r="R777" s="217"/>
      <c r="S777" s="118" t="s">
        <v>32</v>
      </c>
      <c r="T777" s="118" t="s">
        <v>33</v>
      </c>
    </row>
    <row r="778" spans="1:20" ht="294" customHeight="1">
      <c r="A778" s="390">
        <v>4</v>
      </c>
      <c r="B778" s="450">
        <v>1804001</v>
      </c>
      <c r="C778" s="451" t="s">
        <v>565</v>
      </c>
      <c r="D778" s="452" t="s">
        <v>566</v>
      </c>
      <c r="E778" s="453" t="s">
        <v>567</v>
      </c>
      <c r="F778" s="454" t="s">
        <v>568</v>
      </c>
      <c r="G778" s="455" t="s">
        <v>569</v>
      </c>
      <c r="H778" s="421" t="s">
        <v>570</v>
      </c>
      <c r="I778" s="422" t="s">
        <v>571</v>
      </c>
      <c r="J778" s="456">
        <v>4</v>
      </c>
      <c r="K778" s="439">
        <v>42916</v>
      </c>
      <c r="L778" s="425">
        <v>43281</v>
      </c>
      <c r="M778" s="448">
        <v>52</v>
      </c>
      <c r="N778" s="289">
        <v>0</v>
      </c>
      <c r="O778" s="245">
        <v>0</v>
      </c>
      <c r="P778" s="246">
        <v>0</v>
      </c>
      <c r="Q778" s="246">
        <v>0</v>
      </c>
      <c r="R778" s="246">
        <v>0</v>
      </c>
      <c r="S778" s="308"/>
      <c r="T778" s="308"/>
    </row>
    <row r="779" spans="1:20" ht="409.5" customHeight="1">
      <c r="A779" s="390"/>
      <c r="B779" s="450"/>
      <c r="C779" s="451"/>
      <c r="D779" s="452"/>
      <c r="E779" s="453"/>
      <c r="F779" s="454"/>
      <c r="G779" s="455"/>
      <c r="H779" s="459" t="s">
        <v>572</v>
      </c>
      <c r="I779" s="452" t="s">
        <v>573</v>
      </c>
      <c r="J779" s="452">
        <v>12</v>
      </c>
      <c r="K779" s="460">
        <v>42916</v>
      </c>
      <c r="L779" s="460">
        <v>43281</v>
      </c>
      <c r="M779" s="440">
        <v>52</v>
      </c>
      <c r="N779" s="289"/>
      <c r="O779" s="289"/>
      <c r="P779" s="289"/>
      <c r="Q779" s="289"/>
      <c r="R779" s="289"/>
      <c r="S779" s="308"/>
      <c r="T779" s="308"/>
    </row>
    <row r="780" spans="1:20" ht="396" customHeight="1">
      <c r="A780" s="390">
        <v>5</v>
      </c>
      <c r="B780" s="445">
        <v>1804002</v>
      </c>
      <c r="C780" s="445" t="s">
        <v>582</v>
      </c>
      <c r="D780" s="456" t="s">
        <v>583</v>
      </c>
      <c r="E780" s="445" t="s">
        <v>567</v>
      </c>
      <c r="F780" s="421" t="s">
        <v>584</v>
      </c>
      <c r="G780" s="422" t="s">
        <v>569</v>
      </c>
      <c r="H780" s="421" t="s">
        <v>585</v>
      </c>
      <c r="I780" s="422" t="s">
        <v>573</v>
      </c>
      <c r="J780" s="456">
        <v>12</v>
      </c>
      <c r="K780" s="439">
        <v>42916</v>
      </c>
      <c r="L780" s="439">
        <v>43281</v>
      </c>
      <c r="M780" s="472">
        <v>52</v>
      </c>
      <c r="N780" s="473">
        <v>0</v>
      </c>
      <c r="O780" s="289">
        <v>0</v>
      </c>
      <c r="P780" s="289">
        <v>0</v>
      </c>
      <c r="Q780" s="289">
        <v>0</v>
      </c>
      <c r="R780" s="289">
        <v>0</v>
      </c>
      <c r="S780" s="308"/>
      <c r="T780" s="308"/>
    </row>
    <row r="781" spans="1:20" ht="13.5" customHeight="1">
      <c r="A781" s="121" t="s">
        <v>39</v>
      </c>
      <c r="B781" s="121"/>
      <c r="C781" s="121"/>
      <c r="D781" s="121"/>
      <c r="E781" s="121"/>
      <c r="F781" s="120"/>
      <c r="G781" s="122" t="s">
        <v>89</v>
      </c>
      <c r="H781" s="122"/>
      <c r="I781" s="122"/>
      <c r="J781" s="122"/>
      <c r="K781" s="122"/>
      <c r="L781" s="122"/>
      <c r="M781" s="122"/>
      <c r="N781" s="122"/>
      <c r="O781" s="122"/>
      <c r="P781" s="122"/>
      <c r="Q781" s="122"/>
      <c r="R781" s="122"/>
      <c r="S781" s="122"/>
      <c r="T781" s="122"/>
    </row>
    <row r="782" spans="1:20" ht="13.5" customHeight="1">
      <c r="A782" s="123"/>
      <c r="B782" s="123"/>
      <c r="C782" s="123"/>
      <c r="D782" s="123"/>
      <c r="E782" s="123"/>
      <c r="F782" s="120"/>
      <c r="G782" s="124" t="s">
        <v>90</v>
      </c>
      <c r="H782" s="124"/>
      <c r="I782" s="124"/>
      <c r="J782" s="124"/>
      <c r="K782" s="124"/>
      <c r="L782" s="124"/>
      <c r="M782" s="124"/>
      <c r="N782" s="124"/>
      <c r="O782" s="124"/>
      <c r="P782" s="124"/>
      <c r="Q782" s="124"/>
      <c r="R782" s="124"/>
      <c r="S782" s="124"/>
      <c r="T782" s="124"/>
    </row>
    <row r="783" spans="1:20" ht="13.5" customHeight="1">
      <c r="A783" s="125"/>
      <c r="B783" s="125"/>
      <c r="C783" s="118" t="s">
        <v>42</v>
      </c>
      <c r="D783" s="118"/>
      <c r="E783" s="118"/>
      <c r="F783" s="120"/>
      <c r="G783" s="126" t="s">
        <v>91</v>
      </c>
      <c r="H783" s="126"/>
      <c r="I783" s="126"/>
      <c r="J783" s="126"/>
      <c r="K783" s="126"/>
      <c r="L783" s="126"/>
      <c r="M783" s="126"/>
      <c r="N783" s="126"/>
      <c r="O783" s="126"/>
      <c r="P783" s="126"/>
      <c r="Q783" s="126"/>
      <c r="R783" s="127" t="s">
        <v>92</v>
      </c>
      <c r="S783" s="127"/>
      <c r="T783" s="128">
        <v>0</v>
      </c>
    </row>
    <row r="784" spans="1:20" ht="13.5" customHeight="1">
      <c r="A784" s="125"/>
      <c r="B784" s="125"/>
      <c r="C784" s="118" t="s">
        <v>45</v>
      </c>
      <c r="D784" s="118"/>
      <c r="E784" s="118"/>
      <c r="F784" s="120"/>
      <c r="G784" s="129" t="s">
        <v>93</v>
      </c>
      <c r="H784" s="129"/>
      <c r="I784" s="129"/>
      <c r="J784" s="129"/>
      <c r="K784" s="129"/>
      <c r="L784" s="129"/>
      <c r="M784" s="129"/>
      <c r="N784" s="129"/>
      <c r="O784" s="129"/>
      <c r="P784" s="129"/>
      <c r="Q784" s="129"/>
      <c r="R784" s="130" t="s">
        <v>94</v>
      </c>
      <c r="S784" s="130"/>
      <c r="T784" s="131">
        <v>232.285714285714</v>
      </c>
    </row>
    <row r="785" spans="1:20" ht="13.5" customHeight="1">
      <c r="A785" s="125"/>
      <c r="B785" s="125"/>
      <c r="C785" s="118" t="s">
        <v>48</v>
      </c>
      <c r="D785" s="118"/>
      <c r="E785" s="118"/>
      <c r="F785" s="120"/>
      <c r="G785" s="132" t="s">
        <v>95</v>
      </c>
      <c r="H785" s="132"/>
      <c r="I785" s="132"/>
      <c r="J785" s="132"/>
      <c r="K785" s="132"/>
      <c r="L785" s="132"/>
      <c r="M785" s="132"/>
      <c r="N785" s="132"/>
      <c r="O785" s="132"/>
      <c r="P785" s="132"/>
      <c r="Q785" s="132"/>
      <c r="R785" s="133" t="s">
        <v>96</v>
      </c>
      <c r="S785" s="133"/>
      <c r="T785" s="134">
        <v>0</v>
      </c>
    </row>
    <row r="786" spans="1:20" ht="13.5" customHeight="1">
      <c r="A786" s="125"/>
      <c r="B786" s="125"/>
      <c r="C786" s="118" t="s">
        <v>51</v>
      </c>
      <c r="D786" s="118"/>
      <c r="E786" s="118"/>
      <c r="F786" s="120"/>
      <c r="G786" s="132" t="s">
        <v>97</v>
      </c>
      <c r="H786" s="132"/>
      <c r="I786" s="132"/>
      <c r="J786" s="132"/>
      <c r="K786" s="132"/>
      <c r="L786" s="132"/>
      <c r="M786" s="132"/>
      <c r="N786" s="132"/>
      <c r="O786" s="132"/>
      <c r="P786" s="132"/>
      <c r="Q786" s="132"/>
      <c r="R786" s="133" t="s">
        <v>98</v>
      </c>
      <c r="S786" s="133"/>
      <c r="T786" s="134">
        <v>0.33487084870848705</v>
      </c>
    </row>
    <row r="789" spans="1:20" ht="27.75" customHeight="1">
      <c r="A789" s="201" t="s">
        <v>586</v>
      </c>
      <c r="B789" s="201"/>
      <c r="C789" s="201"/>
      <c r="D789" s="201"/>
      <c r="E789" s="201"/>
      <c r="F789" s="201"/>
      <c r="G789" s="201"/>
      <c r="H789" s="201"/>
      <c r="I789" s="201"/>
      <c r="J789" s="201"/>
      <c r="K789" s="201"/>
      <c r="L789" s="201"/>
      <c r="M789" s="201"/>
      <c r="N789" s="201"/>
      <c r="O789" s="201"/>
      <c r="P789" s="201"/>
      <c r="Q789" s="201"/>
      <c r="R789" s="201"/>
      <c r="S789" s="201"/>
      <c r="T789" s="201"/>
    </row>
    <row r="792" spans="1:8" ht="13.5" customHeight="1">
      <c r="A792" s="202" t="s">
        <v>4</v>
      </c>
      <c r="B792" s="203" t="s">
        <v>56</v>
      </c>
      <c r="C792" s="203"/>
      <c r="D792" s="203"/>
      <c r="E792" s="204"/>
      <c r="F792" s="204"/>
      <c r="G792" s="205"/>
      <c r="H792" s="205"/>
    </row>
    <row r="793" spans="1:6" ht="13.5" customHeight="1">
      <c r="A793" s="202" t="s">
        <v>57</v>
      </c>
      <c r="B793" s="202"/>
      <c r="C793" s="202" t="s">
        <v>58</v>
      </c>
      <c r="D793" s="202"/>
      <c r="E793" s="202"/>
      <c r="F793" s="202"/>
    </row>
    <row r="794" spans="1:8" ht="13.5" customHeight="1">
      <c r="A794" s="202" t="s">
        <v>7</v>
      </c>
      <c r="B794" s="202" t="s">
        <v>8</v>
      </c>
      <c r="C794" s="202"/>
      <c r="D794" s="206"/>
      <c r="E794" s="120"/>
      <c r="F794" s="120"/>
      <c r="G794" s="207"/>
      <c r="H794" s="207"/>
    </row>
    <row r="795" spans="1:8" ht="13.5" customHeight="1">
      <c r="A795" s="208" t="s">
        <v>59</v>
      </c>
      <c r="B795" s="208"/>
      <c r="C795" s="208"/>
      <c r="D795" s="209">
        <v>2016</v>
      </c>
      <c r="E795" s="120"/>
      <c r="F795" s="120"/>
      <c r="G795" s="210"/>
      <c r="H795" s="210"/>
    </row>
    <row r="796" spans="1:8" ht="13.5" customHeight="1">
      <c r="A796" s="208" t="s">
        <v>101</v>
      </c>
      <c r="B796" s="208"/>
      <c r="C796" s="208"/>
      <c r="D796" s="208"/>
      <c r="E796" s="120"/>
      <c r="F796" s="120"/>
      <c r="G796" s="211" t="s">
        <v>587</v>
      </c>
      <c r="H796" s="211"/>
    </row>
    <row r="797" spans="1:8" ht="13.5" customHeight="1">
      <c r="A797" s="212" t="s">
        <v>118</v>
      </c>
      <c r="B797" s="212"/>
      <c r="C797" s="212"/>
      <c r="D797" s="212"/>
      <c r="E797" s="120"/>
      <c r="F797" s="120"/>
      <c r="G797" s="90" t="s">
        <v>64</v>
      </c>
      <c r="H797" s="90"/>
    </row>
    <row r="798" spans="1:8" ht="13.5" customHeight="1">
      <c r="A798" s="378" t="s">
        <v>466</v>
      </c>
      <c r="B798" s="378"/>
      <c r="C798" s="379"/>
      <c r="D798" s="212"/>
      <c r="E798" s="212"/>
      <c r="F798" s="212"/>
      <c r="G798" s="214"/>
      <c r="H798" s="214"/>
    </row>
    <row r="801" spans="1:20" ht="25.5" customHeight="1">
      <c r="A801" s="215" t="s">
        <v>13</v>
      </c>
      <c r="B801" s="215" t="s">
        <v>14</v>
      </c>
      <c r="C801" s="215" t="s">
        <v>15</v>
      </c>
      <c r="D801" s="215" t="s">
        <v>120</v>
      </c>
      <c r="E801" s="215" t="s">
        <v>121</v>
      </c>
      <c r="F801" s="215" t="s">
        <v>18</v>
      </c>
      <c r="G801" s="216" t="s">
        <v>19</v>
      </c>
      <c r="H801" s="215" t="s">
        <v>20</v>
      </c>
      <c r="I801" s="215" t="s">
        <v>122</v>
      </c>
      <c r="J801" s="215" t="s">
        <v>123</v>
      </c>
      <c r="K801" s="215" t="s">
        <v>23</v>
      </c>
      <c r="L801" s="215" t="s">
        <v>24</v>
      </c>
      <c r="M801" s="217" t="s">
        <v>124</v>
      </c>
      <c r="N801" s="217" t="s">
        <v>26</v>
      </c>
      <c r="O801" s="217" t="s">
        <v>27</v>
      </c>
      <c r="P801" s="217" t="s">
        <v>28</v>
      </c>
      <c r="Q801" s="217" t="s">
        <v>29</v>
      </c>
      <c r="R801" s="217" t="s">
        <v>30</v>
      </c>
      <c r="S801" s="215" t="s">
        <v>125</v>
      </c>
      <c r="T801" s="215"/>
    </row>
    <row r="802" spans="1:20" ht="43.5" customHeight="1">
      <c r="A802" s="215"/>
      <c r="B802" s="215"/>
      <c r="C802" s="215"/>
      <c r="D802" s="215"/>
      <c r="E802" s="215"/>
      <c r="F802" s="215"/>
      <c r="G802" s="216"/>
      <c r="H802" s="215"/>
      <c r="I802" s="215"/>
      <c r="J802" s="215"/>
      <c r="K802" s="215"/>
      <c r="L802" s="215"/>
      <c r="M802" s="217"/>
      <c r="N802" s="217"/>
      <c r="O802" s="217"/>
      <c r="P802" s="217"/>
      <c r="Q802" s="217"/>
      <c r="R802" s="217"/>
      <c r="S802" s="118" t="s">
        <v>32</v>
      </c>
      <c r="T802" s="118" t="s">
        <v>33</v>
      </c>
    </row>
    <row r="803" spans="1:20" ht="281.25" customHeight="1">
      <c r="A803" s="474">
        <v>1.1</v>
      </c>
      <c r="B803" s="269">
        <v>1603100</v>
      </c>
      <c r="C803" s="239" t="s">
        <v>588</v>
      </c>
      <c r="D803" s="239" t="s">
        <v>589</v>
      </c>
      <c r="E803" s="239" t="s">
        <v>590</v>
      </c>
      <c r="F803" s="239" t="s">
        <v>591</v>
      </c>
      <c r="G803" s="239" t="s">
        <v>592</v>
      </c>
      <c r="H803" s="239" t="s">
        <v>593</v>
      </c>
      <c r="I803" s="269" t="s">
        <v>594</v>
      </c>
      <c r="J803" s="269">
        <v>2</v>
      </c>
      <c r="K803" s="475">
        <v>42909</v>
      </c>
      <c r="L803" s="475">
        <v>43250</v>
      </c>
      <c r="M803" s="280">
        <f>(+L803-K803)/7</f>
        <v>48.714285714285715</v>
      </c>
      <c r="N803" s="376">
        <v>0</v>
      </c>
      <c r="O803" s="376">
        <v>0</v>
      </c>
      <c r="P803" s="376">
        <v>0</v>
      </c>
      <c r="Q803" s="376">
        <v>0</v>
      </c>
      <c r="R803" s="376">
        <v>0</v>
      </c>
      <c r="S803" s="118"/>
      <c r="T803" s="118"/>
    </row>
    <row r="804" spans="1:20" ht="284.25" customHeight="1">
      <c r="A804" s="476">
        <v>1.2</v>
      </c>
      <c r="B804" s="477">
        <v>1704100</v>
      </c>
      <c r="C804" s="478" t="s">
        <v>595</v>
      </c>
      <c r="D804" s="478" t="s">
        <v>596</v>
      </c>
      <c r="E804" s="478" t="s">
        <v>597</v>
      </c>
      <c r="F804" s="478" t="s">
        <v>598</v>
      </c>
      <c r="G804" s="478" t="s">
        <v>599</v>
      </c>
      <c r="H804" s="266" t="s">
        <v>600</v>
      </c>
      <c r="I804" s="266" t="s">
        <v>601</v>
      </c>
      <c r="J804" s="266">
        <v>2</v>
      </c>
      <c r="K804" s="475">
        <v>42910</v>
      </c>
      <c r="L804" s="475">
        <v>43251</v>
      </c>
      <c r="M804" s="479">
        <f>(+L804-K804)/7</f>
        <v>48.714285714285715</v>
      </c>
      <c r="N804" s="376">
        <v>0</v>
      </c>
      <c r="O804" s="376">
        <v>0</v>
      </c>
      <c r="P804" s="376">
        <v>0</v>
      </c>
      <c r="Q804" s="376">
        <v>0</v>
      </c>
      <c r="R804" s="376">
        <v>0</v>
      </c>
      <c r="S804" s="247"/>
      <c r="T804" s="247"/>
    </row>
    <row r="805" spans="1:20" ht="284.25" customHeight="1">
      <c r="A805" s="480">
        <v>1.3</v>
      </c>
      <c r="B805" s="481">
        <v>1604001</v>
      </c>
      <c r="C805" s="239" t="s">
        <v>602</v>
      </c>
      <c r="D805" s="482" t="s">
        <v>603</v>
      </c>
      <c r="E805" s="482" t="s">
        <v>604</v>
      </c>
      <c r="F805" s="239" t="s">
        <v>605</v>
      </c>
      <c r="G805" s="239" t="s">
        <v>606</v>
      </c>
      <c r="H805" s="478" t="s">
        <v>607</v>
      </c>
      <c r="I805" s="269" t="s">
        <v>608</v>
      </c>
      <c r="J805" s="269">
        <v>4</v>
      </c>
      <c r="K805" s="475">
        <v>42916</v>
      </c>
      <c r="L805" s="475">
        <v>43250</v>
      </c>
      <c r="M805" s="479">
        <f>(+L805-K805)/7</f>
        <v>47.714285714285715</v>
      </c>
      <c r="N805" s="376">
        <v>0</v>
      </c>
      <c r="O805" s="376">
        <v>0</v>
      </c>
      <c r="P805" s="376">
        <v>0</v>
      </c>
      <c r="Q805" s="376">
        <v>0</v>
      </c>
      <c r="R805" s="376">
        <v>0</v>
      </c>
      <c r="S805" s="247"/>
      <c r="T805" s="247"/>
    </row>
    <row r="806" spans="1:20" ht="13.5" customHeight="1">
      <c r="A806" s="120"/>
      <c r="B806" s="120"/>
      <c r="C806" s="120"/>
      <c r="D806" s="326"/>
      <c r="E806" s="326"/>
      <c r="F806" s="326"/>
      <c r="G806" s="326"/>
      <c r="H806" s="326"/>
      <c r="I806" s="120"/>
      <c r="J806" s="120"/>
      <c r="K806" s="120"/>
      <c r="L806" s="120"/>
      <c r="M806" s="120"/>
      <c r="N806" s="120"/>
      <c r="O806" s="120"/>
      <c r="P806" s="120"/>
      <c r="Q806" s="120"/>
      <c r="R806" s="120"/>
      <c r="S806" s="120"/>
      <c r="T806" s="120"/>
    </row>
    <row r="807" spans="1:20" ht="13.5" customHeight="1">
      <c r="A807" s="121" t="s">
        <v>39</v>
      </c>
      <c r="B807" s="121"/>
      <c r="C807" s="121"/>
      <c r="D807" s="121"/>
      <c r="E807" s="121"/>
      <c r="F807" s="120"/>
      <c r="G807" s="122" t="s">
        <v>89</v>
      </c>
      <c r="H807" s="122"/>
      <c r="I807" s="122"/>
      <c r="J807" s="122"/>
      <c r="K807" s="122"/>
      <c r="L807" s="122"/>
      <c r="M807" s="122"/>
      <c r="N807" s="122"/>
      <c r="O807" s="122"/>
      <c r="P807" s="122"/>
      <c r="Q807" s="122"/>
      <c r="R807" s="122"/>
      <c r="S807" s="122"/>
      <c r="T807" s="122"/>
    </row>
    <row r="808" spans="1:20" ht="13.5" customHeight="1">
      <c r="A808" s="123"/>
      <c r="B808" s="123"/>
      <c r="C808" s="123"/>
      <c r="D808" s="123"/>
      <c r="E808" s="123"/>
      <c r="F808" s="120"/>
      <c r="G808" s="124" t="s">
        <v>90</v>
      </c>
      <c r="H808" s="124"/>
      <c r="I808" s="124"/>
      <c r="J808" s="124"/>
      <c r="K808" s="124"/>
      <c r="L808" s="124"/>
      <c r="M808" s="124"/>
      <c r="N808" s="124"/>
      <c r="O808" s="124"/>
      <c r="P808" s="124"/>
      <c r="Q808" s="124"/>
      <c r="R808" s="124"/>
      <c r="S808" s="124"/>
      <c r="T808" s="124"/>
    </row>
    <row r="809" spans="1:20" ht="13.5" customHeight="1">
      <c r="A809" s="125"/>
      <c r="B809" s="125"/>
      <c r="C809" s="118" t="s">
        <v>42</v>
      </c>
      <c r="D809" s="118"/>
      <c r="E809" s="118"/>
      <c r="F809" s="120"/>
      <c r="G809" s="126" t="s">
        <v>91</v>
      </c>
      <c r="H809" s="126"/>
      <c r="I809" s="126"/>
      <c r="J809" s="126"/>
      <c r="K809" s="126"/>
      <c r="L809" s="126"/>
      <c r="M809" s="126"/>
      <c r="N809" s="126"/>
      <c r="O809" s="126"/>
      <c r="P809" s="126"/>
      <c r="Q809" s="126"/>
      <c r="R809" s="127" t="s">
        <v>92</v>
      </c>
      <c r="S809" s="127"/>
      <c r="T809" s="128">
        <v>0</v>
      </c>
    </row>
    <row r="810" spans="1:20" ht="13.5" customHeight="1">
      <c r="A810" s="125"/>
      <c r="B810" s="125"/>
      <c r="C810" s="118" t="s">
        <v>45</v>
      </c>
      <c r="D810" s="118"/>
      <c r="E810" s="118"/>
      <c r="F810" s="120"/>
      <c r="G810" s="129" t="s">
        <v>93</v>
      </c>
      <c r="H810" s="129"/>
      <c r="I810" s="129"/>
      <c r="J810" s="129"/>
      <c r="K810" s="129"/>
      <c r="L810" s="129"/>
      <c r="M810" s="129"/>
      <c r="N810" s="129"/>
      <c r="O810" s="129"/>
      <c r="P810" s="129"/>
      <c r="Q810" s="129"/>
      <c r="R810" s="130" t="s">
        <v>94</v>
      </c>
      <c r="S810" s="130"/>
      <c r="T810" s="131">
        <v>232.285714285714</v>
      </c>
    </row>
    <row r="811" spans="1:20" ht="13.5" customHeight="1">
      <c r="A811" s="125"/>
      <c r="B811" s="125"/>
      <c r="C811" s="118" t="s">
        <v>48</v>
      </c>
      <c r="D811" s="118"/>
      <c r="E811" s="118"/>
      <c r="F811" s="120"/>
      <c r="G811" s="132" t="s">
        <v>95</v>
      </c>
      <c r="H811" s="132"/>
      <c r="I811" s="132"/>
      <c r="J811" s="132"/>
      <c r="K811" s="132"/>
      <c r="L811" s="132"/>
      <c r="M811" s="132"/>
      <c r="N811" s="132"/>
      <c r="O811" s="132"/>
      <c r="P811" s="132"/>
      <c r="Q811" s="132"/>
      <c r="R811" s="133" t="s">
        <v>96</v>
      </c>
      <c r="S811" s="133"/>
      <c r="T811" s="134">
        <v>0</v>
      </c>
    </row>
    <row r="812" spans="1:20" ht="13.5" customHeight="1">
      <c r="A812" s="125"/>
      <c r="B812" s="125"/>
      <c r="C812" s="118" t="s">
        <v>51</v>
      </c>
      <c r="D812" s="118"/>
      <c r="E812" s="118"/>
      <c r="F812" s="120"/>
      <c r="G812" s="132" t="s">
        <v>97</v>
      </c>
      <c r="H812" s="132"/>
      <c r="I812" s="132"/>
      <c r="J812" s="132"/>
      <c r="K812" s="132"/>
      <c r="L812" s="132"/>
      <c r="M812" s="132"/>
      <c r="N812" s="132"/>
      <c r="O812" s="132"/>
      <c r="P812" s="132"/>
      <c r="Q812" s="132"/>
      <c r="R812" s="133" t="s">
        <v>98</v>
      </c>
      <c r="S812" s="133"/>
      <c r="T812" s="134">
        <v>0.33487084870848705</v>
      </c>
    </row>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407">
    <mergeCell ref="A2:T2"/>
    <mergeCell ref="C4:R4"/>
    <mergeCell ref="C5:R5"/>
    <mergeCell ref="C6:R6"/>
    <mergeCell ref="A8:F8"/>
    <mergeCell ref="B9:D9"/>
    <mergeCell ref="A10:C10"/>
    <mergeCell ref="A11:D11"/>
    <mergeCell ref="G11:H11"/>
    <mergeCell ref="L11:P11"/>
    <mergeCell ref="A12:D12"/>
    <mergeCell ref="G12:H12"/>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T14"/>
    <mergeCell ref="A18:T18"/>
    <mergeCell ref="A19:IV19"/>
    <mergeCell ref="A21:D21"/>
    <mergeCell ref="G21:T21"/>
    <mergeCell ref="G22:T22"/>
    <mergeCell ref="C23:E23"/>
    <mergeCell ref="P23:Q23"/>
    <mergeCell ref="C24:E24"/>
    <mergeCell ref="P24:Q24"/>
    <mergeCell ref="C25:E25"/>
    <mergeCell ref="P25:Q25"/>
    <mergeCell ref="C26:E26"/>
    <mergeCell ref="P26:Q26"/>
    <mergeCell ref="A27:T27"/>
    <mergeCell ref="A32:T32"/>
    <mergeCell ref="B35:D35"/>
    <mergeCell ref="D36:G36"/>
    <mergeCell ref="A38:B38"/>
    <mergeCell ref="A39:D39"/>
    <mergeCell ref="E39:F39"/>
    <mergeCell ref="G39:H39"/>
    <mergeCell ref="A40:D40"/>
    <mergeCell ref="G40:H40"/>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T44"/>
    <mergeCell ref="U44:U45"/>
    <mergeCell ref="V44:V45"/>
    <mergeCell ref="W44:W45"/>
    <mergeCell ref="X44:X45"/>
    <mergeCell ref="Y44:Y45"/>
    <mergeCell ref="Z44:Z45"/>
    <mergeCell ref="AA44:AA45"/>
    <mergeCell ref="AB44:AB45"/>
    <mergeCell ref="AC44:AC45"/>
    <mergeCell ref="AD44:AD45"/>
    <mergeCell ref="AE44:AF44"/>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T44:AT45"/>
    <mergeCell ref="AU44:AU45"/>
    <mergeCell ref="AV44:AV45"/>
    <mergeCell ref="AW44:AW45"/>
    <mergeCell ref="AX44:AX45"/>
    <mergeCell ref="AY44:AZ44"/>
    <mergeCell ref="BA44:BA45"/>
    <mergeCell ref="BB44:BB45"/>
    <mergeCell ref="BC44:BC45"/>
    <mergeCell ref="BD44:BD45"/>
    <mergeCell ref="BE44:BE45"/>
    <mergeCell ref="BF44:BF45"/>
    <mergeCell ref="BG44:BG45"/>
    <mergeCell ref="BH44:BH45"/>
    <mergeCell ref="BI44:BI45"/>
    <mergeCell ref="BJ44:BJ45"/>
    <mergeCell ref="BK44:BK45"/>
    <mergeCell ref="BL44:BL45"/>
    <mergeCell ref="BM44:BM45"/>
    <mergeCell ref="BN44:BN45"/>
    <mergeCell ref="BO44:BO45"/>
    <mergeCell ref="BP44:BP45"/>
    <mergeCell ref="BQ44:BQ45"/>
    <mergeCell ref="BR44:BR45"/>
    <mergeCell ref="BS44:BT44"/>
    <mergeCell ref="BU44:BU45"/>
    <mergeCell ref="BV44:BV45"/>
    <mergeCell ref="BW44:BW45"/>
    <mergeCell ref="BX44:BX45"/>
    <mergeCell ref="BY44:BY45"/>
    <mergeCell ref="BZ44:BZ45"/>
    <mergeCell ref="CA44:CA45"/>
    <mergeCell ref="CB44:CB45"/>
    <mergeCell ref="CC44:CC45"/>
    <mergeCell ref="CD44:CD45"/>
    <mergeCell ref="CE44:CE45"/>
    <mergeCell ref="CF44:CF45"/>
    <mergeCell ref="CG44:CG45"/>
    <mergeCell ref="CH44:CH45"/>
    <mergeCell ref="CI44:CI45"/>
    <mergeCell ref="CJ44:CJ45"/>
    <mergeCell ref="CK44:CK45"/>
    <mergeCell ref="CL44:CL45"/>
    <mergeCell ref="CM44:CN44"/>
    <mergeCell ref="CO44:CO45"/>
    <mergeCell ref="CP44:CP45"/>
    <mergeCell ref="CQ44:CQ45"/>
    <mergeCell ref="CR44:CR45"/>
    <mergeCell ref="CS44:CS45"/>
    <mergeCell ref="CT44:CT45"/>
    <mergeCell ref="CU44:CU45"/>
    <mergeCell ref="CV44:CV45"/>
    <mergeCell ref="CW44:CW45"/>
    <mergeCell ref="CX44:CX45"/>
    <mergeCell ref="CY44:CY45"/>
    <mergeCell ref="CZ44:CZ45"/>
    <mergeCell ref="DA44:DA45"/>
    <mergeCell ref="DB44:DB45"/>
    <mergeCell ref="DC44:DC45"/>
    <mergeCell ref="DD44:DD45"/>
    <mergeCell ref="DE44:DE45"/>
    <mergeCell ref="DF44:DF45"/>
    <mergeCell ref="DG44:DH44"/>
    <mergeCell ref="DI44:DI45"/>
    <mergeCell ref="DJ44:DJ45"/>
    <mergeCell ref="DK44:DK45"/>
    <mergeCell ref="DL44:DL45"/>
    <mergeCell ref="DM44:DM45"/>
    <mergeCell ref="DN44:DN45"/>
    <mergeCell ref="DO44:DO45"/>
    <mergeCell ref="DP44:DP45"/>
    <mergeCell ref="DQ44:DQ45"/>
    <mergeCell ref="DR44:DR45"/>
    <mergeCell ref="DS44:DS45"/>
    <mergeCell ref="DT44:DT45"/>
    <mergeCell ref="DU44:DU45"/>
    <mergeCell ref="DV44:DV45"/>
    <mergeCell ref="DW44:DW45"/>
    <mergeCell ref="DX44:DX45"/>
    <mergeCell ref="DY44:DY45"/>
    <mergeCell ref="DZ44:DZ45"/>
    <mergeCell ref="EA44:EB44"/>
    <mergeCell ref="EC44:EC45"/>
    <mergeCell ref="ED44:ED45"/>
    <mergeCell ref="EE44:EE45"/>
    <mergeCell ref="EF44:EF45"/>
    <mergeCell ref="EG44:EG45"/>
    <mergeCell ref="EH44:EH45"/>
    <mergeCell ref="EI44:EI45"/>
    <mergeCell ref="EJ44:EJ45"/>
    <mergeCell ref="EK44:EK45"/>
    <mergeCell ref="EL44:EL45"/>
    <mergeCell ref="EM44:EM45"/>
    <mergeCell ref="EN44:EN45"/>
    <mergeCell ref="EO44:EO45"/>
    <mergeCell ref="EP44:EP45"/>
    <mergeCell ref="EQ44:EQ45"/>
    <mergeCell ref="ER44:ER45"/>
    <mergeCell ref="ES44:ES45"/>
    <mergeCell ref="ET44:ET45"/>
    <mergeCell ref="EU44:EV44"/>
    <mergeCell ref="EW44:EW45"/>
    <mergeCell ref="EX44:EX45"/>
    <mergeCell ref="EY44:EY45"/>
    <mergeCell ref="EZ44:EZ45"/>
    <mergeCell ref="FA44:FA45"/>
    <mergeCell ref="FB44:FB45"/>
    <mergeCell ref="FC44:FC45"/>
    <mergeCell ref="FD44:FD45"/>
    <mergeCell ref="FE44:FE45"/>
    <mergeCell ref="FF44:FF45"/>
    <mergeCell ref="FG44:FG45"/>
    <mergeCell ref="FH44:FH45"/>
    <mergeCell ref="FI44:FI45"/>
    <mergeCell ref="FJ44:FJ45"/>
    <mergeCell ref="FK44:FK45"/>
    <mergeCell ref="FL44:FL45"/>
    <mergeCell ref="FM44:FM45"/>
    <mergeCell ref="FN44:FN45"/>
    <mergeCell ref="FO44:FP44"/>
    <mergeCell ref="FQ44:FQ45"/>
    <mergeCell ref="FR44:FR45"/>
    <mergeCell ref="FS44:FS45"/>
    <mergeCell ref="FT44:FT45"/>
    <mergeCell ref="FU44:FU45"/>
    <mergeCell ref="FV44:FV45"/>
    <mergeCell ref="FW44:FW45"/>
    <mergeCell ref="FX44:FX45"/>
    <mergeCell ref="FY44:FY45"/>
    <mergeCell ref="FZ44:FZ45"/>
    <mergeCell ref="GA44:GA45"/>
    <mergeCell ref="GB44:GB45"/>
    <mergeCell ref="GC44:GC45"/>
    <mergeCell ref="GD44:GD45"/>
    <mergeCell ref="GE44:GE45"/>
    <mergeCell ref="GF44:GF45"/>
    <mergeCell ref="GG44:GG45"/>
    <mergeCell ref="GH44:GH45"/>
    <mergeCell ref="GI44:GJ44"/>
    <mergeCell ref="GK44:GK45"/>
    <mergeCell ref="GL44:GL45"/>
    <mergeCell ref="GM44:GM45"/>
    <mergeCell ref="GN44:GN45"/>
    <mergeCell ref="GO44:GO45"/>
    <mergeCell ref="GP44:GP45"/>
    <mergeCell ref="GQ44:GQ45"/>
    <mergeCell ref="GR44:GR45"/>
    <mergeCell ref="GS44:GS45"/>
    <mergeCell ref="GT44:GT45"/>
    <mergeCell ref="GU44:GU45"/>
    <mergeCell ref="GV44:GV45"/>
    <mergeCell ref="GW44:GW45"/>
    <mergeCell ref="GX44:GX45"/>
    <mergeCell ref="GY44:GY45"/>
    <mergeCell ref="GZ44:GZ45"/>
    <mergeCell ref="HA44:HA45"/>
    <mergeCell ref="HB44:HB45"/>
    <mergeCell ref="HC44:HD44"/>
    <mergeCell ref="HE44:HE45"/>
    <mergeCell ref="HF44:HF45"/>
    <mergeCell ref="HG44:HG45"/>
    <mergeCell ref="HH44:HH45"/>
    <mergeCell ref="HI44:HI45"/>
    <mergeCell ref="HJ44:HJ45"/>
    <mergeCell ref="HK44:HK45"/>
    <mergeCell ref="HL44:HL45"/>
    <mergeCell ref="HM44:HM45"/>
    <mergeCell ref="HN44:HN45"/>
    <mergeCell ref="HO44:HO45"/>
    <mergeCell ref="HP44:HP45"/>
    <mergeCell ref="HQ44:HQ45"/>
    <mergeCell ref="HR44:HR45"/>
    <mergeCell ref="HS44:HS45"/>
    <mergeCell ref="HT44:HT45"/>
    <mergeCell ref="HU44:HU45"/>
    <mergeCell ref="HV44:HV45"/>
    <mergeCell ref="HW44:HX44"/>
    <mergeCell ref="HY44:HY45"/>
    <mergeCell ref="HZ44:HZ45"/>
    <mergeCell ref="IA44:IA45"/>
    <mergeCell ref="IB44:IB45"/>
    <mergeCell ref="IC44:IC45"/>
    <mergeCell ref="ID44:ID45"/>
    <mergeCell ref="IE44:IE45"/>
    <mergeCell ref="IF44:IF45"/>
    <mergeCell ref="IG44:IG45"/>
    <mergeCell ref="IH44:IH45"/>
    <mergeCell ref="II44:II45"/>
    <mergeCell ref="IJ44:IJ45"/>
    <mergeCell ref="IK44:IK45"/>
    <mergeCell ref="IL44:IL45"/>
    <mergeCell ref="IM44:IM45"/>
    <mergeCell ref="IN44:IN45"/>
    <mergeCell ref="IO44:IO45"/>
    <mergeCell ref="IP44:IP45"/>
    <mergeCell ref="IQ44:IR44"/>
    <mergeCell ref="IS44:IS45"/>
    <mergeCell ref="IT44:IT45"/>
    <mergeCell ref="IU44:IU45"/>
    <mergeCell ref="IV44:IV45"/>
    <mergeCell ref="A46:A49"/>
    <mergeCell ref="B46:B49"/>
    <mergeCell ref="C46:C49"/>
    <mergeCell ref="D46:D49"/>
    <mergeCell ref="E46:E49"/>
    <mergeCell ref="F46:F49"/>
    <mergeCell ref="G46:G49"/>
    <mergeCell ref="H46:H49"/>
    <mergeCell ref="I46:I49"/>
    <mergeCell ref="J46:J49"/>
    <mergeCell ref="K46:K49"/>
    <mergeCell ref="L46:L49"/>
    <mergeCell ref="M46:M49"/>
    <mergeCell ref="N46:N49"/>
    <mergeCell ref="O46:O49"/>
    <mergeCell ref="P46:P49"/>
    <mergeCell ref="Q46:Q49"/>
    <mergeCell ref="R46:R49"/>
    <mergeCell ref="S46:S49"/>
    <mergeCell ref="T46:T49"/>
    <mergeCell ref="A50:A53"/>
    <mergeCell ref="B50:B53"/>
    <mergeCell ref="C50:C53"/>
    <mergeCell ref="D50:D53"/>
    <mergeCell ref="E50:E53"/>
    <mergeCell ref="F50:F53"/>
    <mergeCell ref="G50:G53"/>
    <mergeCell ref="H50:H53"/>
    <mergeCell ref="I50:I53"/>
    <mergeCell ref="J50:J53"/>
    <mergeCell ref="K50:K53"/>
    <mergeCell ref="L50:L53"/>
    <mergeCell ref="M50:M53"/>
    <mergeCell ref="N50:N53"/>
    <mergeCell ref="O50:O53"/>
    <mergeCell ref="P50:P53"/>
    <mergeCell ref="Q50:Q53"/>
    <mergeCell ref="R50:R53"/>
    <mergeCell ref="S50:S53"/>
    <mergeCell ref="T50:T53"/>
    <mergeCell ref="A54:A57"/>
    <mergeCell ref="B54:B57"/>
    <mergeCell ref="C54:C57"/>
    <mergeCell ref="D54:D57"/>
    <mergeCell ref="E54:E57"/>
    <mergeCell ref="F54:F57"/>
    <mergeCell ref="G54:G57"/>
    <mergeCell ref="H54:H57"/>
    <mergeCell ref="I54:I57"/>
    <mergeCell ref="J54:J57"/>
    <mergeCell ref="K54:K57"/>
    <mergeCell ref="L54:L57"/>
    <mergeCell ref="M54:M57"/>
    <mergeCell ref="N54:N57"/>
    <mergeCell ref="O54:O57"/>
    <mergeCell ref="P54:P57"/>
    <mergeCell ref="Q54:Q57"/>
    <mergeCell ref="R54:R57"/>
    <mergeCell ref="S54:S57"/>
    <mergeCell ref="T54:T57"/>
    <mergeCell ref="A58:A61"/>
    <mergeCell ref="B58:B61"/>
    <mergeCell ref="C58:C61"/>
    <mergeCell ref="D58:D61"/>
    <mergeCell ref="E58:E61"/>
    <mergeCell ref="F58:F61"/>
    <mergeCell ref="G58:G61"/>
    <mergeCell ref="H58:H61"/>
    <mergeCell ref="I58:I61"/>
    <mergeCell ref="J58:J61"/>
    <mergeCell ref="K58:K61"/>
    <mergeCell ref="L58:L61"/>
    <mergeCell ref="M58:M61"/>
    <mergeCell ref="N58:N61"/>
    <mergeCell ref="O58:O61"/>
    <mergeCell ref="P58:P61"/>
    <mergeCell ref="Q58:Q61"/>
    <mergeCell ref="R58:R61"/>
    <mergeCell ref="S58:S61"/>
    <mergeCell ref="T58:T61"/>
    <mergeCell ref="A62:A64"/>
    <mergeCell ref="B62:B64"/>
    <mergeCell ref="C62:C64"/>
    <mergeCell ref="D62:D64"/>
    <mergeCell ref="E62:E64"/>
    <mergeCell ref="F62:F63"/>
    <mergeCell ref="G62:G64"/>
    <mergeCell ref="I62:I64"/>
    <mergeCell ref="J62:J64"/>
    <mergeCell ref="K62:K64"/>
    <mergeCell ref="L62:L64"/>
    <mergeCell ref="M62:M64"/>
    <mergeCell ref="N62:N64"/>
    <mergeCell ref="O62:O65"/>
    <mergeCell ref="P62:P64"/>
    <mergeCell ref="Q62:Q64"/>
    <mergeCell ref="R62:R64"/>
    <mergeCell ref="S62:S64"/>
    <mergeCell ref="T62:T64"/>
    <mergeCell ref="A66:T66"/>
    <mergeCell ref="A67:T67"/>
    <mergeCell ref="A70:E70"/>
    <mergeCell ref="G70:T70"/>
    <mergeCell ref="A71:E71"/>
    <mergeCell ref="G71:T71"/>
    <mergeCell ref="A72:B72"/>
    <mergeCell ref="C72:E72"/>
    <mergeCell ref="G72:Q72"/>
    <mergeCell ref="R72:S72"/>
    <mergeCell ref="A73:B73"/>
    <mergeCell ref="C73:E73"/>
    <mergeCell ref="G73:Q73"/>
    <mergeCell ref="R73:S73"/>
    <mergeCell ref="A74:B74"/>
    <mergeCell ref="C74:E74"/>
    <mergeCell ref="G74:Q74"/>
    <mergeCell ref="R74:S74"/>
    <mergeCell ref="A75:B75"/>
    <mergeCell ref="C75:E75"/>
    <mergeCell ref="G75:Q75"/>
    <mergeCell ref="R75:S75"/>
    <mergeCell ref="A77:T79"/>
    <mergeCell ref="A85:T85"/>
    <mergeCell ref="C87:R87"/>
    <mergeCell ref="C88:R88"/>
    <mergeCell ref="C89:R89"/>
    <mergeCell ref="A90:B90"/>
    <mergeCell ref="A91:D91"/>
    <mergeCell ref="G91:H91"/>
    <mergeCell ref="A92:D92"/>
    <mergeCell ref="G92:H92"/>
    <mergeCell ref="C93:E93"/>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T94"/>
    <mergeCell ref="A98:IV98"/>
    <mergeCell ref="A99:T99"/>
    <mergeCell ref="A101:D101"/>
    <mergeCell ref="G101:T101"/>
    <mergeCell ref="G102:T102"/>
    <mergeCell ref="C103:E103"/>
    <mergeCell ref="S103:T103"/>
    <mergeCell ref="C104:E104"/>
    <mergeCell ref="S104:T104"/>
    <mergeCell ref="C105:E105"/>
    <mergeCell ref="S105:T105"/>
    <mergeCell ref="C106:E106"/>
    <mergeCell ref="S106:T106"/>
    <mergeCell ref="A109:S109"/>
    <mergeCell ref="A113:T114"/>
    <mergeCell ref="B116:D116"/>
    <mergeCell ref="C117:F117"/>
    <mergeCell ref="A119:C119"/>
    <mergeCell ref="A120:D120"/>
    <mergeCell ref="G120:H120"/>
    <mergeCell ref="A121:D121"/>
    <mergeCell ref="G121:H121"/>
    <mergeCell ref="A122:B122"/>
    <mergeCell ref="A124:A125"/>
    <mergeCell ref="B124:B125"/>
    <mergeCell ref="C124:C125"/>
    <mergeCell ref="D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T124"/>
    <mergeCell ref="A126:A128"/>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O126:O128"/>
    <mergeCell ref="P126:P128"/>
    <mergeCell ref="Q126:Q128"/>
    <mergeCell ref="R126:R128"/>
    <mergeCell ref="S126:S128"/>
    <mergeCell ref="T126:T128"/>
    <mergeCell ref="A129:IV129"/>
    <mergeCell ref="A130:B130"/>
    <mergeCell ref="C130:E130"/>
    <mergeCell ref="G130:Q130"/>
    <mergeCell ref="R130:S130"/>
    <mergeCell ref="A131:B131"/>
    <mergeCell ref="C131:E131"/>
    <mergeCell ref="G131:Q131"/>
    <mergeCell ref="R131:S131"/>
    <mergeCell ref="A132:B132"/>
    <mergeCell ref="C132:E132"/>
    <mergeCell ref="G132:Q132"/>
    <mergeCell ref="R132:S132"/>
    <mergeCell ref="A133:B133"/>
    <mergeCell ref="C133:E133"/>
    <mergeCell ref="G133:Q133"/>
    <mergeCell ref="R133:S133"/>
    <mergeCell ref="A138:T138"/>
    <mergeCell ref="B141:D141"/>
    <mergeCell ref="C142:F142"/>
    <mergeCell ref="A144:C144"/>
    <mergeCell ref="A145:D145"/>
    <mergeCell ref="G145:H145"/>
    <mergeCell ref="A146:D146"/>
    <mergeCell ref="G146:H146"/>
    <mergeCell ref="A147:B147"/>
    <mergeCell ref="A149:A150"/>
    <mergeCell ref="B149:B150"/>
    <mergeCell ref="C149:C150"/>
    <mergeCell ref="D149:D150"/>
    <mergeCell ref="E149:E150"/>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T149"/>
    <mergeCell ref="A153:E153"/>
    <mergeCell ref="G153:T153"/>
    <mergeCell ref="A154:E154"/>
    <mergeCell ref="G154:T154"/>
    <mergeCell ref="A155:B155"/>
    <mergeCell ref="C155:E155"/>
    <mergeCell ref="G155:Q155"/>
    <mergeCell ref="R155:S155"/>
    <mergeCell ref="A156:B156"/>
    <mergeCell ref="C156:E156"/>
    <mergeCell ref="G156:Q156"/>
    <mergeCell ref="R156:S156"/>
    <mergeCell ref="A157:B157"/>
    <mergeCell ref="C157:E157"/>
    <mergeCell ref="G157:Q157"/>
    <mergeCell ref="R157:S157"/>
    <mergeCell ref="A158:B158"/>
    <mergeCell ref="C158:E158"/>
    <mergeCell ref="G158:Q158"/>
    <mergeCell ref="R158:S158"/>
    <mergeCell ref="A164:T164"/>
    <mergeCell ref="B169:D169"/>
    <mergeCell ref="C170:F170"/>
    <mergeCell ref="A172:C172"/>
    <mergeCell ref="A173:D173"/>
    <mergeCell ref="G173:H173"/>
    <mergeCell ref="A174:D174"/>
    <mergeCell ref="G174:H174"/>
    <mergeCell ref="A175:B175"/>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N179:N180"/>
    <mergeCell ref="O179:O180"/>
    <mergeCell ref="P179:P180"/>
    <mergeCell ref="Q179:Q180"/>
    <mergeCell ref="R179:R180"/>
    <mergeCell ref="S179:T179"/>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A183:T184"/>
    <mergeCell ref="A187:E187"/>
    <mergeCell ref="G187:T187"/>
    <mergeCell ref="A188:E188"/>
    <mergeCell ref="G188:T188"/>
    <mergeCell ref="A189:B189"/>
    <mergeCell ref="C189:E189"/>
    <mergeCell ref="G189:Q189"/>
    <mergeCell ref="R189:S189"/>
    <mergeCell ref="A190:B190"/>
    <mergeCell ref="C190:E190"/>
    <mergeCell ref="G190:Q190"/>
    <mergeCell ref="R190:S190"/>
    <mergeCell ref="A191:B191"/>
    <mergeCell ref="C191:E191"/>
    <mergeCell ref="G191:Q191"/>
    <mergeCell ref="R191:S191"/>
    <mergeCell ref="A192:B192"/>
    <mergeCell ref="C192:E192"/>
    <mergeCell ref="G192:Q192"/>
    <mergeCell ref="R192:S192"/>
    <mergeCell ref="A199:T199"/>
    <mergeCell ref="B202:D202"/>
    <mergeCell ref="C203:F203"/>
    <mergeCell ref="A205:C205"/>
    <mergeCell ref="A206:D206"/>
    <mergeCell ref="G206:H206"/>
    <mergeCell ref="A207:D207"/>
    <mergeCell ref="G207:H207"/>
    <mergeCell ref="A208:B208"/>
    <mergeCell ref="A212:A213"/>
    <mergeCell ref="B212:B213"/>
    <mergeCell ref="C212:C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T212"/>
    <mergeCell ref="A215:T216"/>
    <mergeCell ref="A217:B217"/>
    <mergeCell ref="C217:E217"/>
    <mergeCell ref="G217:Q217"/>
    <mergeCell ref="R217:S217"/>
    <mergeCell ref="A218:B218"/>
    <mergeCell ref="C218:E218"/>
    <mergeCell ref="G218:Q218"/>
    <mergeCell ref="R218:S218"/>
    <mergeCell ref="A219:B219"/>
    <mergeCell ref="C219:E219"/>
    <mergeCell ref="G219:Q219"/>
    <mergeCell ref="R219:S219"/>
    <mergeCell ref="A220:B220"/>
    <mergeCell ref="C220:E220"/>
    <mergeCell ref="G220:Q220"/>
    <mergeCell ref="R220:S220"/>
    <mergeCell ref="A225:T225"/>
    <mergeCell ref="B228:D228"/>
    <mergeCell ref="C229:F229"/>
    <mergeCell ref="A231:C231"/>
    <mergeCell ref="A232:D232"/>
    <mergeCell ref="G232:H232"/>
    <mergeCell ref="A233:D233"/>
    <mergeCell ref="G233:H233"/>
    <mergeCell ref="A234:B234"/>
    <mergeCell ref="A239:A240"/>
    <mergeCell ref="B239:B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R239:R240"/>
    <mergeCell ref="S239:T239"/>
    <mergeCell ref="A242:A243"/>
    <mergeCell ref="B242:B243"/>
    <mergeCell ref="C242:C243"/>
    <mergeCell ref="D242:D243"/>
    <mergeCell ref="E242:E243"/>
    <mergeCell ref="G242:G243"/>
    <mergeCell ref="T242:T243"/>
    <mergeCell ref="A244:IV244"/>
    <mergeCell ref="A245:B245"/>
    <mergeCell ref="C245:E245"/>
    <mergeCell ref="G245:Q245"/>
    <mergeCell ref="R245:S245"/>
    <mergeCell ref="A246:B246"/>
    <mergeCell ref="C246:E246"/>
    <mergeCell ref="G246:Q246"/>
    <mergeCell ref="R246:S246"/>
    <mergeCell ref="A247:B247"/>
    <mergeCell ref="C247:E247"/>
    <mergeCell ref="G247:Q247"/>
    <mergeCell ref="R247:S247"/>
    <mergeCell ref="A248:B248"/>
    <mergeCell ref="C248:E248"/>
    <mergeCell ref="G248:Q248"/>
    <mergeCell ref="R248:S248"/>
    <mergeCell ref="A252:T252"/>
    <mergeCell ref="B256:D256"/>
    <mergeCell ref="C257:F257"/>
    <mergeCell ref="A259:C259"/>
    <mergeCell ref="A260:D260"/>
    <mergeCell ref="G260:H260"/>
    <mergeCell ref="A261:D261"/>
    <mergeCell ref="G261:H261"/>
    <mergeCell ref="A262:B262"/>
    <mergeCell ref="A265:A266"/>
    <mergeCell ref="B265:B266"/>
    <mergeCell ref="C265:C266"/>
    <mergeCell ref="D265:D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R265:R266"/>
    <mergeCell ref="S265:T265"/>
    <mergeCell ref="A273:E273"/>
    <mergeCell ref="G273:T273"/>
    <mergeCell ref="A274:E274"/>
    <mergeCell ref="G274:T274"/>
    <mergeCell ref="A275:B275"/>
    <mergeCell ref="C275:E275"/>
    <mergeCell ref="G275:Q275"/>
    <mergeCell ref="R275:S275"/>
    <mergeCell ref="A276:B276"/>
    <mergeCell ref="C276:E276"/>
    <mergeCell ref="G276:Q276"/>
    <mergeCell ref="R276:S276"/>
    <mergeCell ref="A277:B277"/>
    <mergeCell ref="C277:E277"/>
    <mergeCell ref="G277:Q277"/>
    <mergeCell ref="R277:S277"/>
    <mergeCell ref="A278:B278"/>
    <mergeCell ref="C278:E278"/>
    <mergeCell ref="G278:Q278"/>
    <mergeCell ref="R278:S278"/>
    <mergeCell ref="B282:D282"/>
    <mergeCell ref="C283:F283"/>
    <mergeCell ref="A285:C285"/>
    <mergeCell ref="A286:D286"/>
    <mergeCell ref="G286:H286"/>
    <mergeCell ref="A287:D287"/>
    <mergeCell ref="G287:H287"/>
    <mergeCell ref="A288:B288"/>
    <mergeCell ref="A291:A292"/>
    <mergeCell ref="B291:B292"/>
    <mergeCell ref="C291:C292"/>
    <mergeCell ref="D291:D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Q291:Q292"/>
    <mergeCell ref="R291:R292"/>
    <mergeCell ref="S291:T291"/>
    <mergeCell ref="A298:E298"/>
    <mergeCell ref="G298:T298"/>
    <mergeCell ref="A299:E299"/>
    <mergeCell ref="G299:T299"/>
    <mergeCell ref="A300:B300"/>
    <mergeCell ref="C300:E300"/>
    <mergeCell ref="G300:Q300"/>
    <mergeCell ref="R300:S300"/>
    <mergeCell ref="A301:B301"/>
    <mergeCell ref="C301:E301"/>
    <mergeCell ref="G301:Q301"/>
    <mergeCell ref="R301:S301"/>
    <mergeCell ref="A302:B302"/>
    <mergeCell ref="C302:E302"/>
    <mergeCell ref="G302:Q302"/>
    <mergeCell ref="R302:S302"/>
    <mergeCell ref="A303:B303"/>
    <mergeCell ref="C303:E303"/>
    <mergeCell ref="G303:Q303"/>
    <mergeCell ref="R303:S303"/>
    <mergeCell ref="A309:T309"/>
    <mergeCell ref="B312:D312"/>
    <mergeCell ref="C313:F313"/>
    <mergeCell ref="A315:C315"/>
    <mergeCell ref="A316:D316"/>
    <mergeCell ref="G316:H316"/>
    <mergeCell ref="A317:D317"/>
    <mergeCell ref="G317:H317"/>
    <mergeCell ref="A318:B318"/>
    <mergeCell ref="A321:A322"/>
    <mergeCell ref="B321:B322"/>
    <mergeCell ref="C321:C322"/>
    <mergeCell ref="D321:D322"/>
    <mergeCell ref="E321:E322"/>
    <mergeCell ref="F321:F322"/>
    <mergeCell ref="G321:G322"/>
    <mergeCell ref="H321:H322"/>
    <mergeCell ref="I321:I322"/>
    <mergeCell ref="J321:J322"/>
    <mergeCell ref="K321:K322"/>
    <mergeCell ref="L321:L322"/>
    <mergeCell ref="M321:M322"/>
    <mergeCell ref="N321:N322"/>
    <mergeCell ref="O321:O322"/>
    <mergeCell ref="P321:P322"/>
    <mergeCell ref="Q321:Q322"/>
    <mergeCell ref="R321:R322"/>
    <mergeCell ref="S321:T321"/>
    <mergeCell ref="A327:E327"/>
    <mergeCell ref="G327:T327"/>
    <mergeCell ref="A328:E328"/>
    <mergeCell ref="G328:T328"/>
    <mergeCell ref="A329:B329"/>
    <mergeCell ref="C329:E329"/>
    <mergeCell ref="G329:Q329"/>
    <mergeCell ref="R329:S329"/>
    <mergeCell ref="A330:B330"/>
    <mergeCell ref="C330:E330"/>
    <mergeCell ref="G330:Q330"/>
    <mergeCell ref="R330:S330"/>
    <mergeCell ref="A331:B331"/>
    <mergeCell ref="C331:E331"/>
    <mergeCell ref="G331:Q331"/>
    <mergeCell ref="R331:S331"/>
    <mergeCell ref="A332:B332"/>
    <mergeCell ref="C332:E332"/>
    <mergeCell ref="G332:Q332"/>
    <mergeCell ref="R332:S332"/>
    <mergeCell ref="A338:T338"/>
    <mergeCell ref="B340:D340"/>
    <mergeCell ref="C341:F341"/>
    <mergeCell ref="A343:C343"/>
    <mergeCell ref="A344:D344"/>
    <mergeCell ref="G344:H344"/>
    <mergeCell ref="A345:D345"/>
    <mergeCell ref="G345:H345"/>
    <mergeCell ref="A346:B346"/>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P349:P350"/>
    <mergeCell ref="Q349:Q350"/>
    <mergeCell ref="R349:R350"/>
    <mergeCell ref="S349:T349"/>
    <mergeCell ref="A351:A352"/>
    <mergeCell ref="B351:B352"/>
    <mergeCell ref="C351:C352"/>
    <mergeCell ref="D351:D352"/>
    <mergeCell ref="E351:E352"/>
    <mergeCell ref="G351:G352"/>
    <mergeCell ref="I351:I352"/>
    <mergeCell ref="J351:J352"/>
    <mergeCell ref="K351:K352"/>
    <mergeCell ref="L351:L352"/>
    <mergeCell ref="M351:M352"/>
    <mergeCell ref="A359:E359"/>
    <mergeCell ref="G359:T359"/>
    <mergeCell ref="A360:E360"/>
    <mergeCell ref="G360:T360"/>
    <mergeCell ref="A361:B361"/>
    <mergeCell ref="C361:E361"/>
    <mergeCell ref="G361:Q361"/>
    <mergeCell ref="R361:S361"/>
    <mergeCell ref="A362:B362"/>
    <mergeCell ref="C362:E362"/>
    <mergeCell ref="G362:Q362"/>
    <mergeCell ref="R362:S362"/>
    <mergeCell ref="A363:B363"/>
    <mergeCell ref="C363:E363"/>
    <mergeCell ref="G363:Q363"/>
    <mergeCell ref="R363:S363"/>
    <mergeCell ref="A364:B364"/>
    <mergeCell ref="C364:E364"/>
    <mergeCell ref="G364:Q364"/>
    <mergeCell ref="R364:S364"/>
    <mergeCell ref="B367:D367"/>
    <mergeCell ref="C368:F368"/>
    <mergeCell ref="A370:C370"/>
    <mergeCell ref="A371:D371"/>
    <mergeCell ref="G371:H371"/>
    <mergeCell ref="A372:D372"/>
    <mergeCell ref="G372:H372"/>
    <mergeCell ref="A373:B373"/>
    <mergeCell ref="A376:A377"/>
    <mergeCell ref="B376:B377"/>
    <mergeCell ref="C376:C377"/>
    <mergeCell ref="D376:D377"/>
    <mergeCell ref="E376:E377"/>
    <mergeCell ref="F376:F377"/>
    <mergeCell ref="G376:G377"/>
    <mergeCell ref="H376:H377"/>
    <mergeCell ref="I376:I377"/>
    <mergeCell ref="J376:J377"/>
    <mergeCell ref="K376:K377"/>
    <mergeCell ref="L376:L377"/>
    <mergeCell ref="M376:M377"/>
    <mergeCell ref="N376:N377"/>
    <mergeCell ref="O376:O377"/>
    <mergeCell ref="P376:P377"/>
    <mergeCell ref="Q376:Q377"/>
    <mergeCell ref="R376:R377"/>
    <mergeCell ref="S376:T376"/>
    <mergeCell ref="A383:E383"/>
    <mergeCell ref="G383:T383"/>
    <mergeCell ref="A384:E384"/>
    <mergeCell ref="G384:T384"/>
    <mergeCell ref="A385:B385"/>
    <mergeCell ref="C385:E385"/>
    <mergeCell ref="G385:Q385"/>
    <mergeCell ref="R385:S385"/>
    <mergeCell ref="A386:B386"/>
    <mergeCell ref="C386:E386"/>
    <mergeCell ref="G386:Q386"/>
    <mergeCell ref="R386:S386"/>
    <mergeCell ref="A387:B387"/>
    <mergeCell ref="C387:E387"/>
    <mergeCell ref="G387:Q387"/>
    <mergeCell ref="R387:S387"/>
    <mergeCell ref="A388:B388"/>
    <mergeCell ref="C388:E388"/>
    <mergeCell ref="G388:Q388"/>
    <mergeCell ref="R388:S388"/>
    <mergeCell ref="B392:D392"/>
    <mergeCell ref="C393:F393"/>
    <mergeCell ref="A395:C395"/>
    <mergeCell ref="A396:D396"/>
    <mergeCell ref="G396:H396"/>
    <mergeCell ref="A397:D397"/>
    <mergeCell ref="G397:H397"/>
    <mergeCell ref="A398:B398"/>
    <mergeCell ref="A401:A402"/>
    <mergeCell ref="B401:B402"/>
    <mergeCell ref="C401:C402"/>
    <mergeCell ref="D401:D402"/>
    <mergeCell ref="E401:E402"/>
    <mergeCell ref="F401:F402"/>
    <mergeCell ref="G401:G402"/>
    <mergeCell ref="H401:H402"/>
    <mergeCell ref="I401:I402"/>
    <mergeCell ref="J401:J402"/>
    <mergeCell ref="K401:K402"/>
    <mergeCell ref="L401:L402"/>
    <mergeCell ref="M401:M402"/>
    <mergeCell ref="N401:N402"/>
    <mergeCell ref="O401:O402"/>
    <mergeCell ref="P401:P402"/>
    <mergeCell ref="Q401:Q402"/>
    <mergeCell ref="R401:R402"/>
    <mergeCell ref="S401:T401"/>
    <mergeCell ref="A403:A404"/>
    <mergeCell ref="B403:B404"/>
    <mergeCell ref="C403:C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R403:R404"/>
    <mergeCell ref="S403:S404"/>
    <mergeCell ref="T403:T404"/>
    <mergeCell ref="A405:T405"/>
    <mergeCell ref="A406:E406"/>
    <mergeCell ref="G406:T406"/>
    <mergeCell ref="A407:E407"/>
    <mergeCell ref="G407:T407"/>
    <mergeCell ref="A408:B408"/>
    <mergeCell ref="C408:E408"/>
    <mergeCell ref="G408:Q408"/>
    <mergeCell ref="R408:S408"/>
    <mergeCell ref="A409:B409"/>
    <mergeCell ref="C409:E409"/>
    <mergeCell ref="G409:Q409"/>
    <mergeCell ref="R409:S409"/>
    <mergeCell ref="A410:B410"/>
    <mergeCell ref="C410:E410"/>
    <mergeCell ref="G410:Q410"/>
    <mergeCell ref="R410:S410"/>
    <mergeCell ref="A411:B411"/>
    <mergeCell ref="C411:E411"/>
    <mergeCell ref="G411:Q411"/>
    <mergeCell ref="R411:S411"/>
    <mergeCell ref="A415:T415"/>
    <mergeCell ref="B420:D420"/>
    <mergeCell ref="C421:F421"/>
    <mergeCell ref="A423:C423"/>
    <mergeCell ref="A424:D424"/>
    <mergeCell ref="G424:H424"/>
    <mergeCell ref="A425:D425"/>
    <mergeCell ref="G425:H425"/>
    <mergeCell ref="A426:B426"/>
    <mergeCell ref="A429:A430"/>
    <mergeCell ref="B429:B430"/>
    <mergeCell ref="C429:C430"/>
    <mergeCell ref="D429:D430"/>
    <mergeCell ref="E429:E430"/>
    <mergeCell ref="F429:F430"/>
    <mergeCell ref="G429:G430"/>
    <mergeCell ref="H429:H430"/>
    <mergeCell ref="I429:I430"/>
    <mergeCell ref="J429:J430"/>
    <mergeCell ref="K429:K430"/>
    <mergeCell ref="L429:L430"/>
    <mergeCell ref="M429:M430"/>
    <mergeCell ref="N429:N430"/>
    <mergeCell ref="O429:O430"/>
    <mergeCell ref="P429:P430"/>
    <mergeCell ref="Q429:Q430"/>
    <mergeCell ref="R429:R430"/>
    <mergeCell ref="S429:T429"/>
    <mergeCell ref="A431:A432"/>
    <mergeCell ref="B431:B432"/>
    <mergeCell ref="C431:C432"/>
    <mergeCell ref="D431:D432"/>
    <mergeCell ref="E431:E432"/>
    <mergeCell ref="F431:F432"/>
    <mergeCell ref="G431:G432"/>
    <mergeCell ref="H431:H432"/>
    <mergeCell ref="I431:I432"/>
    <mergeCell ref="J431:J432"/>
    <mergeCell ref="K431:K432"/>
    <mergeCell ref="L431:L432"/>
    <mergeCell ref="M431:M432"/>
    <mergeCell ref="N431:N432"/>
    <mergeCell ref="O431:O432"/>
    <mergeCell ref="P431:P432"/>
    <mergeCell ref="Q431:Q432"/>
    <mergeCell ref="R431:R432"/>
    <mergeCell ref="S431:S432"/>
    <mergeCell ref="A436:E436"/>
    <mergeCell ref="G436:T436"/>
    <mergeCell ref="A437:E437"/>
    <mergeCell ref="G437:T437"/>
    <mergeCell ref="A438:B438"/>
    <mergeCell ref="C438:E438"/>
    <mergeCell ref="G438:Q438"/>
    <mergeCell ref="R438:S438"/>
    <mergeCell ref="A439:B439"/>
    <mergeCell ref="C439:E439"/>
    <mergeCell ref="G439:Q439"/>
    <mergeCell ref="R439:S439"/>
    <mergeCell ref="A440:B440"/>
    <mergeCell ref="C440:E440"/>
    <mergeCell ref="G440:Q440"/>
    <mergeCell ref="R440:S440"/>
    <mergeCell ref="A441:B441"/>
    <mergeCell ref="C441:E441"/>
    <mergeCell ref="G441:Q441"/>
    <mergeCell ref="R441:S441"/>
    <mergeCell ref="B445:D445"/>
    <mergeCell ref="C446:F446"/>
    <mergeCell ref="A448:C448"/>
    <mergeCell ref="A449:D449"/>
    <mergeCell ref="G449:H449"/>
    <mergeCell ref="A450:D450"/>
    <mergeCell ref="G450:H450"/>
    <mergeCell ref="A451:B451"/>
    <mergeCell ref="A454:A455"/>
    <mergeCell ref="B454:B455"/>
    <mergeCell ref="C454:C455"/>
    <mergeCell ref="D454:D455"/>
    <mergeCell ref="E454:E455"/>
    <mergeCell ref="F454:F455"/>
    <mergeCell ref="G454:G455"/>
    <mergeCell ref="H454:H455"/>
    <mergeCell ref="I454:I455"/>
    <mergeCell ref="J454:J455"/>
    <mergeCell ref="K454:K455"/>
    <mergeCell ref="L454:L455"/>
    <mergeCell ref="M454:M455"/>
    <mergeCell ref="N454:N455"/>
    <mergeCell ref="O454:O455"/>
    <mergeCell ref="P454:P455"/>
    <mergeCell ref="Q454:Q455"/>
    <mergeCell ref="R454:R455"/>
    <mergeCell ref="S454:T454"/>
    <mergeCell ref="A460:E460"/>
    <mergeCell ref="G460:T460"/>
    <mergeCell ref="A461:E461"/>
    <mergeCell ref="G461:T461"/>
    <mergeCell ref="A462:B462"/>
    <mergeCell ref="C462:E462"/>
    <mergeCell ref="G462:Q462"/>
    <mergeCell ref="R462:S462"/>
    <mergeCell ref="A463:B463"/>
    <mergeCell ref="C463:E463"/>
    <mergeCell ref="G463:Q463"/>
    <mergeCell ref="R463:S463"/>
    <mergeCell ref="A464:B464"/>
    <mergeCell ref="C464:E464"/>
    <mergeCell ref="G464:Q464"/>
    <mergeCell ref="R464:S464"/>
    <mergeCell ref="A465:B465"/>
    <mergeCell ref="C465:E465"/>
    <mergeCell ref="G465:Q465"/>
    <mergeCell ref="R465:S465"/>
    <mergeCell ref="A470:T470"/>
    <mergeCell ref="B472:D472"/>
    <mergeCell ref="C473:F473"/>
    <mergeCell ref="A475:C475"/>
    <mergeCell ref="A476:D476"/>
    <mergeCell ref="G476:H476"/>
    <mergeCell ref="A477:D477"/>
    <mergeCell ref="G477:H477"/>
    <mergeCell ref="A478:B478"/>
    <mergeCell ref="A481:A482"/>
    <mergeCell ref="B481:B482"/>
    <mergeCell ref="C481:C482"/>
    <mergeCell ref="D481:D482"/>
    <mergeCell ref="E481:E482"/>
    <mergeCell ref="F481:F482"/>
    <mergeCell ref="G481:G482"/>
    <mergeCell ref="H481:H482"/>
    <mergeCell ref="I481:I482"/>
    <mergeCell ref="J481:J482"/>
    <mergeCell ref="K481:K482"/>
    <mergeCell ref="L481:L482"/>
    <mergeCell ref="M481:M482"/>
    <mergeCell ref="N481:N482"/>
    <mergeCell ref="O481:O482"/>
    <mergeCell ref="P481:P482"/>
    <mergeCell ref="Q481:Q482"/>
    <mergeCell ref="R481:R482"/>
    <mergeCell ref="S481:T481"/>
    <mergeCell ref="A483:A484"/>
    <mergeCell ref="B483:B484"/>
    <mergeCell ref="C483:C484"/>
    <mergeCell ref="D483:D484"/>
    <mergeCell ref="E483:E484"/>
    <mergeCell ref="F483:F484"/>
    <mergeCell ref="G483:G484"/>
    <mergeCell ref="H483:H484"/>
    <mergeCell ref="A486:E486"/>
    <mergeCell ref="G486:T486"/>
    <mergeCell ref="A487:E487"/>
    <mergeCell ref="G487:T487"/>
    <mergeCell ref="A488:B488"/>
    <mergeCell ref="C488:E488"/>
    <mergeCell ref="G488:Q488"/>
    <mergeCell ref="R488:S488"/>
    <mergeCell ref="A489:B489"/>
    <mergeCell ref="C489:E489"/>
    <mergeCell ref="G489:Q489"/>
    <mergeCell ref="R489:S489"/>
    <mergeCell ref="A490:B490"/>
    <mergeCell ref="C490:E490"/>
    <mergeCell ref="G490:Q490"/>
    <mergeCell ref="R490:S490"/>
    <mergeCell ref="A491:B491"/>
    <mergeCell ref="C491:E491"/>
    <mergeCell ref="G491:Q491"/>
    <mergeCell ref="R491:S491"/>
    <mergeCell ref="A495:T495"/>
    <mergeCell ref="B498:D498"/>
    <mergeCell ref="C499:F499"/>
    <mergeCell ref="A501:C501"/>
    <mergeCell ref="A502:D502"/>
    <mergeCell ref="G502:H502"/>
    <mergeCell ref="A503:D503"/>
    <mergeCell ref="G503:H503"/>
    <mergeCell ref="A504:B504"/>
    <mergeCell ref="A507:A508"/>
    <mergeCell ref="B507:B508"/>
    <mergeCell ref="C507:C508"/>
    <mergeCell ref="D507:D508"/>
    <mergeCell ref="E507:E508"/>
    <mergeCell ref="F507:F508"/>
    <mergeCell ref="G507:G508"/>
    <mergeCell ref="H507:H508"/>
    <mergeCell ref="I507:I508"/>
    <mergeCell ref="J507:J508"/>
    <mergeCell ref="K507:K508"/>
    <mergeCell ref="L507:L508"/>
    <mergeCell ref="M507:M508"/>
    <mergeCell ref="N507:N508"/>
    <mergeCell ref="O507:O508"/>
    <mergeCell ref="P507:P508"/>
    <mergeCell ref="Q507:Q508"/>
    <mergeCell ref="R507:R508"/>
    <mergeCell ref="S507:T507"/>
    <mergeCell ref="A520:E520"/>
    <mergeCell ref="G520:T520"/>
    <mergeCell ref="A521:E521"/>
    <mergeCell ref="G521:T521"/>
    <mergeCell ref="A522:B522"/>
    <mergeCell ref="C522:E522"/>
    <mergeCell ref="G522:Q522"/>
    <mergeCell ref="R522:S522"/>
    <mergeCell ref="A523:B523"/>
    <mergeCell ref="C523:E523"/>
    <mergeCell ref="G523:Q523"/>
    <mergeCell ref="R523:S523"/>
    <mergeCell ref="A524:B524"/>
    <mergeCell ref="C524:E524"/>
    <mergeCell ref="G524:Q524"/>
    <mergeCell ref="R524:S524"/>
    <mergeCell ref="A525:B525"/>
    <mergeCell ref="C525:E525"/>
    <mergeCell ref="G525:Q525"/>
    <mergeCell ref="R525:S525"/>
    <mergeCell ref="B529:D529"/>
    <mergeCell ref="C530:F530"/>
    <mergeCell ref="A532:C532"/>
    <mergeCell ref="A533:D533"/>
    <mergeCell ref="G533:H533"/>
    <mergeCell ref="A534:D534"/>
    <mergeCell ref="G534:H534"/>
    <mergeCell ref="A535:B535"/>
    <mergeCell ref="A538:A539"/>
    <mergeCell ref="B538:B539"/>
    <mergeCell ref="C538:C539"/>
    <mergeCell ref="D538:D539"/>
    <mergeCell ref="E538:E539"/>
    <mergeCell ref="F538:F539"/>
    <mergeCell ref="G538:G539"/>
    <mergeCell ref="H538:H539"/>
    <mergeCell ref="I538:I539"/>
    <mergeCell ref="J538:J539"/>
    <mergeCell ref="K538:K539"/>
    <mergeCell ref="L538:L539"/>
    <mergeCell ref="M538:M539"/>
    <mergeCell ref="N538:N539"/>
    <mergeCell ref="O538:O539"/>
    <mergeCell ref="P538:P539"/>
    <mergeCell ref="Q538:Q539"/>
    <mergeCell ref="R538:R539"/>
    <mergeCell ref="S538:T538"/>
    <mergeCell ref="A543:E543"/>
    <mergeCell ref="G543:T543"/>
    <mergeCell ref="A544:E544"/>
    <mergeCell ref="G544:T544"/>
    <mergeCell ref="A545:B545"/>
    <mergeCell ref="C545:E545"/>
    <mergeCell ref="G545:Q545"/>
    <mergeCell ref="R545:S545"/>
    <mergeCell ref="A546:B546"/>
    <mergeCell ref="C546:E546"/>
    <mergeCell ref="G546:Q546"/>
    <mergeCell ref="R546:S546"/>
    <mergeCell ref="A547:B547"/>
    <mergeCell ref="C547:E547"/>
    <mergeCell ref="G547:Q547"/>
    <mergeCell ref="R547:S547"/>
    <mergeCell ref="A548:B548"/>
    <mergeCell ref="C548:E548"/>
    <mergeCell ref="G548:Q548"/>
    <mergeCell ref="R548:S548"/>
    <mergeCell ref="B551:D551"/>
    <mergeCell ref="C552:F552"/>
    <mergeCell ref="A554:C554"/>
    <mergeCell ref="A555:D555"/>
    <mergeCell ref="G555:H555"/>
    <mergeCell ref="A556:D556"/>
    <mergeCell ref="G556:H556"/>
    <mergeCell ref="A557:B557"/>
    <mergeCell ref="A560:A561"/>
    <mergeCell ref="B560:B561"/>
    <mergeCell ref="C560:C561"/>
    <mergeCell ref="D560:D561"/>
    <mergeCell ref="E560:E561"/>
    <mergeCell ref="F560:F561"/>
    <mergeCell ref="G560:G561"/>
    <mergeCell ref="H560:H561"/>
    <mergeCell ref="I560:I561"/>
    <mergeCell ref="J560:J561"/>
    <mergeCell ref="K560:K561"/>
    <mergeCell ref="L560:L561"/>
    <mergeCell ref="M560:M561"/>
    <mergeCell ref="N560:N561"/>
    <mergeCell ref="O560:O561"/>
    <mergeCell ref="P560:P561"/>
    <mergeCell ref="Q560:Q561"/>
    <mergeCell ref="R560:R561"/>
    <mergeCell ref="S560:T560"/>
    <mergeCell ref="A566:E566"/>
    <mergeCell ref="G566:T566"/>
    <mergeCell ref="A567:E567"/>
    <mergeCell ref="G567:T567"/>
    <mergeCell ref="A568:B568"/>
    <mergeCell ref="C568:E568"/>
    <mergeCell ref="G568:Q568"/>
    <mergeCell ref="R568:S568"/>
    <mergeCell ref="A569:B569"/>
    <mergeCell ref="C569:E569"/>
    <mergeCell ref="G569:Q569"/>
    <mergeCell ref="R569:S569"/>
    <mergeCell ref="A570:B570"/>
    <mergeCell ref="C570:E570"/>
    <mergeCell ref="G570:Q570"/>
    <mergeCell ref="R570:S570"/>
    <mergeCell ref="A571:B571"/>
    <mergeCell ref="C571:E571"/>
    <mergeCell ref="G571:Q571"/>
    <mergeCell ref="R571:S571"/>
    <mergeCell ref="B575:D575"/>
    <mergeCell ref="C576:F576"/>
    <mergeCell ref="A578:C578"/>
    <mergeCell ref="A579:D579"/>
    <mergeCell ref="G579:H579"/>
    <mergeCell ref="A580:D580"/>
    <mergeCell ref="G580:H580"/>
    <mergeCell ref="A581:B581"/>
    <mergeCell ref="A584:A585"/>
    <mergeCell ref="B584:B585"/>
    <mergeCell ref="C584:C585"/>
    <mergeCell ref="D584:D585"/>
    <mergeCell ref="E584:E585"/>
    <mergeCell ref="F584:F585"/>
    <mergeCell ref="G584:G585"/>
    <mergeCell ref="H584:H585"/>
    <mergeCell ref="I584:I585"/>
    <mergeCell ref="J584:J585"/>
    <mergeCell ref="K584:K585"/>
    <mergeCell ref="L584:L585"/>
    <mergeCell ref="M584:M585"/>
    <mergeCell ref="N584:N585"/>
    <mergeCell ref="O584:O585"/>
    <mergeCell ref="P584:P585"/>
    <mergeCell ref="Q584:Q585"/>
    <mergeCell ref="R584:R585"/>
    <mergeCell ref="S584:T584"/>
    <mergeCell ref="A591:E591"/>
    <mergeCell ref="G591:T591"/>
    <mergeCell ref="A592:E592"/>
    <mergeCell ref="G592:T592"/>
    <mergeCell ref="A593:B593"/>
    <mergeCell ref="C593:E593"/>
    <mergeCell ref="G593:Q593"/>
    <mergeCell ref="R593:S593"/>
    <mergeCell ref="A594:B594"/>
    <mergeCell ref="C594:E594"/>
    <mergeCell ref="G594:Q594"/>
    <mergeCell ref="R594:S594"/>
    <mergeCell ref="A595:B595"/>
    <mergeCell ref="C595:E595"/>
    <mergeCell ref="G595:Q595"/>
    <mergeCell ref="R595:S595"/>
    <mergeCell ref="A596:B596"/>
    <mergeCell ref="C596:E596"/>
    <mergeCell ref="G596:Q596"/>
    <mergeCell ref="R596:S596"/>
    <mergeCell ref="B601:D601"/>
    <mergeCell ref="C602:F602"/>
    <mergeCell ref="A604:C604"/>
    <mergeCell ref="A605:D605"/>
    <mergeCell ref="G605:H605"/>
    <mergeCell ref="A606:D606"/>
    <mergeCell ref="G606:H606"/>
    <mergeCell ref="A607:B607"/>
    <mergeCell ref="A610:A611"/>
    <mergeCell ref="B610:B611"/>
    <mergeCell ref="C610:C611"/>
    <mergeCell ref="D610:D611"/>
    <mergeCell ref="E610:E611"/>
    <mergeCell ref="F610:F611"/>
    <mergeCell ref="G610:G611"/>
    <mergeCell ref="H610:H611"/>
    <mergeCell ref="I610:I611"/>
    <mergeCell ref="J610:J611"/>
    <mergeCell ref="K610:K611"/>
    <mergeCell ref="L610:L611"/>
    <mergeCell ref="M610:M611"/>
    <mergeCell ref="N610:N611"/>
    <mergeCell ref="O610:O611"/>
    <mergeCell ref="P610:P611"/>
    <mergeCell ref="Q610:Q611"/>
    <mergeCell ref="R610:R611"/>
    <mergeCell ref="S610:T610"/>
    <mergeCell ref="A614:E614"/>
    <mergeCell ref="G614:T614"/>
    <mergeCell ref="A615:E615"/>
    <mergeCell ref="G615:T615"/>
    <mergeCell ref="A616:B616"/>
    <mergeCell ref="C616:E616"/>
    <mergeCell ref="G616:Q616"/>
    <mergeCell ref="R616:S616"/>
    <mergeCell ref="A617:B617"/>
    <mergeCell ref="C617:E617"/>
    <mergeCell ref="G617:Q617"/>
    <mergeCell ref="R617:S617"/>
    <mergeCell ref="A618:B618"/>
    <mergeCell ref="C618:E618"/>
    <mergeCell ref="G618:Q618"/>
    <mergeCell ref="R618:S618"/>
    <mergeCell ref="A619:B619"/>
    <mergeCell ref="C619:E619"/>
    <mergeCell ref="G619:Q619"/>
    <mergeCell ref="R619:S619"/>
    <mergeCell ref="B625:D625"/>
    <mergeCell ref="C626:F626"/>
    <mergeCell ref="A628:C628"/>
    <mergeCell ref="A629:D629"/>
    <mergeCell ref="G629:H629"/>
    <mergeCell ref="A630:D630"/>
    <mergeCell ref="G630:H630"/>
    <mergeCell ref="A633:A634"/>
    <mergeCell ref="B633:B634"/>
    <mergeCell ref="C633:C634"/>
    <mergeCell ref="D633:D634"/>
    <mergeCell ref="E633:E634"/>
    <mergeCell ref="F633:F634"/>
    <mergeCell ref="G633:G634"/>
    <mergeCell ref="H633:H634"/>
    <mergeCell ref="I633:I634"/>
    <mergeCell ref="J633:J634"/>
    <mergeCell ref="K633:K634"/>
    <mergeCell ref="L633:L634"/>
    <mergeCell ref="M633:M634"/>
    <mergeCell ref="N633:N634"/>
    <mergeCell ref="O633:O634"/>
    <mergeCell ref="P633:P634"/>
    <mergeCell ref="Q633:Q634"/>
    <mergeCell ref="R633:R634"/>
    <mergeCell ref="S633:T633"/>
    <mergeCell ref="A635:A636"/>
    <mergeCell ref="B635:B637"/>
    <mergeCell ref="C635:C637"/>
    <mergeCell ref="D635:D637"/>
    <mergeCell ref="E635:E637"/>
    <mergeCell ref="F635:F636"/>
    <mergeCell ref="G635:G636"/>
    <mergeCell ref="H635:H636"/>
    <mergeCell ref="I635:I636"/>
    <mergeCell ref="J635:J636"/>
    <mergeCell ref="K635:K636"/>
    <mergeCell ref="L635:L636"/>
    <mergeCell ref="M635:M636"/>
    <mergeCell ref="N635:N636"/>
    <mergeCell ref="O635:O636"/>
    <mergeCell ref="P635:P636"/>
    <mergeCell ref="Q635:Q636"/>
    <mergeCell ref="R635:R636"/>
    <mergeCell ref="S635:S636"/>
    <mergeCell ref="T635:T636"/>
    <mergeCell ref="A638:S638"/>
    <mergeCell ref="A639:E639"/>
    <mergeCell ref="G639:T639"/>
    <mergeCell ref="A640:B640"/>
    <mergeCell ref="C640:E640"/>
    <mergeCell ref="G640:Q640"/>
    <mergeCell ref="R640:S640"/>
    <mergeCell ref="A641:B641"/>
    <mergeCell ref="C641:E641"/>
    <mergeCell ref="G641:Q641"/>
    <mergeCell ref="R641:S641"/>
    <mergeCell ref="A642:B642"/>
    <mergeCell ref="C642:E642"/>
    <mergeCell ref="G642:Q642"/>
    <mergeCell ref="R642:S642"/>
    <mergeCell ref="A643:B643"/>
    <mergeCell ref="C643:E643"/>
    <mergeCell ref="G643:Q643"/>
    <mergeCell ref="R643:S643"/>
    <mergeCell ref="A647:T647"/>
    <mergeCell ref="B650:D650"/>
    <mergeCell ref="C651:F651"/>
    <mergeCell ref="A653:C653"/>
    <mergeCell ref="A654:D654"/>
    <mergeCell ref="G654:H654"/>
    <mergeCell ref="A655:D655"/>
    <mergeCell ref="G655:H655"/>
    <mergeCell ref="A656:B656"/>
    <mergeCell ref="A659:A660"/>
    <mergeCell ref="B659:B660"/>
    <mergeCell ref="C659:C660"/>
    <mergeCell ref="D659:D660"/>
    <mergeCell ref="E659:E660"/>
    <mergeCell ref="F659:F660"/>
    <mergeCell ref="G659:G660"/>
    <mergeCell ref="H659:H660"/>
    <mergeCell ref="I659:I660"/>
    <mergeCell ref="J659:J660"/>
    <mergeCell ref="K659:K660"/>
    <mergeCell ref="L659:L660"/>
    <mergeCell ref="M659:M660"/>
    <mergeCell ref="N659:N660"/>
    <mergeCell ref="O659:O660"/>
    <mergeCell ref="P659:P660"/>
    <mergeCell ref="Q659:Q660"/>
    <mergeCell ref="R659:R660"/>
    <mergeCell ref="S659:T659"/>
    <mergeCell ref="A661:A662"/>
    <mergeCell ref="B661:B662"/>
    <mergeCell ref="C661:C662"/>
    <mergeCell ref="D661:D662"/>
    <mergeCell ref="E661:E662"/>
    <mergeCell ref="F661:F662"/>
    <mergeCell ref="G661:G662"/>
    <mergeCell ref="H661:H662"/>
    <mergeCell ref="I661:I662"/>
    <mergeCell ref="J661:J662"/>
    <mergeCell ref="K661:K662"/>
    <mergeCell ref="L661:L662"/>
    <mergeCell ref="M661:M662"/>
    <mergeCell ref="N661:N662"/>
    <mergeCell ref="O661:O662"/>
    <mergeCell ref="P661:P662"/>
    <mergeCell ref="Q661:Q662"/>
    <mergeCell ref="R661:R662"/>
    <mergeCell ref="S661:S662"/>
    <mergeCell ref="T661:T662"/>
    <mergeCell ref="A663:E663"/>
    <mergeCell ref="G663:T663"/>
    <mergeCell ref="A664:E664"/>
    <mergeCell ref="G664:T664"/>
    <mergeCell ref="A665:B665"/>
    <mergeCell ref="C665:E665"/>
    <mergeCell ref="G665:Q665"/>
    <mergeCell ref="R665:S665"/>
    <mergeCell ref="A666:B666"/>
    <mergeCell ref="C666:E666"/>
    <mergeCell ref="G666:Q666"/>
    <mergeCell ref="R666:S666"/>
    <mergeCell ref="A667:B667"/>
    <mergeCell ref="C667:E667"/>
    <mergeCell ref="G667:Q667"/>
    <mergeCell ref="R667:S667"/>
    <mergeCell ref="A668:B668"/>
    <mergeCell ref="C668:E668"/>
    <mergeCell ref="G668:Q668"/>
    <mergeCell ref="R668:S668"/>
    <mergeCell ref="A672:T672"/>
    <mergeCell ref="B676:D676"/>
    <mergeCell ref="C677:F677"/>
    <mergeCell ref="A679:C679"/>
    <mergeCell ref="A680:D680"/>
    <mergeCell ref="G680:H680"/>
    <mergeCell ref="A681:D681"/>
    <mergeCell ref="G681:H681"/>
    <mergeCell ref="A682:B682"/>
    <mergeCell ref="A685:A686"/>
    <mergeCell ref="B685:B686"/>
    <mergeCell ref="C685:C686"/>
    <mergeCell ref="D685:D686"/>
    <mergeCell ref="E685:E686"/>
    <mergeCell ref="F685:F686"/>
    <mergeCell ref="G685:G686"/>
    <mergeCell ref="H685:H686"/>
    <mergeCell ref="I685:I686"/>
    <mergeCell ref="J685:J686"/>
    <mergeCell ref="K685:K686"/>
    <mergeCell ref="L685:L686"/>
    <mergeCell ref="M685:M686"/>
    <mergeCell ref="N685:N686"/>
    <mergeCell ref="O685:O686"/>
    <mergeCell ref="P685:P686"/>
    <mergeCell ref="Q685:Q686"/>
    <mergeCell ref="R685:R686"/>
    <mergeCell ref="S685:T685"/>
    <mergeCell ref="A689:E689"/>
    <mergeCell ref="G689:T689"/>
    <mergeCell ref="A690:E690"/>
    <mergeCell ref="G690:T690"/>
    <mergeCell ref="A691:B691"/>
    <mergeCell ref="C691:E691"/>
    <mergeCell ref="G691:Q691"/>
    <mergeCell ref="R691:S691"/>
    <mergeCell ref="A692:B692"/>
    <mergeCell ref="C692:E692"/>
    <mergeCell ref="G692:Q692"/>
    <mergeCell ref="R692:S692"/>
    <mergeCell ref="A693:B693"/>
    <mergeCell ref="C693:E693"/>
    <mergeCell ref="G693:Q693"/>
    <mergeCell ref="R693:S693"/>
    <mergeCell ref="A694:B694"/>
    <mergeCell ref="C694:E694"/>
    <mergeCell ref="G694:Q694"/>
    <mergeCell ref="R694:S694"/>
    <mergeCell ref="A699:T699"/>
    <mergeCell ref="B702:D702"/>
    <mergeCell ref="C703:F703"/>
    <mergeCell ref="A705:C705"/>
    <mergeCell ref="A706:D706"/>
    <mergeCell ref="G706:H706"/>
    <mergeCell ref="A707:D707"/>
    <mergeCell ref="G707:H707"/>
    <mergeCell ref="A708:B708"/>
    <mergeCell ref="A712:A713"/>
    <mergeCell ref="B712:B713"/>
    <mergeCell ref="C712:C713"/>
    <mergeCell ref="D712:D713"/>
    <mergeCell ref="E712:E713"/>
    <mergeCell ref="F712:F713"/>
    <mergeCell ref="G712:G713"/>
    <mergeCell ref="H712:H713"/>
    <mergeCell ref="I712:I713"/>
    <mergeCell ref="J712:J713"/>
    <mergeCell ref="K712:K713"/>
    <mergeCell ref="L712:L713"/>
    <mergeCell ref="M712:M713"/>
    <mergeCell ref="N712:N713"/>
    <mergeCell ref="O712:O713"/>
    <mergeCell ref="P712:P713"/>
    <mergeCell ref="Q712:Q713"/>
    <mergeCell ref="R712:R713"/>
    <mergeCell ref="S712:T712"/>
    <mergeCell ref="A729:E729"/>
    <mergeCell ref="G729:T729"/>
    <mergeCell ref="A730:E730"/>
    <mergeCell ref="G730:T730"/>
    <mergeCell ref="A731:B731"/>
    <mergeCell ref="C731:E731"/>
    <mergeCell ref="G731:Q731"/>
    <mergeCell ref="R731:S731"/>
    <mergeCell ref="A732:B732"/>
    <mergeCell ref="C732:E732"/>
    <mergeCell ref="G732:Q732"/>
    <mergeCell ref="R732:S732"/>
    <mergeCell ref="A733:B733"/>
    <mergeCell ref="C733:E733"/>
    <mergeCell ref="G733:Q733"/>
    <mergeCell ref="R733:S733"/>
    <mergeCell ref="A734:B734"/>
    <mergeCell ref="C734:E734"/>
    <mergeCell ref="G734:Q734"/>
    <mergeCell ref="R734:S734"/>
    <mergeCell ref="A737:T737"/>
    <mergeCell ref="B740:D740"/>
    <mergeCell ref="V740:X740"/>
    <mergeCell ref="AP740:AR740"/>
    <mergeCell ref="BJ740:BL740"/>
    <mergeCell ref="CD740:CF740"/>
    <mergeCell ref="CX740:CZ740"/>
    <mergeCell ref="DR740:DT740"/>
    <mergeCell ref="EL740:EN740"/>
    <mergeCell ref="FF740:FH740"/>
    <mergeCell ref="FZ740:GB740"/>
    <mergeCell ref="GT740:GV740"/>
    <mergeCell ref="HN740:HP740"/>
    <mergeCell ref="IH740:IJ740"/>
    <mergeCell ref="C741:F741"/>
    <mergeCell ref="W741:Z741"/>
    <mergeCell ref="AQ741:AT741"/>
    <mergeCell ref="BK741:BN741"/>
    <mergeCell ref="CE741:CH741"/>
    <mergeCell ref="CY741:DB741"/>
    <mergeCell ref="DS741:DV741"/>
    <mergeCell ref="EM741:EP741"/>
    <mergeCell ref="FG741:FJ741"/>
    <mergeCell ref="GA741:GD741"/>
    <mergeCell ref="GU741:GX741"/>
    <mergeCell ref="HO741:HR741"/>
    <mergeCell ref="II741:IL741"/>
    <mergeCell ref="A743:C743"/>
    <mergeCell ref="U743:W743"/>
    <mergeCell ref="AO743:AQ743"/>
    <mergeCell ref="BI743:BK743"/>
    <mergeCell ref="CC743:CE743"/>
    <mergeCell ref="CW743:CY743"/>
    <mergeCell ref="DQ743:DS743"/>
    <mergeCell ref="EK743:EM743"/>
    <mergeCell ref="FE743:FG743"/>
    <mergeCell ref="FY743:GA743"/>
    <mergeCell ref="GS743:GU743"/>
    <mergeCell ref="HM743:HO743"/>
    <mergeCell ref="IG743:II743"/>
    <mergeCell ref="A744:D744"/>
    <mergeCell ref="G744:H744"/>
    <mergeCell ref="U744:X744"/>
    <mergeCell ref="AA744:AB744"/>
    <mergeCell ref="AO744:AR744"/>
    <mergeCell ref="AU744:AV744"/>
    <mergeCell ref="BI744:BL744"/>
    <mergeCell ref="BO744:BP744"/>
    <mergeCell ref="CC744:CF744"/>
    <mergeCell ref="CI744:CJ744"/>
    <mergeCell ref="CW744:CZ744"/>
    <mergeCell ref="DC744:DD744"/>
    <mergeCell ref="DQ744:DT744"/>
    <mergeCell ref="DW744:DX744"/>
    <mergeCell ref="EK744:EN744"/>
    <mergeCell ref="EQ744:ER744"/>
    <mergeCell ref="FE744:FH744"/>
    <mergeCell ref="FK744:FL744"/>
    <mergeCell ref="FY744:GB744"/>
    <mergeCell ref="GE744:GF744"/>
    <mergeCell ref="GS744:GV744"/>
    <mergeCell ref="GY744:GZ744"/>
    <mergeCell ref="HM744:HP744"/>
    <mergeCell ref="HS744:HT744"/>
    <mergeCell ref="IG744:IJ744"/>
    <mergeCell ref="IM744:IN744"/>
    <mergeCell ref="A745:D745"/>
    <mergeCell ref="G745:H745"/>
    <mergeCell ref="U745:X745"/>
    <mergeCell ref="AA745:AB745"/>
    <mergeCell ref="AO745:AR745"/>
    <mergeCell ref="AU745:AV745"/>
    <mergeCell ref="BI745:BL745"/>
    <mergeCell ref="BO745:BP745"/>
    <mergeCell ref="CC745:CF745"/>
    <mergeCell ref="CI745:CJ745"/>
    <mergeCell ref="CW745:CZ745"/>
    <mergeCell ref="DC745:DD745"/>
    <mergeCell ref="DQ745:DT745"/>
    <mergeCell ref="DW745:DX745"/>
    <mergeCell ref="EK745:EN745"/>
    <mergeCell ref="EQ745:ER745"/>
    <mergeCell ref="FE745:FH745"/>
    <mergeCell ref="FK745:FL745"/>
    <mergeCell ref="FY745:GB745"/>
    <mergeCell ref="GE745:GF745"/>
    <mergeCell ref="GS745:GV745"/>
    <mergeCell ref="GY745:GZ745"/>
    <mergeCell ref="HM745:HP745"/>
    <mergeCell ref="HS745:HT745"/>
    <mergeCell ref="IG745:IJ745"/>
    <mergeCell ref="IM745:IN745"/>
    <mergeCell ref="A746:B746"/>
    <mergeCell ref="U746:V746"/>
    <mergeCell ref="AO746:AP746"/>
    <mergeCell ref="BI746:BJ746"/>
    <mergeCell ref="CC746:CD746"/>
    <mergeCell ref="CW746:CX746"/>
    <mergeCell ref="DQ746:DR746"/>
    <mergeCell ref="EK746:EL746"/>
    <mergeCell ref="FE746:FF746"/>
    <mergeCell ref="FY746:FZ746"/>
    <mergeCell ref="GS746:GT746"/>
    <mergeCell ref="HM746:HN746"/>
    <mergeCell ref="IG746:IH746"/>
    <mergeCell ref="A750:A751"/>
    <mergeCell ref="B750:B751"/>
    <mergeCell ref="C750:C751"/>
    <mergeCell ref="D750:D751"/>
    <mergeCell ref="E750:E751"/>
    <mergeCell ref="F750:F751"/>
    <mergeCell ref="G750:G751"/>
    <mergeCell ref="H750:H751"/>
    <mergeCell ref="I750:I751"/>
    <mergeCell ref="J750:J751"/>
    <mergeCell ref="K750:K751"/>
    <mergeCell ref="L750:L751"/>
    <mergeCell ref="M750:M751"/>
    <mergeCell ref="N750:N751"/>
    <mergeCell ref="O750:O751"/>
    <mergeCell ref="P750:P751"/>
    <mergeCell ref="Q750:Q751"/>
    <mergeCell ref="R750:R751"/>
    <mergeCell ref="S750:T750"/>
    <mergeCell ref="U750:U751"/>
    <mergeCell ref="V750:V751"/>
    <mergeCell ref="W750:W751"/>
    <mergeCell ref="X750:X751"/>
    <mergeCell ref="Y750:Y751"/>
    <mergeCell ref="Z750:Z751"/>
    <mergeCell ref="AA750:AA751"/>
    <mergeCell ref="AB750:AB751"/>
    <mergeCell ref="AC750:AC751"/>
    <mergeCell ref="AD750:AD751"/>
    <mergeCell ref="AE750:AE751"/>
    <mergeCell ref="AF750:AF751"/>
    <mergeCell ref="AG750:AG751"/>
    <mergeCell ref="AH750:AH751"/>
    <mergeCell ref="AI750:AI751"/>
    <mergeCell ref="AJ750:AJ751"/>
    <mergeCell ref="AK750:AK751"/>
    <mergeCell ref="AL750:AL751"/>
    <mergeCell ref="AM750:AN750"/>
    <mergeCell ref="AO750:AO751"/>
    <mergeCell ref="AP750:AP751"/>
    <mergeCell ref="AQ750:AQ751"/>
    <mergeCell ref="AR750:AR751"/>
    <mergeCell ref="AS750:AS751"/>
    <mergeCell ref="AT750:AT751"/>
    <mergeCell ref="AU750:AU751"/>
    <mergeCell ref="AV750:AV751"/>
    <mergeCell ref="AW750:AW751"/>
    <mergeCell ref="AX750:AX751"/>
    <mergeCell ref="AY750:AY751"/>
    <mergeCell ref="AZ750:AZ751"/>
    <mergeCell ref="BA750:BA751"/>
    <mergeCell ref="BB750:BB751"/>
    <mergeCell ref="BC750:BC751"/>
    <mergeCell ref="BD750:BD751"/>
    <mergeCell ref="BE750:BE751"/>
    <mergeCell ref="BF750:BF751"/>
    <mergeCell ref="BG750:BH750"/>
    <mergeCell ref="BI750:BI751"/>
    <mergeCell ref="BJ750:BJ751"/>
    <mergeCell ref="BK750:BK751"/>
    <mergeCell ref="BL750:BL751"/>
    <mergeCell ref="BM750:BM751"/>
    <mergeCell ref="BN750:BN751"/>
    <mergeCell ref="BO750:BO751"/>
    <mergeCell ref="BP750:BP751"/>
    <mergeCell ref="BQ750:BQ751"/>
    <mergeCell ref="BR750:BR751"/>
    <mergeCell ref="BS750:BS751"/>
    <mergeCell ref="BT750:BT751"/>
    <mergeCell ref="BU750:BU751"/>
    <mergeCell ref="BV750:BV751"/>
    <mergeCell ref="BW750:BW751"/>
    <mergeCell ref="BX750:BX751"/>
    <mergeCell ref="BY750:BY751"/>
    <mergeCell ref="BZ750:BZ751"/>
    <mergeCell ref="CA750:CB750"/>
    <mergeCell ref="CC750:CC751"/>
    <mergeCell ref="CD750:CD751"/>
    <mergeCell ref="CE750:CE751"/>
    <mergeCell ref="CF750:CF751"/>
    <mergeCell ref="CG750:CG751"/>
    <mergeCell ref="CH750:CH751"/>
    <mergeCell ref="CI750:CI751"/>
    <mergeCell ref="CJ750:CJ751"/>
    <mergeCell ref="CK750:CK751"/>
    <mergeCell ref="CL750:CL751"/>
    <mergeCell ref="CM750:CM751"/>
    <mergeCell ref="CN750:CN751"/>
    <mergeCell ref="CO750:CO751"/>
    <mergeCell ref="CP750:CP751"/>
    <mergeCell ref="CQ750:CQ751"/>
    <mergeCell ref="CR750:CR751"/>
    <mergeCell ref="CS750:CS751"/>
    <mergeCell ref="CT750:CT751"/>
    <mergeCell ref="CU750:CV750"/>
    <mergeCell ref="CW750:CW751"/>
    <mergeCell ref="CX750:CX751"/>
    <mergeCell ref="CY750:CY751"/>
    <mergeCell ref="CZ750:CZ751"/>
    <mergeCell ref="DA750:DA751"/>
    <mergeCell ref="DB750:DB751"/>
    <mergeCell ref="DC750:DC751"/>
    <mergeCell ref="DD750:DD751"/>
    <mergeCell ref="DE750:DE751"/>
    <mergeCell ref="DF750:DF751"/>
    <mergeCell ref="DG750:DG751"/>
    <mergeCell ref="DH750:DH751"/>
    <mergeCell ref="DI750:DI751"/>
    <mergeCell ref="DJ750:DJ751"/>
    <mergeCell ref="DK750:DK751"/>
    <mergeCell ref="DL750:DL751"/>
    <mergeCell ref="DM750:DM751"/>
    <mergeCell ref="DN750:DN751"/>
    <mergeCell ref="DO750:DP750"/>
    <mergeCell ref="DQ750:DQ751"/>
    <mergeCell ref="DR750:DR751"/>
    <mergeCell ref="DS750:DS751"/>
    <mergeCell ref="DT750:DT751"/>
    <mergeCell ref="DU750:DU751"/>
    <mergeCell ref="DV750:DV751"/>
    <mergeCell ref="DW750:DW751"/>
    <mergeCell ref="DX750:DX751"/>
    <mergeCell ref="DY750:DY751"/>
    <mergeCell ref="DZ750:DZ751"/>
    <mergeCell ref="EA750:EA751"/>
    <mergeCell ref="EB750:EB751"/>
    <mergeCell ref="EC750:EC751"/>
    <mergeCell ref="ED750:ED751"/>
    <mergeCell ref="EE750:EE751"/>
    <mergeCell ref="EF750:EF751"/>
    <mergeCell ref="EG750:EG751"/>
    <mergeCell ref="EH750:EH751"/>
    <mergeCell ref="EI750:EJ750"/>
    <mergeCell ref="EK750:EK751"/>
    <mergeCell ref="EL750:EL751"/>
    <mergeCell ref="EM750:EM751"/>
    <mergeCell ref="EN750:EN751"/>
    <mergeCell ref="EO750:EO751"/>
    <mergeCell ref="EP750:EP751"/>
    <mergeCell ref="EQ750:EQ751"/>
    <mergeCell ref="ER750:ER751"/>
    <mergeCell ref="ES750:ES751"/>
    <mergeCell ref="ET750:ET751"/>
    <mergeCell ref="EU750:EU751"/>
    <mergeCell ref="EV750:EV751"/>
    <mergeCell ref="EW750:EW751"/>
    <mergeCell ref="EX750:EX751"/>
    <mergeCell ref="EY750:EY751"/>
    <mergeCell ref="EZ750:EZ751"/>
    <mergeCell ref="FA750:FA751"/>
    <mergeCell ref="FB750:FB751"/>
    <mergeCell ref="FC750:FD750"/>
    <mergeCell ref="FE750:FE751"/>
    <mergeCell ref="FF750:FF751"/>
    <mergeCell ref="FG750:FG751"/>
    <mergeCell ref="FH750:FH751"/>
    <mergeCell ref="FI750:FI751"/>
    <mergeCell ref="FJ750:FJ751"/>
    <mergeCell ref="FK750:FK751"/>
    <mergeCell ref="FL750:FL751"/>
    <mergeCell ref="FM750:FM751"/>
    <mergeCell ref="FN750:FN751"/>
    <mergeCell ref="FO750:FO751"/>
    <mergeCell ref="FP750:FP751"/>
    <mergeCell ref="FQ750:FQ751"/>
    <mergeCell ref="FR750:FR751"/>
    <mergeCell ref="FS750:FS751"/>
    <mergeCell ref="FT750:FT751"/>
    <mergeCell ref="FU750:FU751"/>
    <mergeCell ref="FV750:FV751"/>
    <mergeCell ref="FW750:FX750"/>
    <mergeCell ref="FY750:FY751"/>
    <mergeCell ref="FZ750:FZ751"/>
    <mergeCell ref="GA750:GA751"/>
    <mergeCell ref="GB750:GB751"/>
    <mergeCell ref="GC750:GC751"/>
    <mergeCell ref="GD750:GD751"/>
    <mergeCell ref="GE750:GE751"/>
    <mergeCell ref="GF750:GF751"/>
    <mergeCell ref="GG750:GG751"/>
    <mergeCell ref="GH750:GH751"/>
    <mergeCell ref="GI750:GI751"/>
    <mergeCell ref="GJ750:GJ751"/>
    <mergeCell ref="GK750:GK751"/>
    <mergeCell ref="GL750:GL751"/>
    <mergeCell ref="GM750:GM751"/>
    <mergeCell ref="GN750:GN751"/>
    <mergeCell ref="GO750:GO751"/>
    <mergeCell ref="GP750:GP751"/>
    <mergeCell ref="GQ750:GR750"/>
    <mergeCell ref="GS750:GS751"/>
    <mergeCell ref="GT750:GT751"/>
    <mergeCell ref="GU750:GU751"/>
    <mergeCell ref="GV750:GV751"/>
    <mergeCell ref="GW750:GW751"/>
    <mergeCell ref="GX750:GX751"/>
    <mergeCell ref="GY750:GY751"/>
    <mergeCell ref="GZ750:GZ751"/>
    <mergeCell ref="HA750:HA751"/>
    <mergeCell ref="HB750:HB751"/>
    <mergeCell ref="HC750:HC751"/>
    <mergeCell ref="HD750:HD751"/>
    <mergeCell ref="HE750:HE751"/>
    <mergeCell ref="HF750:HF751"/>
    <mergeCell ref="HG750:HG751"/>
    <mergeCell ref="HH750:HH751"/>
    <mergeCell ref="HI750:HI751"/>
    <mergeCell ref="HJ750:HJ751"/>
    <mergeCell ref="HK750:HL750"/>
    <mergeCell ref="HM750:HM751"/>
    <mergeCell ref="HN750:HN751"/>
    <mergeCell ref="HO750:HO751"/>
    <mergeCell ref="HP750:HP751"/>
    <mergeCell ref="HQ750:HQ751"/>
    <mergeCell ref="HR750:HR751"/>
    <mergeCell ref="HS750:HS751"/>
    <mergeCell ref="HT750:HT751"/>
    <mergeCell ref="HU750:HU751"/>
    <mergeCell ref="HV750:HV751"/>
    <mergeCell ref="HW750:HW751"/>
    <mergeCell ref="HX750:HX751"/>
    <mergeCell ref="HY750:HY751"/>
    <mergeCell ref="HZ750:HZ751"/>
    <mergeCell ref="IA750:IA751"/>
    <mergeCell ref="IB750:IB751"/>
    <mergeCell ref="IC750:IC751"/>
    <mergeCell ref="ID750:ID751"/>
    <mergeCell ref="IE750:IF750"/>
    <mergeCell ref="IG750:IG751"/>
    <mergeCell ref="IH750:IH751"/>
    <mergeCell ref="II750:II751"/>
    <mergeCell ref="IJ750:IJ751"/>
    <mergeCell ref="IK750:IK751"/>
    <mergeCell ref="IL750:IL751"/>
    <mergeCell ref="IM750:IM751"/>
    <mergeCell ref="IN750:IN751"/>
    <mergeCell ref="IO750:IO751"/>
    <mergeCell ref="IP750:IP751"/>
    <mergeCell ref="IQ750:IQ751"/>
    <mergeCell ref="IR750:IR751"/>
    <mergeCell ref="IS750:IS751"/>
    <mergeCell ref="IT750:IT751"/>
    <mergeCell ref="IU750:IU751"/>
    <mergeCell ref="IV750:IV751"/>
    <mergeCell ref="A755:A756"/>
    <mergeCell ref="B755:B756"/>
    <mergeCell ref="C755:C756"/>
    <mergeCell ref="D755:D756"/>
    <mergeCell ref="E755:E756"/>
    <mergeCell ref="F755:F756"/>
    <mergeCell ref="G755:G756"/>
    <mergeCell ref="A758:E758"/>
    <mergeCell ref="G758:T758"/>
    <mergeCell ref="U758:Y758"/>
    <mergeCell ref="AA758:AN758"/>
    <mergeCell ref="AO758:AS758"/>
    <mergeCell ref="AU758:BH758"/>
    <mergeCell ref="BI758:BM758"/>
    <mergeCell ref="BO758:CB758"/>
    <mergeCell ref="CC758:CG758"/>
    <mergeCell ref="CI758:CV758"/>
    <mergeCell ref="CW758:DA758"/>
    <mergeCell ref="DC758:DP758"/>
    <mergeCell ref="DQ758:DU758"/>
    <mergeCell ref="DW758:EJ758"/>
    <mergeCell ref="EK758:EO758"/>
    <mergeCell ref="EQ758:FD758"/>
    <mergeCell ref="FE758:FI758"/>
    <mergeCell ref="FK758:FX758"/>
    <mergeCell ref="FY758:GC758"/>
    <mergeCell ref="GE758:GR758"/>
    <mergeCell ref="GS758:GW758"/>
    <mergeCell ref="GY758:HL758"/>
    <mergeCell ref="HM758:HQ758"/>
    <mergeCell ref="HS758:IF758"/>
    <mergeCell ref="IG758:IK758"/>
    <mergeCell ref="IM758:IV758"/>
    <mergeCell ref="A759:E759"/>
    <mergeCell ref="G759:T759"/>
    <mergeCell ref="U759:Y759"/>
    <mergeCell ref="AA759:AN759"/>
    <mergeCell ref="AO759:AS759"/>
    <mergeCell ref="AU759:BH759"/>
    <mergeCell ref="BI759:BM759"/>
    <mergeCell ref="BO759:CB759"/>
    <mergeCell ref="CC759:CG759"/>
    <mergeCell ref="CI759:CV759"/>
    <mergeCell ref="CW759:DA759"/>
    <mergeCell ref="DC759:DP759"/>
    <mergeCell ref="DQ759:DU759"/>
    <mergeCell ref="DW759:EJ759"/>
    <mergeCell ref="EK759:EO759"/>
    <mergeCell ref="EQ759:FD759"/>
    <mergeCell ref="FE759:FI759"/>
    <mergeCell ref="FK759:FX759"/>
    <mergeCell ref="FY759:GC759"/>
    <mergeCell ref="GE759:GR759"/>
    <mergeCell ref="GS759:GW759"/>
    <mergeCell ref="GY759:HL759"/>
    <mergeCell ref="HM759:HQ759"/>
    <mergeCell ref="HS759:IF759"/>
    <mergeCell ref="IG759:IK759"/>
    <mergeCell ref="IM759:IV759"/>
    <mergeCell ref="A760:B760"/>
    <mergeCell ref="C760:E760"/>
    <mergeCell ref="G760:Q760"/>
    <mergeCell ref="R760:S760"/>
    <mergeCell ref="U760:V760"/>
    <mergeCell ref="W760:Y760"/>
    <mergeCell ref="AA760:AK760"/>
    <mergeCell ref="AL760:AM760"/>
    <mergeCell ref="AO760:AP760"/>
    <mergeCell ref="AQ760:AS760"/>
    <mergeCell ref="AU760:BE760"/>
    <mergeCell ref="BF760:BG760"/>
    <mergeCell ref="BI760:BJ760"/>
    <mergeCell ref="BK760:BM760"/>
    <mergeCell ref="BO760:BY760"/>
    <mergeCell ref="BZ760:CA760"/>
    <mergeCell ref="CC760:CD760"/>
    <mergeCell ref="CE760:CG760"/>
    <mergeCell ref="CI760:CS760"/>
    <mergeCell ref="CT760:CU760"/>
    <mergeCell ref="CW760:CX760"/>
    <mergeCell ref="CY760:DA760"/>
    <mergeCell ref="DC760:DM760"/>
    <mergeCell ref="DN760:DO760"/>
    <mergeCell ref="DQ760:DR760"/>
    <mergeCell ref="DS760:DU760"/>
    <mergeCell ref="DW760:EG760"/>
    <mergeCell ref="EH760:EI760"/>
    <mergeCell ref="EK760:EL760"/>
    <mergeCell ref="EM760:EO760"/>
    <mergeCell ref="EQ760:FA760"/>
    <mergeCell ref="FB760:FC760"/>
    <mergeCell ref="FE760:FF760"/>
    <mergeCell ref="FG760:FI760"/>
    <mergeCell ref="FK760:FU760"/>
    <mergeCell ref="FV760:FW760"/>
    <mergeCell ref="FY760:FZ760"/>
    <mergeCell ref="GA760:GC760"/>
    <mergeCell ref="GE760:GO760"/>
    <mergeCell ref="GP760:GQ760"/>
    <mergeCell ref="GS760:GT760"/>
    <mergeCell ref="GU760:GW760"/>
    <mergeCell ref="GY760:HI760"/>
    <mergeCell ref="HJ760:HK760"/>
    <mergeCell ref="HM760:HN760"/>
    <mergeCell ref="HO760:HQ760"/>
    <mergeCell ref="HS760:IC760"/>
    <mergeCell ref="ID760:IE760"/>
    <mergeCell ref="IG760:IH760"/>
    <mergeCell ref="II760:IK760"/>
    <mergeCell ref="IM760:IV760"/>
    <mergeCell ref="A761:B761"/>
    <mergeCell ref="C761:E761"/>
    <mergeCell ref="G761:Q761"/>
    <mergeCell ref="R761:S761"/>
    <mergeCell ref="U761:V761"/>
    <mergeCell ref="W761:Y761"/>
    <mergeCell ref="AA761:AK761"/>
    <mergeCell ref="AL761:AM761"/>
    <mergeCell ref="AO761:AP761"/>
    <mergeCell ref="AQ761:AS761"/>
    <mergeCell ref="AU761:BE761"/>
    <mergeCell ref="BF761:BG761"/>
    <mergeCell ref="BI761:BJ761"/>
    <mergeCell ref="BK761:BM761"/>
    <mergeCell ref="BO761:BY761"/>
    <mergeCell ref="BZ761:CA761"/>
    <mergeCell ref="CC761:CD761"/>
    <mergeCell ref="CE761:CG761"/>
    <mergeCell ref="CI761:CS761"/>
    <mergeCell ref="CT761:CU761"/>
    <mergeCell ref="CW761:CX761"/>
    <mergeCell ref="CY761:DA761"/>
    <mergeCell ref="DC761:DM761"/>
    <mergeCell ref="DN761:DO761"/>
    <mergeCell ref="DQ761:DR761"/>
    <mergeCell ref="DS761:DU761"/>
    <mergeCell ref="DW761:EG761"/>
    <mergeCell ref="EH761:EI761"/>
    <mergeCell ref="EK761:EL761"/>
    <mergeCell ref="EM761:EO761"/>
    <mergeCell ref="EQ761:FA761"/>
    <mergeCell ref="FB761:FC761"/>
    <mergeCell ref="FE761:FF761"/>
    <mergeCell ref="FG761:FI761"/>
    <mergeCell ref="FK761:FU761"/>
    <mergeCell ref="FV761:FW761"/>
    <mergeCell ref="FY761:FZ761"/>
    <mergeCell ref="GA761:GC761"/>
    <mergeCell ref="GE761:GO761"/>
    <mergeCell ref="GP761:GQ761"/>
    <mergeCell ref="GS761:GT761"/>
    <mergeCell ref="GU761:GW761"/>
    <mergeCell ref="GY761:HI761"/>
    <mergeCell ref="HJ761:HK761"/>
    <mergeCell ref="HM761:HN761"/>
    <mergeCell ref="HO761:HQ761"/>
    <mergeCell ref="HS761:IC761"/>
    <mergeCell ref="ID761:IE761"/>
    <mergeCell ref="IG761:IH761"/>
    <mergeCell ref="II761:IK761"/>
    <mergeCell ref="IM761:IV761"/>
    <mergeCell ref="A762:B762"/>
    <mergeCell ref="C762:E762"/>
    <mergeCell ref="G762:Q762"/>
    <mergeCell ref="R762:S762"/>
    <mergeCell ref="U762:V762"/>
    <mergeCell ref="W762:Y762"/>
    <mergeCell ref="AA762:AK762"/>
    <mergeCell ref="AL762:AM762"/>
    <mergeCell ref="AO762:AP762"/>
    <mergeCell ref="AQ762:AS762"/>
    <mergeCell ref="AU762:BE762"/>
    <mergeCell ref="BF762:BG762"/>
    <mergeCell ref="BI762:BJ762"/>
    <mergeCell ref="BK762:BM762"/>
    <mergeCell ref="BO762:BY762"/>
    <mergeCell ref="BZ762:CA762"/>
    <mergeCell ref="CC762:CD762"/>
    <mergeCell ref="CE762:CG762"/>
    <mergeCell ref="CI762:CS762"/>
    <mergeCell ref="CT762:CU762"/>
    <mergeCell ref="CW762:CX762"/>
    <mergeCell ref="CY762:DA762"/>
    <mergeCell ref="DC762:DM762"/>
    <mergeCell ref="DN762:DO762"/>
    <mergeCell ref="DQ762:DR762"/>
    <mergeCell ref="DS762:DU762"/>
    <mergeCell ref="DW762:EG762"/>
    <mergeCell ref="EH762:EI762"/>
    <mergeCell ref="EK762:EL762"/>
    <mergeCell ref="EM762:EO762"/>
    <mergeCell ref="EQ762:FA762"/>
    <mergeCell ref="FB762:FC762"/>
    <mergeCell ref="FE762:FF762"/>
    <mergeCell ref="FG762:FI762"/>
    <mergeCell ref="FK762:FU762"/>
    <mergeCell ref="FV762:FW762"/>
    <mergeCell ref="FY762:FZ762"/>
    <mergeCell ref="GA762:GC762"/>
    <mergeCell ref="GE762:GO762"/>
    <mergeCell ref="GP762:GQ762"/>
    <mergeCell ref="GS762:GT762"/>
    <mergeCell ref="GU762:GW762"/>
    <mergeCell ref="GY762:HI762"/>
    <mergeCell ref="HJ762:HK762"/>
    <mergeCell ref="HM762:HN762"/>
    <mergeCell ref="HO762:HQ762"/>
    <mergeCell ref="HS762:IC762"/>
    <mergeCell ref="ID762:IE762"/>
    <mergeCell ref="IG762:IH762"/>
    <mergeCell ref="II762:IK762"/>
    <mergeCell ref="IM762:IV762"/>
    <mergeCell ref="A763:B763"/>
    <mergeCell ref="C763:E763"/>
    <mergeCell ref="G763:Q763"/>
    <mergeCell ref="R763:S763"/>
    <mergeCell ref="U763:V763"/>
    <mergeCell ref="W763:Y763"/>
    <mergeCell ref="AA763:AK763"/>
    <mergeCell ref="AL763:AM763"/>
    <mergeCell ref="AO763:AP763"/>
    <mergeCell ref="AQ763:AS763"/>
    <mergeCell ref="AU763:BE763"/>
    <mergeCell ref="BF763:BG763"/>
    <mergeCell ref="BI763:BJ763"/>
    <mergeCell ref="BK763:BM763"/>
    <mergeCell ref="BO763:BY763"/>
    <mergeCell ref="BZ763:CA763"/>
    <mergeCell ref="CC763:CD763"/>
    <mergeCell ref="CE763:CG763"/>
    <mergeCell ref="CI763:CS763"/>
    <mergeCell ref="CT763:CU763"/>
    <mergeCell ref="CW763:CX763"/>
    <mergeCell ref="CY763:DA763"/>
    <mergeCell ref="DC763:DM763"/>
    <mergeCell ref="DN763:DO763"/>
    <mergeCell ref="DQ763:DR763"/>
    <mergeCell ref="DS763:DU763"/>
    <mergeCell ref="DW763:EG763"/>
    <mergeCell ref="EH763:EI763"/>
    <mergeCell ref="EK763:EL763"/>
    <mergeCell ref="EM763:EO763"/>
    <mergeCell ref="EQ763:FA763"/>
    <mergeCell ref="FB763:FC763"/>
    <mergeCell ref="FE763:FF763"/>
    <mergeCell ref="FG763:FI763"/>
    <mergeCell ref="FK763:FU763"/>
    <mergeCell ref="FV763:FW763"/>
    <mergeCell ref="FY763:FZ763"/>
    <mergeCell ref="GA763:GC763"/>
    <mergeCell ref="GE763:GO763"/>
    <mergeCell ref="GP763:GQ763"/>
    <mergeCell ref="GS763:GT763"/>
    <mergeCell ref="GU763:GW763"/>
    <mergeCell ref="GY763:HI763"/>
    <mergeCell ref="HJ763:HK763"/>
    <mergeCell ref="HM763:HN763"/>
    <mergeCell ref="HO763:HQ763"/>
    <mergeCell ref="HS763:IC763"/>
    <mergeCell ref="ID763:IE763"/>
    <mergeCell ref="IG763:IH763"/>
    <mergeCell ref="II763:IK763"/>
    <mergeCell ref="IM763:IV763"/>
    <mergeCell ref="B767:D767"/>
    <mergeCell ref="C768:F768"/>
    <mergeCell ref="A770:C770"/>
    <mergeCell ref="A771:D771"/>
    <mergeCell ref="G771:H771"/>
    <mergeCell ref="A772:D772"/>
    <mergeCell ref="G772:H772"/>
    <mergeCell ref="A773:B773"/>
    <mergeCell ref="A776:A777"/>
    <mergeCell ref="B776:B777"/>
    <mergeCell ref="C776:C777"/>
    <mergeCell ref="D776:D777"/>
    <mergeCell ref="E776:E777"/>
    <mergeCell ref="F776:F777"/>
    <mergeCell ref="G776:G777"/>
    <mergeCell ref="H776:H777"/>
    <mergeCell ref="I776:I777"/>
    <mergeCell ref="J776:J777"/>
    <mergeCell ref="K776:K777"/>
    <mergeCell ref="L776:L777"/>
    <mergeCell ref="M776:M777"/>
    <mergeCell ref="N776:N777"/>
    <mergeCell ref="O776:O777"/>
    <mergeCell ref="P776:P777"/>
    <mergeCell ref="Q776:Q777"/>
    <mergeCell ref="R776:R777"/>
    <mergeCell ref="S776:T776"/>
    <mergeCell ref="A778:A779"/>
    <mergeCell ref="B778:B779"/>
    <mergeCell ref="C778:C779"/>
    <mergeCell ref="D778:D779"/>
    <mergeCell ref="E778:E779"/>
    <mergeCell ref="F778:F779"/>
    <mergeCell ref="G778:G779"/>
    <mergeCell ref="N778:N779"/>
    <mergeCell ref="O778:O779"/>
    <mergeCell ref="P778:P779"/>
    <mergeCell ref="Q778:Q779"/>
    <mergeCell ref="R778:R779"/>
    <mergeCell ref="S778:S779"/>
    <mergeCell ref="T778:T779"/>
    <mergeCell ref="A781:E781"/>
    <mergeCell ref="G781:T781"/>
    <mergeCell ref="A782:E782"/>
    <mergeCell ref="G782:T782"/>
    <mergeCell ref="A783:B783"/>
    <mergeCell ref="C783:E783"/>
    <mergeCell ref="G783:Q783"/>
    <mergeCell ref="R783:S783"/>
    <mergeCell ref="A784:B784"/>
    <mergeCell ref="C784:E784"/>
    <mergeCell ref="G784:Q784"/>
    <mergeCell ref="R784:S784"/>
    <mergeCell ref="A785:B785"/>
    <mergeCell ref="C785:E785"/>
    <mergeCell ref="G785:Q785"/>
    <mergeCell ref="R785:S785"/>
    <mergeCell ref="A786:B786"/>
    <mergeCell ref="C786:E786"/>
    <mergeCell ref="G786:Q786"/>
    <mergeCell ref="R786:S786"/>
    <mergeCell ref="A789:T789"/>
    <mergeCell ref="B792:D792"/>
    <mergeCell ref="C793:F793"/>
    <mergeCell ref="A795:C795"/>
    <mergeCell ref="A796:D796"/>
    <mergeCell ref="G796:H796"/>
    <mergeCell ref="A797:D797"/>
    <mergeCell ref="G797:H797"/>
    <mergeCell ref="A798:B798"/>
    <mergeCell ref="A801:A802"/>
    <mergeCell ref="B801:B802"/>
    <mergeCell ref="C801:C802"/>
    <mergeCell ref="D801:D802"/>
    <mergeCell ref="E801:E802"/>
    <mergeCell ref="F801:F802"/>
    <mergeCell ref="G801:G802"/>
    <mergeCell ref="H801:H802"/>
    <mergeCell ref="I801:I802"/>
    <mergeCell ref="J801:J802"/>
    <mergeCell ref="K801:K802"/>
    <mergeCell ref="L801:L802"/>
    <mergeCell ref="M801:M802"/>
    <mergeCell ref="N801:N802"/>
    <mergeCell ref="O801:O802"/>
    <mergeCell ref="P801:P802"/>
    <mergeCell ref="Q801:Q802"/>
    <mergeCell ref="R801:R802"/>
    <mergeCell ref="S801:T801"/>
    <mergeCell ref="A807:E807"/>
    <mergeCell ref="G807:T807"/>
    <mergeCell ref="A808:E808"/>
    <mergeCell ref="G808:T808"/>
    <mergeCell ref="A809:B809"/>
    <mergeCell ref="C809:E809"/>
    <mergeCell ref="G809:Q809"/>
    <mergeCell ref="R809:S809"/>
    <mergeCell ref="A810:B810"/>
    <mergeCell ref="C810:E810"/>
    <mergeCell ref="G810:Q810"/>
    <mergeCell ref="R810:S810"/>
    <mergeCell ref="A811:B811"/>
    <mergeCell ref="C811:E811"/>
    <mergeCell ref="G811:Q811"/>
    <mergeCell ref="R811:S811"/>
    <mergeCell ref="A812:B812"/>
    <mergeCell ref="C812:E812"/>
    <mergeCell ref="G812:Q812"/>
    <mergeCell ref="R812:S812"/>
  </mergeCells>
  <dataValidations count="26">
    <dataValidation type="decimal" operator="greaterThan" allowBlank="1" showErrorMessage="1" sqref="J4:J13 N4:N10 N12:N16 K17 O17 J18:J20 N18:N26 J22:J26 N44:N45 Z44:Z45 AT44:AT45 BN44:BN45 CH44:CH45 DB44:DB45 DV44:DV45 EP44:EP45 FJ44:FJ45 GD44:GD45 GX44:GX45 HR44:HR45 IL44:IL45 J83 N83">
      <formula1>0</formula1>
    </dataValidation>
    <dataValidation type="whole" operator="greaterThanOrEqual" allowBlank="1" showErrorMessage="1" sqref="J16 J47:J62">
      <formula1>1</formula1>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403:H404 H562:H564">
      <formula1>0</formula1>
      <formula2>390</formula2>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J404">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K403:K404">
      <formula1>-1</formula1>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L403:L404">
      <formula1>-1</formula1>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K562:L564">
      <formula1>-1</formula1>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M562:M564">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714:J718 J720:J725 J727 AD752:AD756 AX752:AX756 BR752:BR756 CL752:CL756 DF752:DF756 DZ752:DZ756 ET752:ET756 FN752:FN756 GH752:GH756 HB752:HB756 HV752:HV756 IP752:IP756 J803:J805">
      <formula1>-9223372036854770000</formula1>
      <formula2>9223372036854770000</formula2>
    </dataValidation>
    <dataValidation type="date" allowBlank="1" showInputMessage="1" prompt="Ingrese una fecha (AAAA/MM/DD) -  Registre la FECHA PROGRAMADA para el inicio de la actividad. (FORMATO AAAA/MM/DD)" sqref="K714 AE752 AY752 BS752 CM752 DG752 EA752 EU752 FO752 GI752 HC752 HW752 IQ752">
      <formula1>1</formula1>
      <formula2>401769</formula2>
    </dataValidation>
    <dataValidation type="date" allowBlank="1" showInputMessage="1" prompt="Ingrese una fecha (AAAA/MM/DD) -  Registre la FECHA PROGRAMADA para el inicio de la actividad. (FORMATO AAAA/MM/DD)" sqref="K715:L715 AE753:AF753 AY753:AZ753 BS753:BT753 CM753:CN753 DG753:DH753 EA753:EB753 EU753:EV753 FO753:FP753 GI753:GJ753 HC753:HD753 HW753:HX753 IQ753:IR753">
      <formula1>1</formula1>
      <formula2>401769</formula2>
    </dataValidation>
    <dataValidation type="date" allowBlank="1" showInputMessage="1" prompt="Ingrese una fecha (AAAA/MM/DD) -  Registre la FECHA PROGRAMADA para el inicio de la actividad. (FORMATO AAAA/MM/DD)" sqref="K716:L716 AE754:AF754 AY754:AZ754 BS754:BT754 CM754:CN754 DG754:DH754 EA754:EB754 EU754:EV754 FO754:FP754 GI754:GJ754 HC754:HD754 HW754:HX754 IQ754:IR754">
      <formula1>1</formula1>
      <formula2>401769</formula2>
    </dataValidation>
    <dataValidation type="date" allowBlank="1" showInputMessage="1" prompt="Ingrese una fecha (AAAA/MM/DD) -  Registre la FECHA PROGRAMADA para el inicio de la actividad. (FORMATO AAAA/MM/DD)" sqref="K717:L717 K718 AE755:AF755 AY755:AZ755 BS755:BT755 CM755:CN755 DG755:DH755 EA755:EB755 EU755:EV755 FO755:FP755 GI755:GJ755 HC755:HD755 HW755:HX755 IQ755:IR755 AE756 AY756 BS756 CM756 DG756 EA756 EU756 FO756 GI756 HC756 HW756 IQ756">
      <formula1>1</formula1>
      <formula2>401769</formula2>
    </dataValidation>
    <dataValidation type="date" allowBlank="1" showInputMessage="1" prompt="Ingrese una fecha (AAAA/MM/DD) -  Registre la FECHA PROGRAMADA para el inicio de la actividad. (FORMATO AAAA/MM/DD)" sqref="K719:K721 AE757 AY757 BS757 CM757 DG757 EA757 EU757 FO757 GI757 HC757 HW757 IQ757">
      <formula1>1</formula1>
      <formula2>401769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722">
      <formula1>1</formula1>
      <formula2>401769</formula2>
    </dataValidation>
    <dataValidation type="date" allowBlank="1" showInputMessage="1" prompt="Ingrese una fecha (AAAA/MM/DD) -  Registre la FECHA PROGRAMADA para el inicio de la actividad. (FORMATO AAAA/MM/DD)" sqref="K723:L724">
      <formula1>1</formula1>
      <formula2>401769</formula2>
    </dataValidation>
    <dataValidation type="date" allowBlank="1" showInputMessage="1" prompt="Ingrese una fecha (AAAA/MM/DD) -  Registre la FECHA PROGRAMADA para el inicio de la actividad. (FORMATO AAAA/MM/DD)" sqref="K725:L725">
      <formula1>1</formula1>
      <formula2>401769</formula2>
    </dataValidation>
    <dataValidation type="date" allowBlank="1" showInputMessage="1" prompt="Ingrese una fecha (AAAA/MM/DD) -  Registre la FECHA PROGRAMADA para el inicio de la actividad. (FORMATO AAAA/MM/DD)" sqref="K726">
      <formula1>1</formula1>
      <formula2>401769</formula2>
    </dataValidation>
    <dataValidation type="date" allowBlank="1" showInputMessage="1" prompt="Ingrese una fecha (AAAA/MM/DD) -  Registre la FECHA PROGRAMADA para el inicio de la actividad. (FORMATO AAAA/MM/DD)" sqref="K727:L727">
      <formula1>1</formula1>
      <formula2>401769</formula2>
    </dataValidation>
    <dataValidation type="date" allowBlank="1" showInputMessage="1" prompt="Ingrese una fecha (AAAA/MM/DD) -  Registre la FECHA PROGRAMADA para la terminación de la actividad. (FORMATO AAAA/MM/DD)" sqref="L714 AF752 AZ752 BT752 CN752 DH752 EB752 EV752 FP752 GJ752 HD752 HX752 IR752">
      <formula1>1</formula1>
      <formula2>401769</formula2>
    </dataValidation>
    <dataValidation type="date" allowBlank="1" showInputMessage="1" prompt="Ingrese una fecha (AAAA/MM/DD) -  Registre la FECHA PROGRAMADA para la terminación de la actividad. (FORMATO AAAA/MM/DD)" sqref="L718 AF756 AZ756 BT756 CN756 DH756 EB756 EV756 FP756 GJ756 HD756 HX756 IR756">
      <formula1>1</formula1>
      <formula2>401769</formula2>
    </dataValidation>
    <dataValidation type="date" allowBlank="1" showInputMessage="1" prompt="Ingrese una fecha (AAAA/MM/DD) -  Registre la FECHA PROGRAMADA para la terminación de la actividad. (FORMATO AAAA/MM/DD)" sqref="L719:L721 AF757 AZ757 BT757 CN757 DH757 EB757 EV757 FP757 GJ757 HD757 HX757 IR757">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722">
      <formula1>1</formula1>
      <formula2>401769</formula2>
    </dataValidation>
    <dataValidation type="date" allowBlank="1" showInputMessage="1" prompt="Ingrese una fecha (AAAA/MM/DD) -  Registre la FECHA PROGRAMADA para la terminación de la actividad. (FORMATO AAAA/MM/DD)" sqref="L726">
      <formula1>1</formula1>
      <formula2>401769</formula2>
    </dataValidation>
    <dataValidation type="date" allowBlank="1" showInputMessage="1" prompt="Ingrese una fecha (AAAA/MM/DD) -  Registre la FECHA PROGRAMADA para el inicio de la actividad. (FORMATO AAAA/MM/DD)" sqref="K803:K805 L805">
      <formula1>1</formula1>
      <formula2>401769</formula2>
    </dataValidation>
    <dataValidation type="date" allowBlank="1" showInputMessage="1" prompt="Ingrese una fecha (AAAA/MM/DD) -  Registre la FECHA PROGRAMADA para la terminación de la actividad. (FORMATO AAAA/MM/DD)" sqref="L803:L804">
      <formula1>1</formula1>
      <formula2>401769</formula2>
    </dataValidation>
  </dataValidations>
  <printOptions/>
  <pageMargins left="0.7875" right="0.7875" top="1.025" bottom="1.025" header="0.7875" footer="0.7875"/>
  <pageSetup firstPageNumber="1" useFirstPageNumber="1" horizontalDpi="300" verticalDpi="300" orientation="portrait"/>
  <headerFooter alignWithMargins="0">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2015-01-14T15:45:35Z</dcterms:created>
  <dcterms:modified xsi:type="dcterms:W3CDTF">2017-06-30T22:58:44Z</dcterms:modified>
  <cp:category/>
  <cp:version/>
  <cp:contentType/>
  <cp:contentStatus/>
  <cp:revision>731</cp:revision>
</cp:coreProperties>
</file>