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PLAN MEJORAM RES 5872 07" sheetId="1" r:id="rId1"/>
    <sheet name="SEGUIMIENTO PL MEJ RES 5872 07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9" authorId="0">
      <text>
        <r>
          <rPr>
            <b/>
            <sz val="8"/>
            <color indexed="8"/>
            <rFont val="Times New Roman"/>
            <family val="1"/>
          </rPr>
          <t xml:space="preserve">Consignar la fecha (dia-mes-año) de subscripción del pan en la celda demarcada
</t>
        </r>
        <r>
          <rPr>
            <sz val="8"/>
            <color indexed="8"/>
            <rFont val="Times New Roman"/>
            <family val="1"/>
          </rPr>
          <t xml:space="preserve"> </t>
        </r>
      </text>
    </comment>
    <comment ref="A12" authorId="0">
      <text>
        <r>
          <rPr>
            <b/>
            <sz val="8"/>
            <color indexed="8"/>
            <rFont val="Times New Roman"/>
            <family val="1"/>
          </rPr>
          <t xml:space="preserve">Numero de orden del hallazgo en el informe ( cuando una accion correctiva agrupa varios hallazgos pueden relacionarse en las celdas los numeros correspondientes )  relacionarse 
</t>
        </r>
      </text>
    </comment>
    <comment ref="B12" authorId="0">
      <text>
        <r>
          <rPr>
            <sz val="8"/>
            <color indexed="8"/>
            <rFont val="Times New Roman"/>
            <family val="1"/>
          </rPr>
          <t xml:space="preserve">Corresponde a la clasificación esteblecida por la CGR según la naturaleza del hallazgo y su origen en las diferentes áreas de la administración 
</t>
        </r>
      </text>
    </comment>
    <comment ref="F12" authorId="0">
      <text>
        <r>
          <rPr>
            <b/>
            <sz val="8"/>
            <color indexed="8"/>
            <rFont val="Times New Roman"/>
            <family val="1"/>
          </rPr>
          <t xml:space="preserve">Es la accón o decisión que adopta la entidad para subsanar o corregir la situación plasmada en el hallazgo
</t>
        </r>
      </text>
    </comment>
    <comment ref="G12" authorId="0">
      <text>
        <r>
          <rPr>
            <sz val="8"/>
            <color indexed="8"/>
            <rFont val="Times New Roman"/>
            <family val="1"/>
          </rPr>
          <t xml:space="preserve">Refleja el propósito que tiene el cumplir con la acción emprendida para corregir las situaciones que se deriven de los hallazgos 
</t>
        </r>
      </text>
    </comment>
    <comment ref="H12" authorId="0">
      <text>
        <r>
          <rPr>
            <sz val="8"/>
            <color indexed="8"/>
            <rFont val="Times New Roman"/>
            <family val="1"/>
          </rPr>
          <t xml:space="preserve">Cada accion correctiva debe tener plasmados unos pasos o metas cuantificables que permitan medir su avance y cumplimiento 
Sepueden incluir tantas filas como metas o pasos sean necesarios insertando filas por encima de la filas  sombreadas </t>
        </r>
      </text>
    </comment>
    <comment ref="J12" authorId="0">
      <text>
        <r>
          <rPr>
            <sz val="8"/>
            <color indexed="8"/>
            <rFont val="Times New Roman"/>
            <family val="1"/>
          </rPr>
          <t xml:space="preserve">Expresa la metrica de los pasos o metas que contiene cada acción con el fin de poder medir el grado de avance  
</t>
        </r>
      </text>
    </comment>
    <comment ref="K12" authorId="0">
      <text>
        <r>
          <rPr>
            <b/>
            <sz val="8"/>
            <color indexed="8"/>
            <rFont val="Times New Roman"/>
            <family val="1"/>
          </rPr>
          <t xml:space="preserve">Se consigna la fecha programada para la iniciación de cada paso o meta 
</t>
        </r>
      </text>
    </comment>
    <comment ref="L12" authorId="0">
      <text>
        <r>
          <rPr>
            <sz val="8"/>
            <color indexed="8"/>
            <rFont val="Times New Roman"/>
            <family val="1"/>
          </rPr>
          <t xml:space="preserve">Eestablece el plazo o  y finalización de cada una de las metas 
</t>
        </r>
      </text>
    </comment>
    <comment ref="M12" authorId="0">
      <text>
        <r>
          <rPr>
            <sz val="8"/>
            <color indexed="8"/>
            <rFont val="Times New Roman"/>
            <family val="1"/>
          </rPr>
          <t xml:space="preserve">La hoja calcula automáticamente el pazo de duración de la acción teniendo cuidado que la ultima acción consignada sea la que termine de último 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8" authorId="0">
      <text>
        <r>
          <rPr>
            <b/>
            <sz val="8"/>
            <color indexed="8"/>
            <rFont val="Times New Roman"/>
            <family val="1"/>
          </rPr>
          <t xml:space="preserve">Consignar la fecha (dia-mes-año) de subscripción del plan en la celda demarcada
</t>
        </r>
        <r>
          <rPr>
            <sz val="8"/>
            <color indexed="8"/>
            <rFont val="Times New Roman"/>
            <family val="1"/>
          </rPr>
          <t xml:space="preserve"> </t>
        </r>
      </text>
    </comment>
    <comment ref="A9" authorId="0">
      <text>
        <r>
          <rPr>
            <b/>
            <sz val="8"/>
            <color indexed="8"/>
            <rFont val="Times New Roman"/>
            <family val="1"/>
          </rPr>
          <t xml:space="preserve">Consignar la fecha (dia-mes-año) de en que se presenta el avance del plan en la celda demarcada
</t>
        </r>
        <r>
          <rPr>
            <sz val="8"/>
            <color indexed="8"/>
            <rFont val="Times New Roman"/>
            <family val="1"/>
          </rPr>
          <t xml:space="preserve"> </t>
        </r>
      </text>
    </comment>
    <comment ref="A11" authorId="0">
      <text>
        <r>
          <rPr>
            <b/>
            <sz val="8"/>
            <color indexed="8"/>
            <rFont val="Times New Roman"/>
            <family val="1"/>
          </rPr>
          <t xml:space="preserve">Numero de orden del hallazgo en el informe ( cuando una accion correctiva agrupa varios hallazgos pueden relacionarse en las celdas los numeros correspondientes )  relacionarse 
</t>
        </r>
      </text>
    </comment>
    <comment ref="A12" authorId="0">
      <text>
        <r>
          <rPr>
            <b/>
            <sz val="8"/>
            <color indexed="8"/>
            <rFont val="Times New Roman"/>
            <family val="1"/>
          </rPr>
          <t xml:space="preserve">Numero de orden del hallazgo en el informe ( cuando una accion correctiva agrupa varios hallazgos pueden relacionarse en las celdas los numeros correspondientes )  relacionarse 
</t>
        </r>
      </text>
    </comment>
    <comment ref="B11" authorId="0">
      <text>
        <r>
          <rPr>
            <sz val="8"/>
            <color indexed="8"/>
            <rFont val="Times New Roman"/>
            <family val="1"/>
          </rPr>
          <t xml:space="preserve">Corresponde a la clasificación esteblecida por la CGR según la naturaleza del hallazgo y su origen en las diferentes áreas de la administración 
</t>
        </r>
      </text>
    </comment>
    <comment ref="B12" authorId="0">
      <text>
        <r>
          <rPr>
            <sz val="8"/>
            <color indexed="8"/>
            <rFont val="Times New Roman"/>
            <family val="1"/>
          </rPr>
          <t xml:space="preserve">Corresponde a la clasificación esteblecida por la CGR según la naturaleza del hallazgo y su origen en las diferentes áreas de la administración 
</t>
        </r>
      </text>
    </comment>
    <comment ref="F11" authorId="0">
      <text>
        <r>
          <rPr>
            <b/>
            <sz val="8"/>
            <color indexed="8"/>
            <rFont val="Times New Roman"/>
            <family val="1"/>
          </rPr>
          <t xml:space="preserve">Es la accón o decisión que adopta la entidad para subsanar o corregir la situación plasmada en el hallazgo
</t>
        </r>
      </text>
    </comment>
    <comment ref="F12" authorId="0">
      <text>
        <r>
          <rPr>
            <b/>
            <sz val="8"/>
            <color indexed="8"/>
            <rFont val="Times New Roman"/>
            <family val="1"/>
          </rPr>
          <t xml:space="preserve">Es la accón o decisión que adopta la entidad para subsanar o corregir la situación plasmada en el hallazgo
</t>
        </r>
      </text>
    </comment>
    <comment ref="G11" authorId="0">
      <text>
        <r>
          <rPr>
            <sz val="8"/>
            <color indexed="8"/>
            <rFont val="Times New Roman"/>
            <family val="1"/>
          </rPr>
          <t xml:space="preserve">Refleja el propósito que tiene el cumplir con la acción emprendida para corregir las situaciones que se deriven de los hallazgos 
</t>
        </r>
      </text>
    </comment>
    <comment ref="G12" authorId="0">
      <text>
        <r>
          <rPr>
            <sz val="8"/>
            <color indexed="8"/>
            <rFont val="Times New Roman"/>
            <family val="1"/>
          </rPr>
          <t xml:space="preserve">Refleja el propósito que tiene el cumplir con la acción emprendida para corregir las situaciones que se deriven de los hallazgos 
</t>
        </r>
      </text>
    </comment>
    <comment ref="H11" authorId="0">
      <text>
        <r>
          <rPr>
            <sz val="8"/>
            <color indexed="8"/>
            <rFont val="Times New Roman"/>
            <family val="1"/>
          </rPr>
          <t xml:space="preserve">Cada accion correctiva debe tener plasmados unos pasos o metas cuantificables que permitan medir su avance y cumplimiento 
Sepueden incluir tantas filas como metas o pasos sean necesarios insertando filas por encima de la filas  sombreadas </t>
        </r>
      </text>
    </comment>
    <comment ref="H12" authorId="0">
      <text>
        <r>
          <rPr>
            <sz val="8"/>
            <color indexed="8"/>
            <rFont val="Times New Roman"/>
            <family val="1"/>
          </rPr>
          <t xml:space="preserve">Cada accion correctiva debe tener plasmados unos pasos o metas cuantificables que permitan medir su avance y cumplimiento 
Sepueden incluir tantas filas como metas o pasos sean necesarios insertando filas por encima de la filas  sombreadas </t>
        </r>
      </text>
    </comment>
    <comment ref="J11" authorId="0">
      <text>
        <r>
          <rPr>
            <sz val="8"/>
            <color indexed="8"/>
            <rFont val="Times New Roman"/>
            <family val="1"/>
          </rPr>
          <t xml:space="preserve">Expresa la metrica de los pasos o metas que contiene cada acción con el fin de poder medir el grado de avance  
</t>
        </r>
      </text>
    </comment>
    <comment ref="J12" authorId="0">
      <text>
        <r>
          <rPr>
            <sz val="8"/>
            <color indexed="8"/>
            <rFont val="Times New Roman"/>
            <family val="1"/>
          </rPr>
          <t xml:space="preserve">Expresa la metrica de los pasos o metas que contiene cada acción con el fin de poder medir el grado de avance  
</t>
        </r>
      </text>
    </comment>
    <comment ref="K11" authorId="0">
      <text>
        <r>
          <rPr>
            <b/>
            <sz val="8"/>
            <color indexed="8"/>
            <rFont val="Times New Roman"/>
            <family val="1"/>
          </rPr>
          <t xml:space="preserve">Se consigna la fecha programada para la iniciación de cada paso o meta 
</t>
        </r>
      </text>
    </comment>
    <comment ref="K12" authorId="0">
      <text>
        <r>
          <rPr>
            <b/>
            <sz val="8"/>
            <color indexed="8"/>
            <rFont val="Times New Roman"/>
            <family val="1"/>
          </rPr>
          <t xml:space="preserve">Se consigna la fecha programada para la iniciación de cada paso o meta 
</t>
        </r>
      </text>
    </comment>
    <comment ref="L11" authorId="0">
      <text>
        <r>
          <rPr>
            <sz val="8"/>
            <color indexed="8"/>
            <rFont val="Times New Roman"/>
            <family val="1"/>
          </rPr>
          <t xml:space="preserve">Eestablece el plazo o  y finalización de cada una de las metas 
</t>
        </r>
      </text>
    </comment>
    <comment ref="L12" authorId="0">
      <text>
        <r>
          <rPr>
            <sz val="8"/>
            <color indexed="8"/>
            <rFont val="Times New Roman"/>
            <family val="1"/>
          </rPr>
          <t xml:space="preserve">Eestablece el plazo o  y finalización de cada una de las metas 
</t>
        </r>
      </text>
    </comment>
    <comment ref="M11" authorId="0">
      <text>
        <r>
          <rPr>
            <sz val="8"/>
            <color indexed="8"/>
            <rFont val="Times New Roman"/>
            <family val="1"/>
          </rPr>
          <t xml:space="preserve">La hoja calcula automáticamente el pazo de duración de las metas  
</t>
        </r>
      </text>
    </comment>
    <comment ref="M12" authorId="0">
      <text>
        <r>
          <rPr>
            <sz val="8"/>
            <color indexed="8"/>
            <rFont val="Times New Roman"/>
            <family val="1"/>
          </rPr>
          <t xml:space="preserve">La hoja calcula automáticamente el pazo de duración de las metas  
</t>
        </r>
      </text>
    </comment>
    <comment ref="N11" authorId="0">
      <text>
        <r>
          <rPr>
            <sz val="8"/>
            <color indexed="8"/>
            <rFont val="Times New Roman"/>
            <family val="1"/>
          </rPr>
          <t xml:space="preserve">Se consigna el numero de unidades ejecutadas por cada una de las metas 
</t>
        </r>
      </text>
    </comment>
    <comment ref="N12" authorId="0">
      <text>
        <r>
          <rPr>
            <sz val="8"/>
            <color indexed="8"/>
            <rFont val="Times New Roman"/>
            <family val="1"/>
          </rPr>
          <t xml:space="preserve">Se consigna el numero de unidades ejecutadas por cada una de las metas 
</t>
        </r>
      </text>
    </comment>
    <comment ref="O11" authorId="0">
      <text>
        <r>
          <rPr>
            <sz val="8"/>
            <color indexed="8"/>
            <rFont val="Times New Roman"/>
            <family val="1"/>
          </rPr>
          <t xml:space="preserve">Calcula el avance porcentual de la meta  dividiendo la ejecución informada en la columna Ksobre la columna G
</t>
        </r>
      </text>
    </comment>
    <comment ref="O12" authorId="0">
      <text>
        <r>
          <rPr>
            <sz val="8"/>
            <color indexed="8"/>
            <rFont val="Times New Roman"/>
            <family val="1"/>
          </rPr>
          <t xml:space="preserve">Calcula el avance porcentual de la meta  dividiendo la ejecución informada en la columna Ksobre la columna G
</t>
        </r>
      </text>
    </comment>
  </commentList>
</comments>
</file>

<file path=xl/sharedStrings.xml><?xml version="1.0" encoding="utf-8"?>
<sst xmlns="http://schemas.openxmlformats.org/spreadsheetml/2006/main" count="102" uniqueCount="74">
  <si>
    <t>FORMATO No 1</t>
  </si>
  <si>
    <t xml:space="preserve"> INFORMACIÓN SOBRE LOS PLANES DE MEJORAMIENTO </t>
  </si>
  <si>
    <t xml:space="preserve">Informe presentado a la Contraloría Municipal </t>
  </si>
  <si>
    <t xml:space="preserve">Entidad: </t>
  </si>
  <si>
    <t>Alcaldí.a de Armenia – DABS</t>
  </si>
  <si>
    <t xml:space="preserve">Representante Legal:  </t>
  </si>
  <si>
    <t>Carlos Mario Alvarez Morales</t>
  </si>
  <si>
    <t>NIT:</t>
  </si>
  <si>
    <t>890.000.464-3</t>
  </si>
  <si>
    <t>Periodo fiscal que cubre:</t>
  </si>
  <si>
    <t>Modalidad de Auditoria:</t>
  </si>
  <si>
    <t>Derecho de  Petición No.  016-0050</t>
  </si>
  <si>
    <t>Fecha de Suscripción:</t>
  </si>
  <si>
    <t xml:space="preserve">Numero consecutivo del hallazgo </t>
  </si>
  <si>
    <t>Código hallazgo</t>
  </si>
  <si>
    <r>
      <rPr>
        <sz val="10"/>
        <rFont val="Arial Black"/>
        <family val="2"/>
      </rPr>
      <t>Descripción hallazgo 
(</t>
    </r>
    <r>
      <rPr>
        <sz val="8"/>
        <rFont val="Arial"/>
        <family val="2"/>
      </rPr>
      <t>No mas de 50 palabras</t>
    </r>
    <r>
      <rPr>
        <b/>
        <sz val="10"/>
        <rFont val="Arial"/>
        <family val="2"/>
      </rPr>
      <t xml:space="preserve">) </t>
    </r>
  </si>
  <si>
    <t>Causa  del Hallazgo</t>
  </si>
  <si>
    <t>Efecto  del Hallazgo</t>
  </si>
  <si>
    <t>Acción de Mejoramiento</t>
  </si>
  <si>
    <t>Objetivo</t>
  </si>
  <si>
    <t>Descripción de las Metas</t>
  </si>
  <si>
    <t>Denominación de la Unidad de medida de la Meta</t>
  </si>
  <si>
    <t>Unidad de medida de las Metas</t>
  </si>
  <si>
    <t>Fecha iniciación Metas</t>
  </si>
  <si>
    <t>Fecha terminación Metas</t>
  </si>
  <si>
    <t xml:space="preserve">Plazo en semanas de las Meta </t>
  </si>
  <si>
    <t>Area Responsable</t>
  </si>
  <si>
    <r>
      <rPr>
        <b/>
        <sz val="8"/>
        <rFont val="Arial"/>
        <family val="2"/>
      </rPr>
      <t xml:space="preserve">Anomalias presentadas en el Centro Cultural La Castilla
</t>
    </r>
    <r>
      <rPr>
        <sz val="8"/>
        <rFont val="Arial"/>
        <family val="2"/>
      </rPr>
      <t>El inmueble identificado con la ficha catastral No.  01-01-075-010 fue entregado por el Municipio de Armenia en comodato desde 1983 al Centro cultural , Asistencia Social y Salud la Castilla, cuyo objeto contractual radicaba en la construcción de un salón social para el funcionamiento del Centro Cultural La Castilla, un lugar de juegos y en general un sitio en el cual pudiesen realizar sus actividades.
Pese a lo anterior, la actividad para lo cual fueron celebrados los comodatos en mención fue disociada, aumentado dicha destinación y construyendo inmuebles de propiedad privada, situación que no se encontraba contemplada en los contratos de comodato suscritos y que no fue informada por parte del supervisor al DABS, según consta en los documentos que se encuentran en el expediente.</t>
    </r>
  </si>
  <si>
    <t>Deficiencia en las supervisiones</t>
  </si>
  <si>
    <t>Sanciones por parte del ente de control</t>
  </si>
  <si>
    <t xml:space="preserve">Realizar visitas a los predios entregados en comodato </t>
  </si>
  <si>
    <t>Evidenciar que los predios entregados en comodato, cumplan con el objeto para el cual fueron solicitados</t>
  </si>
  <si>
    <t>Realizar visitas semestrales
  Generar Acta de Visita e informes</t>
  </si>
  <si>
    <t>Actas de visita e informes</t>
  </si>
  <si>
    <t>Subdirección Departamento Administrativo de Bienes y Suministros</t>
  </si>
  <si>
    <t xml:space="preserve">Carlos Mario Álvarez Morales
Alcalde 
</t>
  </si>
  <si>
    <t>FORMATO No 2</t>
  </si>
  <si>
    <t xml:space="preserve">Informe presentado a la Contraloría General de la República </t>
  </si>
  <si>
    <t>NIT</t>
  </si>
  <si>
    <t>Período Fiscal que Cubre</t>
  </si>
  <si>
    <t xml:space="preserve">Fecha de subscripción </t>
  </si>
  <si>
    <t xml:space="preserve">Fecha de Evaluación </t>
  </si>
  <si>
    <r>
      <rPr>
        <b/>
        <sz val="10"/>
        <rFont val="Arial"/>
        <family val="2"/>
      </rPr>
      <t>Descripción hallazgo (</t>
    </r>
    <r>
      <rPr>
        <sz val="8"/>
        <rFont val="Arial"/>
        <family val="2"/>
      </rPr>
      <t>No mas de 50 palabras</t>
    </r>
    <r>
      <rPr>
        <b/>
        <sz val="10"/>
        <rFont val="Arial"/>
        <family val="2"/>
      </rPr>
      <t xml:space="preserve">) </t>
    </r>
  </si>
  <si>
    <t>Causa Del Hallazgo</t>
  </si>
  <si>
    <t>Efecto  Del Hallazgo</t>
  </si>
  <si>
    <t>Acción de mejoramiento</t>
  </si>
  <si>
    <t>Denominación de la Unidad de medida de la meta</t>
  </si>
  <si>
    <t>Unidad de medida de la Meta</t>
  </si>
  <si>
    <t>Plazo en semanas de las Metas</t>
  </si>
  <si>
    <t xml:space="preserve">Avance físico de ejecución de las metas  </t>
  </si>
  <si>
    <t xml:space="preserve">Porcentaje de Avance fisico de ejecución de las metas  </t>
  </si>
  <si>
    <t>Puntaje  Logrado  por las metas metas  (Poi)</t>
  </si>
  <si>
    <t xml:space="preserve">Puntaje Logrado por las metas  Vencidas (POMVi)  </t>
  </si>
  <si>
    <t>Puntaje atribuido metas vencidas</t>
  </si>
  <si>
    <t xml:space="preserve">Area Responsable </t>
  </si>
  <si>
    <t>SI</t>
  </si>
  <si>
    <t>NO</t>
  </si>
  <si>
    <t>TOTALES</t>
  </si>
  <si>
    <t xml:space="preserve">Para cualquier duda o aclaración puede dirigirse al siguiente correo:  joyaga@ contraloriagen.gov.co     </t>
  </si>
  <si>
    <t xml:space="preserve">Convenciones: </t>
  </si>
  <si>
    <t xml:space="preserve">Evaluación del plan de mejoramiento </t>
  </si>
  <si>
    <t xml:space="preserve">Puntajes base de evaluación </t>
  </si>
  <si>
    <t xml:space="preserve">Columnas de calculo automático </t>
  </si>
  <si>
    <t>Puntaje base evaluación de cumplimiento</t>
  </si>
  <si>
    <t xml:space="preserve">PBEC = </t>
  </si>
  <si>
    <t xml:space="preserve">Informacion suministrada en el informe de la CGR </t>
  </si>
  <si>
    <t xml:space="preserve">Puntaje base evaluación de avance </t>
  </si>
  <si>
    <t xml:space="preserve">PBEA = </t>
  </si>
  <si>
    <t xml:space="preserve">Celda con formato fecha: Día Mes Año </t>
  </si>
  <si>
    <t xml:space="preserve">Cumplimiento del plan </t>
  </si>
  <si>
    <t>CPM = POMMVi/PBEC</t>
  </si>
  <si>
    <t>Fila de Totales</t>
  </si>
  <si>
    <t xml:space="preserve">Avance del plan de mejoramiento </t>
  </si>
  <si>
    <t>AP= POMi/PBEA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</si>
</sst>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"/>
    <numFmt numFmtId="166" formatCode="D&quot; de &quot;MMM&quot; de &quot;YY"/>
    <numFmt numFmtId="167" formatCode="DD/MM/YYYY"/>
    <numFmt numFmtId="168" formatCode="0.00"/>
    <numFmt numFmtId="169" formatCode="D\-MMM\-YY"/>
    <numFmt numFmtId="170" formatCode="0"/>
    <numFmt numFmtId="171" formatCode="0%"/>
    <numFmt numFmtId="172" formatCode="0.00%"/>
  </numFmts>
  <fonts count="11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 Black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1" fontId="0" fillId="0" borderId="0" applyFill="0" applyBorder="0" applyAlignment="0" applyProtection="0"/>
  </cellStyleXfs>
  <cellXfs count="140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1" fillId="0" borderId="2" xfId="0" applyFont="1" applyBorder="1" applyAlignment="1">
      <alignment/>
    </xf>
    <xf numFmtId="164" fontId="2" fillId="0" borderId="2" xfId="0" applyFont="1" applyBorder="1" applyAlignment="1">
      <alignment horizontal="center" wrapText="1"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 wrapText="1"/>
    </xf>
    <xf numFmtId="164" fontId="0" fillId="0" borderId="5" xfId="0" applyBorder="1" applyAlignment="1">
      <alignment/>
    </xf>
    <xf numFmtId="164" fontId="2" fillId="0" borderId="4" xfId="0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4" fontId="3" fillId="0" borderId="0" xfId="0" applyFont="1" applyBorder="1" applyAlignment="1">
      <alignment/>
    </xf>
    <xf numFmtId="164" fontId="0" fillId="0" borderId="0" xfId="0" applyBorder="1" applyAlignment="1">
      <alignment/>
    </xf>
    <xf numFmtId="164" fontId="3" fillId="0" borderId="4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3" fillId="0" borderId="4" xfId="0" applyFont="1" applyBorder="1" applyAlignment="1">
      <alignment/>
    </xf>
    <xf numFmtId="164" fontId="3" fillId="0" borderId="0" xfId="0" applyFont="1" applyBorder="1" applyAlignment="1">
      <alignment horizontal="left" wrapText="1"/>
    </xf>
    <xf numFmtId="165" fontId="4" fillId="0" borderId="0" xfId="0" applyNumberFormat="1" applyFont="1" applyFill="1" applyBorder="1" applyAlignment="1">
      <alignment horizontal="left"/>
    </xf>
    <xf numFmtId="164" fontId="0" fillId="0" borderId="0" xfId="0" applyFill="1" applyBorder="1" applyAlignment="1">
      <alignment/>
    </xf>
    <xf numFmtId="166" fontId="2" fillId="0" borderId="0" xfId="0" applyNumberFormat="1" applyFont="1" applyBorder="1" applyAlignment="1">
      <alignment horizontal="center" wrapText="1"/>
    </xf>
    <xf numFmtId="164" fontId="0" fillId="0" borderId="0" xfId="0" applyBorder="1" applyAlignment="1">
      <alignment horizontal="center" wrapText="1"/>
    </xf>
    <xf numFmtId="164" fontId="3" fillId="0" borderId="4" xfId="0" applyFont="1" applyBorder="1" applyAlignment="1">
      <alignment horizontal="left" wrapText="1"/>
    </xf>
    <xf numFmtId="167" fontId="3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center" wrapText="1"/>
    </xf>
    <xf numFmtId="164" fontId="5" fillId="0" borderId="6" xfId="0" applyFont="1" applyBorder="1" applyAlignment="1">
      <alignment horizontal="center" vertical="center" wrapText="1"/>
    </xf>
    <xf numFmtId="164" fontId="5" fillId="2" borderId="7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5" fillId="2" borderId="8" xfId="0" applyFont="1" applyFill="1" applyBorder="1" applyAlignment="1">
      <alignment horizontal="center" vertical="center" wrapText="1"/>
    </xf>
    <xf numFmtId="164" fontId="5" fillId="0" borderId="8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3" borderId="8" xfId="0" applyFont="1" applyFill="1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7" fillId="2" borderId="9" xfId="0" applyFont="1" applyFill="1" applyBorder="1" applyAlignment="1">
      <alignment horizontal="center" vertical="center" wrapText="1"/>
    </xf>
    <xf numFmtId="164" fontId="8" fillId="2" borderId="9" xfId="0" applyFont="1" applyFill="1" applyBorder="1" applyAlignment="1">
      <alignment horizontal="justify" vertical="top" wrapText="1"/>
    </xf>
    <xf numFmtId="164" fontId="6" fillId="2" borderId="9" xfId="0" applyFont="1" applyFill="1" applyBorder="1" applyAlignment="1">
      <alignment horizontal="center" vertical="center" wrapText="1"/>
    </xf>
    <xf numFmtId="164" fontId="6" fillId="0" borderId="9" xfId="0" applyFont="1" applyBorder="1" applyAlignment="1">
      <alignment horizontal="center" vertical="center" wrapText="1"/>
    </xf>
    <xf numFmtId="167" fontId="6" fillId="0" borderId="9" xfId="0" applyNumberFormat="1" applyFont="1" applyBorder="1" applyAlignment="1">
      <alignment horizontal="center" vertical="center" wrapText="1"/>
    </xf>
    <xf numFmtId="168" fontId="6" fillId="3" borderId="9" xfId="0" applyNumberFormat="1" applyFont="1" applyFill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Fill="1" applyAlignment="1">
      <alignment/>
    </xf>
    <xf numFmtId="164" fontId="0" fillId="0" borderId="0" xfId="0" applyFill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1" fillId="0" borderId="0" xfId="0" applyFont="1" applyFill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2" fillId="0" borderId="0" xfId="0" applyFont="1" applyFill="1" applyBorder="1" applyAlignment="1">
      <alignment/>
    </xf>
    <xf numFmtId="164" fontId="2" fillId="0" borderId="0" xfId="0" applyFont="1" applyBorder="1" applyAlignment="1">
      <alignment horizontal="left" wrapText="1"/>
    </xf>
    <xf numFmtId="164" fontId="0" fillId="0" borderId="0" xfId="0" applyAlignment="1">
      <alignment/>
    </xf>
    <xf numFmtId="164" fontId="2" fillId="0" borderId="10" xfId="0" applyFont="1" applyBorder="1" applyAlignment="1">
      <alignment horizontal="left" wrapText="1"/>
    </xf>
    <xf numFmtId="166" fontId="2" fillId="4" borderId="11" xfId="0" applyNumberFormat="1" applyFont="1" applyFill="1" applyBorder="1" applyAlignment="1">
      <alignment horizontal="center" wrapText="1"/>
    </xf>
    <xf numFmtId="166" fontId="2" fillId="0" borderId="0" xfId="0" applyNumberFormat="1" applyFont="1" applyFill="1" applyBorder="1" applyAlignment="1">
      <alignment horizontal="center" wrapText="1"/>
    </xf>
    <xf numFmtId="164" fontId="3" fillId="0" borderId="12" xfId="0" applyFont="1" applyBorder="1" applyAlignment="1">
      <alignment horizontal="center" vertical="center" wrapText="1"/>
    </xf>
    <xf numFmtId="164" fontId="3" fillId="2" borderId="13" xfId="0" applyFont="1" applyFill="1" applyBorder="1" applyAlignment="1">
      <alignment horizontal="center" vertical="center" wrapText="1"/>
    </xf>
    <xf numFmtId="164" fontId="3" fillId="2" borderId="14" xfId="0" applyFont="1" applyFill="1" applyBorder="1" applyAlignment="1">
      <alignment horizontal="center" vertical="center" wrapText="1"/>
    </xf>
    <xf numFmtId="164" fontId="3" fillId="2" borderId="15" xfId="0" applyFont="1" applyFill="1" applyBorder="1" applyAlignment="1">
      <alignment horizontal="center" vertical="center" wrapText="1"/>
    </xf>
    <xf numFmtId="164" fontId="3" fillId="0" borderId="16" xfId="0" applyFont="1" applyBorder="1" applyAlignment="1">
      <alignment horizontal="center" vertical="center" wrapText="1"/>
    </xf>
    <xf numFmtId="164" fontId="3" fillId="0" borderId="14" xfId="0" applyFont="1" applyBorder="1" applyAlignment="1">
      <alignment horizontal="center" vertical="center" wrapText="1"/>
    </xf>
    <xf numFmtId="164" fontId="3" fillId="0" borderId="17" xfId="0" applyFont="1" applyBorder="1" applyAlignment="1">
      <alignment horizontal="center" vertical="center" wrapText="1"/>
    </xf>
    <xf numFmtId="164" fontId="3" fillId="3" borderId="18" xfId="0" applyFont="1" applyFill="1" applyBorder="1" applyAlignment="1">
      <alignment horizontal="center" vertical="center" wrapText="1"/>
    </xf>
    <xf numFmtId="164" fontId="3" fillId="0" borderId="18" xfId="0" applyFont="1" applyBorder="1" applyAlignment="1">
      <alignment horizontal="center" vertical="center" wrapText="1"/>
    </xf>
    <xf numFmtId="164" fontId="3" fillId="0" borderId="19" xfId="0" applyFont="1" applyBorder="1" applyAlignment="1">
      <alignment horizontal="center" vertical="center" wrapText="1"/>
    </xf>
    <xf numFmtId="164" fontId="3" fillId="0" borderId="20" xfId="0" applyFont="1" applyBorder="1" applyAlignment="1">
      <alignment horizontal="center" vertical="center" wrapText="1"/>
    </xf>
    <xf numFmtId="164" fontId="3" fillId="0" borderId="21" xfId="0" applyFont="1" applyBorder="1" applyAlignment="1">
      <alignment horizontal="center" vertical="center" wrapText="1"/>
    </xf>
    <xf numFmtId="164" fontId="0" fillId="0" borderId="11" xfId="0" applyBorder="1" applyAlignment="1">
      <alignment horizontal="center" vertical="center" wrapText="1"/>
    </xf>
    <xf numFmtId="164" fontId="0" fillId="2" borderId="22" xfId="0" applyFill="1" applyBorder="1" applyAlignment="1">
      <alignment horizontal="center" vertical="center" wrapText="1"/>
    </xf>
    <xf numFmtId="164" fontId="0" fillId="2" borderId="15" xfId="0" applyFill="1" applyBorder="1" applyAlignment="1">
      <alignment horizontal="center" vertical="center" wrapText="1"/>
    </xf>
    <xf numFmtId="164" fontId="0" fillId="0" borderId="15" xfId="0" applyBorder="1" applyAlignment="1">
      <alignment horizontal="center" vertical="center" wrapText="1"/>
    </xf>
    <xf numFmtId="164" fontId="0" fillId="0" borderId="23" xfId="0" applyBorder="1" applyAlignment="1">
      <alignment horizontal="center" vertical="center" wrapText="1"/>
    </xf>
    <xf numFmtId="164" fontId="0" fillId="0" borderId="15" xfId="0" applyBorder="1" applyAlignment="1">
      <alignment vertical="center" wrapText="1"/>
    </xf>
    <xf numFmtId="169" fontId="0" fillId="0" borderId="23" xfId="0" applyNumberFormat="1" applyBorder="1" applyAlignment="1">
      <alignment horizontal="center" vertical="center"/>
    </xf>
    <xf numFmtId="170" fontId="0" fillId="3" borderId="23" xfId="0" applyNumberFormat="1" applyFont="1" applyFill="1" applyBorder="1" applyAlignment="1">
      <alignment horizontal="center" vertical="center"/>
    </xf>
    <xf numFmtId="171" fontId="0" fillId="3" borderId="23" xfId="19" applyFont="1" applyFill="1" applyBorder="1" applyAlignment="1" applyProtection="1">
      <alignment horizontal="center" vertical="center"/>
      <protection/>
    </xf>
    <xf numFmtId="164" fontId="0" fillId="0" borderId="20" xfId="0" applyNumberFormat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164" fontId="0" fillId="2" borderId="5" xfId="0" applyFill="1" applyBorder="1" applyAlignment="1">
      <alignment horizontal="center" vertical="center" wrapText="1"/>
    </xf>
    <xf numFmtId="164" fontId="0" fillId="2" borderId="24" xfId="0" applyFill="1" applyBorder="1" applyAlignment="1">
      <alignment horizontal="center" vertical="center" wrapText="1"/>
    </xf>
    <xf numFmtId="164" fontId="0" fillId="0" borderId="24" xfId="0" applyBorder="1" applyAlignment="1">
      <alignment horizontal="center" vertical="center" wrapText="1"/>
    </xf>
    <xf numFmtId="164" fontId="0" fillId="0" borderId="25" xfId="0" applyBorder="1" applyAlignment="1">
      <alignment horizontal="center" vertical="center"/>
    </xf>
    <xf numFmtId="164" fontId="0" fillId="0" borderId="9" xfId="0" applyBorder="1" applyAlignment="1">
      <alignment vertical="center" wrapText="1"/>
    </xf>
    <xf numFmtId="169" fontId="0" fillId="0" borderId="25" xfId="0" applyNumberFormat="1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9" fontId="0" fillId="0" borderId="9" xfId="0" applyNumberFormat="1" applyBorder="1" applyAlignment="1">
      <alignment horizontal="center" vertical="center"/>
    </xf>
    <xf numFmtId="164" fontId="0" fillId="0" borderId="26" xfId="0" applyFill="1" applyBorder="1" applyAlignment="1">
      <alignment horizontal="center" vertical="center" wrapText="1"/>
    </xf>
    <xf numFmtId="164" fontId="0" fillId="0" borderId="9" xfId="0" applyFill="1" applyBorder="1" applyAlignment="1">
      <alignment horizontal="center" vertical="center"/>
    </xf>
    <xf numFmtId="164" fontId="0" fillId="0" borderId="26" xfId="0" applyFill="1" applyBorder="1" applyAlignment="1">
      <alignment vertical="center" wrapText="1"/>
    </xf>
    <xf numFmtId="169" fontId="0" fillId="0" borderId="9" xfId="0" applyNumberFormat="1" applyFill="1" applyBorder="1" applyAlignment="1">
      <alignment horizontal="center" vertical="center"/>
    </xf>
    <xf numFmtId="164" fontId="0" fillId="0" borderId="20" xfId="0" applyNumberFormat="1" applyFill="1" applyBorder="1" applyAlignment="1">
      <alignment horizontal="center" vertical="center" wrapText="1"/>
    </xf>
    <xf numFmtId="164" fontId="0" fillId="0" borderId="21" xfId="0" applyNumberFormat="1" applyFill="1" applyBorder="1" applyAlignment="1">
      <alignment horizontal="center" vertical="center" wrapText="1"/>
    </xf>
    <xf numFmtId="164" fontId="0" fillId="2" borderId="27" xfId="0" applyFill="1" applyBorder="1" applyAlignment="1">
      <alignment horizontal="center" vertical="center" wrapText="1"/>
    </xf>
    <xf numFmtId="164" fontId="0" fillId="2" borderId="26" xfId="0" applyFill="1" applyBorder="1" applyAlignment="1">
      <alignment horizontal="center" vertical="center" wrapText="1"/>
    </xf>
    <xf numFmtId="164" fontId="0" fillId="0" borderId="26" xfId="0" applyBorder="1" applyAlignment="1">
      <alignment horizontal="center" vertical="center" wrapText="1"/>
    </xf>
    <xf numFmtId="164" fontId="0" fillId="0" borderId="28" xfId="0" applyBorder="1" applyAlignment="1">
      <alignment horizontal="center" vertical="center" wrapText="1"/>
    </xf>
    <xf numFmtId="164" fontId="0" fillId="2" borderId="29" xfId="0" applyFill="1" applyBorder="1" applyAlignment="1">
      <alignment horizontal="center" vertical="center" wrapText="1"/>
    </xf>
    <xf numFmtId="164" fontId="0" fillId="2" borderId="0" xfId="0" applyFill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29" xfId="0" applyBorder="1" applyAlignment="1">
      <alignment horizontal="center" vertical="center" wrapText="1"/>
    </xf>
    <xf numFmtId="164" fontId="0" fillId="0" borderId="25" xfId="0" applyFill="1" applyBorder="1" applyAlignment="1">
      <alignment horizontal="center" vertical="center"/>
    </xf>
    <xf numFmtId="169" fontId="0" fillId="0" borderId="25" xfId="0" applyNumberFormat="1" applyFill="1" applyBorder="1" applyAlignment="1">
      <alignment horizontal="center" vertical="center"/>
    </xf>
    <xf numFmtId="164" fontId="0" fillId="5" borderId="24" xfId="0" applyFill="1" applyBorder="1" applyAlignment="1">
      <alignment horizontal="center" vertical="center" wrapText="1"/>
    </xf>
    <xf numFmtId="164" fontId="0" fillId="2" borderId="30" xfId="0" applyFill="1" applyBorder="1" applyAlignment="1">
      <alignment horizontal="center" vertical="center" wrapText="1"/>
    </xf>
    <xf numFmtId="164" fontId="0" fillId="2" borderId="31" xfId="0" applyFill="1" applyBorder="1" applyAlignment="1">
      <alignment horizontal="center" vertical="center" wrapText="1"/>
    </xf>
    <xf numFmtId="164" fontId="0" fillId="0" borderId="31" xfId="0" applyBorder="1" applyAlignment="1">
      <alignment horizontal="center" vertical="center" wrapText="1"/>
    </xf>
    <xf numFmtId="164" fontId="0" fillId="0" borderId="32" xfId="0" applyFill="1" applyBorder="1" applyAlignment="1">
      <alignment horizontal="center" vertical="center"/>
    </xf>
    <xf numFmtId="169" fontId="0" fillId="0" borderId="32" xfId="0" applyNumberFormat="1" applyFill="1" applyBorder="1" applyAlignment="1">
      <alignment horizontal="center" vertical="center"/>
    </xf>
    <xf numFmtId="170" fontId="0" fillId="3" borderId="33" xfId="0" applyNumberFormat="1" applyFont="1" applyFill="1" applyBorder="1" applyAlignment="1">
      <alignment horizontal="center" vertical="center"/>
    </xf>
    <xf numFmtId="164" fontId="0" fillId="6" borderId="34" xfId="0" applyFont="1" applyFill="1" applyBorder="1" applyAlignment="1">
      <alignment horizontal="center" vertical="center"/>
    </xf>
    <xf numFmtId="164" fontId="0" fillId="6" borderId="35" xfId="0" applyFont="1" applyFill="1" applyBorder="1" applyAlignment="1">
      <alignment horizontal="center" vertical="center"/>
    </xf>
    <xf numFmtId="164" fontId="0" fillId="6" borderId="35" xfId="0" applyFill="1" applyBorder="1" applyAlignment="1">
      <alignment horizontal="center" vertical="center"/>
    </xf>
    <xf numFmtId="168" fontId="0" fillId="6" borderId="28" xfId="0" applyNumberFormat="1" applyFill="1" applyBorder="1" applyAlignment="1">
      <alignment horizontal="center" vertical="center"/>
    </xf>
    <xf numFmtId="164" fontId="0" fillId="6" borderId="28" xfId="0" applyFill="1" applyBorder="1" applyAlignment="1">
      <alignment horizontal="center" vertical="center"/>
    </xf>
    <xf numFmtId="164" fontId="0" fillId="0" borderId="35" xfId="0" applyFill="1" applyBorder="1" applyAlignment="1">
      <alignment/>
    </xf>
    <xf numFmtId="164" fontId="0" fillId="0" borderId="28" xfId="0" applyFill="1" applyBorder="1" applyAlignment="1">
      <alignment/>
    </xf>
    <xf numFmtId="164" fontId="0" fillId="0" borderId="28" xfId="0" applyFont="1" applyFill="1" applyBorder="1" applyAlignment="1">
      <alignment horizontal="center"/>
    </xf>
    <xf numFmtId="164" fontId="3" fillId="0" borderId="0" xfId="0" applyFont="1" applyAlignment="1">
      <alignment wrapText="1"/>
    </xf>
    <xf numFmtId="164" fontId="0" fillId="0" borderId="0" xfId="0" applyAlignment="1">
      <alignment wrapText="1"/>
    </xf>
    <xf numFmtId="164" fontId="0" fillId="0" borderId="36" xfId="0" applyBorder="1" applyAlignment="1">
      <alignment/>
    </xf>
    <xf numFmtId="164" fontId="0" fillId="0" borderId="35" xfId="0" applyBorder="1" applyAlignment="1">
      <alignment/>
    </xf>
    <xf numFmtId="164" fontId="0" fillId="0" borderId="28" xfId="0" applyFont="1" applyBorder="1" applyAlignment="1">
      <alignment horizontal="left"/>
    </xf>
    <xf numFmtId="164" fontId="3" fillId="0" borderId="28" xfId="0" applyFont="1" applyBorder="1" applyAlignment="1">
      <alignment horizontal="center" wrapText="1"/>
    </xf>
    <xf numFmtId="164" fontId="0" fillId="0" borderId="35" xfId="0" applyBorder="1" applyAlignment="1">
      <alignment horizontal="left"/>
    </xf>
    <xf numFmtId="164" fontId="0" fillId="0" borderId="35" xfId="0" applyBorder="1" applyAlignment="1">
      <alignment horizontal="center"/>
    </xf>
    <xf numFmtId="164" fontId="0" fillId="0" borderId="28" xfId="0" applyFont="1" applyBorder="1" applyAlignment="1">
      <alignment/>
    </xf>
    <xf numFmtId="164" fontId="0" fillId="3" borderId="34" xfId="0" applyFill="1" applyBorder="1" applyAlignment="1">
      <alignment/>
    </xf>
    <xf numFmtId="164" fontId="0" fillId="3" borderId="37" xfId="0" applyFill="1" applyBorder="1" applyAlignment="1">
      <alignment/>
    </xf>
    <xf numFmtId="164" fontId="0" fillId="0" borderId="28" xfId="0" applyFont="1" applyBorder="1" applyAlignment="1">
      <alignment horizontal="center" wrapText="1"/>
    </xf>
    <xf numFmtId="164" fontId="0" fillId="0" borderId="34" xfId="0" applyFont="1" applyBorder="1" applyAlignment="1">
      <alignment/>
    </xf>
    <xf numFmtId="164" fontId="0" fillId="0" borderId="35" xfId="0" applyFont="1" applyFill="1" applyBorder="1" applyAlignment="1">
      <alignment/>
    </xf>
    <xf numFmtId="164" fontId="0" fillId="0" borderId="37" xfId="0" applyFill="1" applyBorder="1" applyAlignment="1">
      <alignment/>
    </xf>
    <xf numFmtId="164" fontId="3" fillId="0" borderId="38" xfId="0" applyFont="1" applyBorder="1" applyAlignment="1">
      <alignment horizontal="center"/>
    </xf>
    <xf numFmtId="170" fontId="0" fillId="0" borderId="39" xfId="0" applyNumberFormat="1" applyBorder="1" applyAlignment="1">
      <alignment/>
    </xf>
    <xf numFmtId="164" fontId="0" fillId="5" borderId="34" xfId="0" applyFill="1" applyBorder="1" applyAlignment="1">
      <alignment/>
    </xf>
    <xf numFmtId="164" fontId="0" fillId="5" borderId="37" xfId="0" applyFill="1" applyBorder="1" applyAlignment="1">
      <alignment/>
    </xf>
    <xf numFmtId="164" fontId="0" fillId="0" borderId="40" xfId="0" applyFont="1" applyBorder="1" applyAlignment="1">
      <alignment/>
    </xf>
    <xf numFmtId="166" fontId="2" fillId="4" borderId="34" xfId="0" applyNumberFormat="1" applyFont="1" applyFill="1" applyBorder="1" applyAlignment="1">
      <alignment horizontal="center" wrapText="1"/>
    </xf>
    <xf numFmtId="166" fontId="2" fillId="4" borderId="37" xfId="0" applyNumberFormat="1" applyFont="1" applyFill="1" applyBorder="1" applyAlignment="1">
      <alignment horizontal="center" wrapText="1"/>
    </xf>
    <xf numFmtId="172" fontId="0" fillId="0" borderId="39" xfId="0" applyNumberFormat="1" applyBorder="1" applyAlignment="1">
      <alignment/>
    </xf>
    <xf numFmtId="164" fontId="0" fillId="6" borderId="34" xfId="0" applyFill="1" applyBorder="1" applyAlignment="1">
      <alignment/>
    </xf>
    <xf numFmtId="164" fontId="0" fillId="6" borderId="37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I4">
      <selection activeCell="A14" sqref="A14"/>
    </sheetView>
  </sheetViews>
  <sheetFormatPr defaultColWidth="11.421875" defaultRowHeight="12.75"/>
  <cols>
    <col min="1" max="1" width="11.421875" style="0" customWidth="1"/>
    <col min="2" max="2" width="14.00390625" style="0" customWidth="1"/>
    <col min="3" max="3" width="39.140625" style="0" customWidth="1"/>
    <col min="4" max="4" width="13.8515625" style="0" customWidth="1"/>
    <col min="5" max="5" width="12.140625" style="0" customWidth="1"/>
    <col min="6" max="6" width="16.00390625" style="0" customWidth="1"/>
    <col min="7" max="7" width="12.8515625" style="0" customWidth="1"/>
    <col min="8" max="8" width="14.00390625" style="0" customWidth="1"/>
    <col min="9" max="9" width="15.7109375" style="0" customWidth="1"/>
    <col min="10" max="10" width="13.57421875" style="0" customWidth="1"/>
    <col min="11" max="11" width="12.7109375" style="0" customWidth="1"/>
    <col min="12" max="12" width="13.7109375" style="0" customWidth="1"/>
    <col min="13" max="13" width="13.421875" style="0" customWidth="1"/>
    <col min="14" max="14" width="15.00390625" style="0" customWidth="1"/>
  </cols>
  <sheetData>
    <row r="1" spans="1:14" ht="1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5" customHeight="1">
      <c r="A2" s="5"/>
      <c r="B2" s="6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" customHeight="1">
      <c r="A3" s="5"/>
      <c r="B3" s="6"/>
      <c r="C3" s="7" t="s">
        <v>2</v>
      </c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spans="1:14" ht="15.75">
      <c r="A4" s="9" t="s">
        <v>3</v>
      </c>
      <c r="B4" s="10"/>
      <c r="C4" s="11" t="s">
        <v>4</v>
      </c>
      <c r="D4" s="12"/>
      <c r="E4" s="12"/>
      <c r="F4" s="6"/>
      <c r="G4" s="6"/>
      <c r="H4" s="6"/>
      <c r="I4" s="6"/>
      <c r="J4" s="6"/>
      <c r="K4" s="6"/>
      <c r="L4" s="6"/>
      <c r="M4" s="6"/>
      <c r="N4" s="8"/>
    </row>
    <row r="5" spans="1:14" ht="14.25" customHeight="1">
      <c r="A5" s="13" t="s">
        <v>5</v>
      </c>
      <c r="B5" s="14"/>
      <c r="C5" s="15" t="s">
        <v>6</v>
      </c>
      <c r="D5" s="12"/>
      <c r="E5" s="12"/>
      <c r="F5" s="6"/>
      <c r="G5" s="6"/>
      <c r="H5" s="6"/>
      <c r="I5" s="6"/>
      <c r="J5" s="6"/>
      <c r="K5" s="6"/>
      <c r="L5" s="6"/>
      <c r="M5" s="6"/>
      <c r="N5" s="8"/>
    </row>
    <row r="6" spans="1:14" ht="15.75">
      <c r="A6" s="13" t="s">
        <v>7</v>
      </c>
      <c r="B6" s="16"/>
      <c r="C6" s="11" t="s">
        <v>8</v>
      </c>
      <c r="D6" s="12"/>
      <c r="E6" s="12"/>
      <c r="F6" s="6"/>
      <c r="G6" s="6"/>
      <c r="H6" s="6"/>
      <c r="I6" s="6"/>
      <c r="J6" s="6"/>
      <c r="K6" s="6"/>
      <c r="L6" s="6"/>
      <c r="M6" s="6"/>
      <c r="N6" s="8"/>
    </row>
    <row r="7" spans="1:14" ht="15" customHeight="1">
      <c r="A7" s="17" t="s">
        <v>9</v>
      </c>
      <c r="B7" s="15"/>
      <c r="C7" s="16">
        <v>2015</v>
      </c>
      <c r="D7" s="12"/>
      <c r="E7" s="12"/>
      <c r="F7" s="7"/>
      <c r="G7" s="7"/>
      <c r="H7" s="7"/>
      <c r="I7" s="7"/>
      <c r="J7" s="7"/>
      <c r="K7" s="7"/>
      <c r="L7" s="7"/>
      <c r="M7" s="7"/>
      <c r="N7" s="8"/>
    </row>
    <row r="8" spans="1:14" ht="15" customHeight="1">
      <c r="A8" s="13" t="s">
        <v>10</v>
      </c>
      <c r="B8" s="18"/>
      <c r="C8" s="19" t="s">
        <v>11</v>
      </c>
      <c r="D8" s="12"/>
      <c r="E8" s="12"/>
      <c r="F8" s="20"/>
      <c r="G8" s="21"/>
      <c r="H8" s="22"/>
      <c r="I8" s="7"/>
      <c r="J8" s="7"/>
      <c r="K8" s="7"/>
      <c r="L8" s="7"/>
      <c r="M8" s="7"/>
      <c r="N8" s="8"/>
    </row>
    <row r="9" spans="1:14" ht="15" customHeight="1">
      <c r="A9" s="23" t="s">
        <v>12</v>
      </c>
      <c r="B9" s="23"/>
      <c r="C9" s="24">
        <v>42754</v>
      </c>
      <c r="D9" s="12"/>
      <c r="E9" s="12"/>
      <c r="F9" s="22"/>
      <c r="G9" s="22"/>
      <c r="H9" s="22"/>
      <c r="I9" s="12"/>
      <c r="J9" s="12"/>
      <c r="K9" s="22"/>
      <c r="L9" s="25"/>
      <c r="M9" s="22"/>
      <c r="N9" s="8"/>
    </row>
    <row r="10" spans="1:14" ht="15" customHeight="1">
      <c r="A10" s="5"/>
      <c r="B10" s="6"/>
      <c r="C10" s="7"/>
      <c r="D10" s="7"/>
      <c r="E10" s="7"/>
      <c r="F10" s="22"/>
      <c r="G10" s="22"/>
      <c r="H10" s="22"/>
      <c r="I10" s="12"/>
      <c r="J10" s="12"/>
      <c r="K10" s="22"/>
      <c r="L10" s="25"/>
      <c r="M10" s="25"/>
      <c r="N10" s="8"/>
    </row>
    <row r="11" spans="1:14" ht="12.75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8"/>
    </row>
    <row r="12" spans="1:14" ht="60">
      <c r="A12" s="26" t="s">
        <v>13</v>
      </c>
      <c r="B12" s="27" t="s">
        <v>14</v>
      </c>
      <c r="C12" s="28" t="s">
        <v>15</v>
      </c>
      <c r="D12" s="29" t="s">
        <v>16</v>
      </c>
      <c r="E12" s="29" t="s">
        <v>17</v>
      </c>
      <c r="F12" s="30" t="s">
        <v>18</v>
      </c>
      <c r="G12" s="30" t="s">
        <v>19</v>
      </c>
      <c r="H12" s="31" t="s">
        <v>20</v>
      </c>
      <c r="I12" s="30" t="s">
        <v>21</v>
      </c>
      <c r="J12" s="30" t="s">
        <v>22</v>
      </c>
      <c r="K12" s="30" t="s">
        <v>23</v>
      </c>
      <c r="L12" s="30" t="s">
        <v>24</v>
      </c>
      <c r="M12" s="32" t="s">
        <v>25</v>
      </c>
      <c r="N12" s="30" t="s">
        <v>26</v>
      </c>
    </row>
    <row r="13" spans="1:14" ht="210" customHeight="1">
      <c r="A13" s="33">
        <v>1</v>
      </c>
      <c r="B13" s="34">
        <v>1604100</v>
      </c>
      <c r="C13" s="35" t="s">
        <v>27</v>
      </c>
      <c r="D13" s="36" t="s">
        <v>28</v>
      </c>
      <c r="E13" s="36" t="s">
        <v>29</v>
      </c>
      <c r="F13" s="37" t="s">
        <v>30</v>
      </c>
      <c r="G13" s="37" t="s">
        <v>31</v>
      </c>
      <c r="H13" s="37" t="s">
        <v>32</v>
      </c>
      <c r="I13" s="37" t="s">
        <v>33</v>
      </c>
      <c r="J13" s="37">
        <v>2</v>
      </c>
      <c r="K13" s="38">
        <v>42753</v>
      </c>
      <c r="L13" s="38">
        <v>43082</v>
      </c>
      <c r="M13" s="39">
        <f>(L13-K13)/7</f>
        <v>47</v>
      </c>
      <c r="N13" s="37" t="s">
        <v>34</v>
      </c>
    </row>
    <row r="14" spans="1:15" ht="166.5" customHeight="1">
      <c r="A14" s="40" t="s">
        <v>35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12"/>
    </row>
    <row r="15" spans="1:15" ht="12.75">
      <c r="A15" s="5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</sheetData>
  <sheetProtection selectLockedCells="1" selectUnlockedCells="1"/>
  <mergeCells count="6">
    <mergeCell ref="C1:M1"/>
    <mergeCell ref="C2:M2"/>
    <mergeCell ref="C3:M3"/>
    <mergeCell ref="A9:B9"/>
    <mergeCell ref="L10:M10"/>
    <mergeCell ref="A14:N14"/>
  </mergeCells>
  <printOptions horizontalCentered="1"/>
  <pageMargins left="0.7875" right="0.19652777777777777" top="1.0631944444444446" bottom="1.0631944444444446" header="0.7875" footer="0.7875"/>
  <pageSetup horizontalDpi="300" verticalDpi="300" orientation="landscape" paperSize="5" scale="70"/>
  <headerFooter alignWithMargins="0">
    <oddHeader>&amp;C&amp;"Times New Roman,Regular"&amp;12&amp;A</oddHeader>
    <oddFooter>&amp;C&amp;"Times New Roman,Regular"&amp;12Página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6"/>
  <sheetViews>
    <sheetView workbookViewId="0" topLeftCell="I22">
      <selection activeCell="O14" sqref="O14"/>
    </sheetView>
  </sheetViews>
  <sheetFormatPr defaultColWidth="11.421875" defaultRowHeight="12.75"/>
  <cols>
    <col min="2" max="2" width="10.28125" style="0" customWidth="1"/>
    <col min="3" max="3" width="13.140625" style="0" customWidth="1"/>
    <col min="4" max="4" width="12.28125" style="0" customWidth="1"/>
    <col min="5" max="5" width="12.8515625" style="0" customWidth="1"/>
    <col min="6" max="6" width="16.421875" style="0" customWidth="1"/>
    <col min="7" max="8" width="12.7109375" style="0" customWidth="1"/>
    <col min="9" max="9" width="13.57421875" style="0" customWidth="1"/>
    <col min="11" max="11" width="12.8515625" style="0" customWidth="1"/>
    <col min="12" max="12" width="12.421875" style="0" customWidth="1"/>
    <col min="13" max="13" width="11.421875" style="41" customWidth="1"/>
    <col min="15" max="15" width="11.421875" style="42" customWidth="1"/>
    <col min="16" max="16" width="12.421875" style="42" customWidth="1"/>
    <col min="17" max="17" width="15.57421875" style="42" customWidth="1"/>
    <col min="18" max="18" width="10.140625" style="42" customWidth="1"/>
    <col min="19" max="19" width="12.28125" style="0" customWidth="1"/>
    <col min="20" max="20" width="12.57421875" style="0" customWidth="1"/>
  </cols>
  <sheetData>
    <row r="1" spans="1:18" ht="14.25" customHeight="1">
      <c r="A1" s="12"/>
      <c r="B1" s="43"/>
      <c r="C1" s="7" t="s">
        <v>36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5" customHeight="1">
      <c r="A2" s="12"/>
      <c r="B2" s="43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5" customHeight="1">
      <c r="A3" s="12"/>
      <c r="B3" s="43"/>
      <c r="C3" s="7" t="s">
        <v>37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5">
      <c r="A4" s="14" t="s">
        <v>3</v>
      </c>
      <c r="B4" s="14"/>
      <c r="C4" s="14"/>
      <c r="D4" s="44"/>
      <c r="G4" s="44"/>
      <c r="H4" s="44"/>
      <c r="I4" s="44"/>
      <c r="J4" s="44"/>
      <c r="K4" s="44"/>
      <c r="L4" s="44"/>
      <c r="M4" s="45"/>
      <c r="N4" s="46"/>
      <c r="O4" s="45"/>
      <c r="P4" s="45"/>
      <c r="Q4" s="45"/>
      <c r="R4" s="45"/>
    </row>
    <row r="5" spans="1:18" ht="15">
      <c r="A5" s="14" t="s">
        <v>5</v>
      </c>
      <c r="B5" s="14"/>
      <c r="C5" s="14"/>
      <c r="D5" s="44"/>
      <c r="G5" s="44"/>
      <c r="H5" s="44"/>
      <c r="I5" s="44"/>
      <c r="J5" s="44"/>
      <c r="K5" s="44"/>
      <c r="L5" s="44"/>
      <c r="M5" s="45"/>
      <c r="N5" s="46"/>
      <c r="O5" s="45"/>
      <c r="P5" s="45"/>
      <c r="Q5" s="45"/>
      <c r="R5" s="45"/>
    </row>
    <row r="6" spans="1:18" ht="15">
      <c r="A6" s="14" t="s">
        <v>38</v>
      </c>
      <c r="B6" s="14"/>
      <c r="C6" s="47"/>
      <c r="D6" s="44"/>
      <c r="G6" s="44"/>
      <c r="H6" s="44"/>
      <c r="I6" s="44"/>
      <c r="J6" s="44"/>
      <c r="K6" s="44"/>
      <c r="L6" s="44"/>
      <c r="M6" s="45"/>
      <c r="N6" s="46"/>
      <c r="O6" s="45"/>
      <c r="P6" s="45"/>
      <c r="Q6" s="45"/>
      <c r="R6" s="45"/>
    </row>
    <row r="7" spans="1:18" ht="15" customHeight="1">
      <c r="A7" s="48" t="s">
        <v>39</v>
      </c>
      <c r="B7" s="48"/>
      <c r="C7" s="7"/>
      <c r="D7" s="49"/>
      <c r="G7" s="49"/>
      <c r="H7" s="49"/>
      <c r="I7" s="49"/>
      <c r="J7" s="49"/>
      <c r="K7" s="49"/>
      <c r="L7" s="49"/>
      <c r="M7" s="45"/>
      <c r="N7" s="46"/>
      <c r="O7" s="45"/>
      <c r="P7" s="45"/>
      <c r="Q7" s="45"/>
      <c r="R7" s="45"/>
    </row>
    <row r="8" spans="1:18" ht="15" customHeight="1">
      <c r="A8" s="50" t="s">
        <v>40</v>
      </c>
      <c r="B8" s="50"/>
      <c r="C8" s="50"/>
      <c r="D8" s="50"/>
      <c r="G8" s="51"/>
      <c r="H8" s="51"/>
      <c r="I8" s="7"/>
      <c r="J8" s="7"/>
      <c r="K8" s="7"/>
      <c r="L8" s="7"/>
      <c r="M8" s="45"/>
      <c r="N8" s="46"/>
      <c r="O8" s="45"/>
      <c r="P8" s="45"/>
      <c r="Q8" s="45"/>
      <c r="R8" s="45"/>
    </row>
    <row r="9" spans="1:18" ht="15" customHeight="1">
      <c r="A9" s="48" t="s">
        <v>41</v>
      </c>
      <c r="B9" s="48"/>
      <c r="C9" s="48"/>
      <c r="D9" s="48"/>
      <c r="G9" s="51"/>
      <c r="H9" s="51"/>
      <c r="I9" s="7"/>
      <c r="J9" s="7"/>
      <c r="K9" s="7"/>
      <c r="L9" s="7"/>
      <c r="M9" s="45"/>
      <c r="N9" s="46"/>
      <c r="O9" s="45"/>
      <c r="P9" s="45"/>
      <c r="Q9" s="45"/>
      <c r="R9" s="45"/>
    </row>
    <row r="10" spans="2:18" ht="15">
      <c r="B10" s="6"/>
      <c r="C10" s="48"/>
      <c r="D10" s="48"/>
      <c r="E10" s="48"/>
      <c r="F10" s="48"/>
      <c r="G10" s="52"/>
      <c r="H10" s="52"/>
      <c r="I10" s="7"/>
      <c r="J10" s="7"/>
      <c r="K10" s="7"/>
      <c r="L10" s="7"/>
      <c r="M10" s="45"/>
      <c r="N10" s="46"/>
      <c r="O10" s="45"/>
      <c r="P10" s="45"/>
      <c r="Q10" s="45"/>
      <c r="R10" s="45"/>
    </row>
    <row r="11" spans="1:20" ht="70.5" customHeight="1">
      <c r="A11" s="53" t="s">
        <v>13</v>
      </c>
      <c r="B11" s="54" t="s">
        <v>14</v>
      </c>
      <c r="C11" s="55" t="s">
        <v>42</v>
      </c>
      <c r="D11" s="56" t="s">
        <v>43</v>
      </c>
      <c r="E11" s="56" t="s">
        <v>44</v>
      </c>
      <c r="F11" s="57" t="s">
        <v>45</v>
      </c>
      <c r="G11" s="58" t="s">
        <v>19</v>
      </c>
      <c r="H11" s="58" t="s">
        <v>20</v>
      </c>
      <c r="I11" s="58" t="s">
        <v>46</v>
      </c>
      <c r="J11" s="58" t="s">
        <v>47</v>
      </c>
      <c r="K11" s="58" t="s">
        <v>23</v>
      </c>
      <c r="L11" s="59" t="s">
        <v>24</v>
      </c>
      <c r="M11" s="60" t="s">
        <v>48</v>
      </c>
      <c r="N11" s="61" t="s">
        <v>49</v>
      </c>
      <c r="O11" s="60" t="s">
        <v>50</v>
      </c>
      <c r="P11" s="60" t="s">
        <v>51</v>
      </c>
      <c r="Q11" s="60" t="s">
        <v>52</v>
      </c>
      <c r="R11" s="60" t="s">
        <v>53</v>
      </c>
      <c r="S11" s="62" t="s">
        <v>54</v>
      </c>
      <c r="T11" s="62" t="s">
        <v>54</v>
      </c>
    </row>
    <row r="12" spans="1:20" ht="14.25" customHeight="1">
      <c r="A12" s="53" t="s">
        <v>13</v>
      </c>
      <c r="B12" s="54" t="s">
        <v>14</v>
      </c>
      <c r="C12" s="55" t="s">
        <v>42</v>
      </c>
      <c r="D12" s="56" t="s">
        <v>43</v>
      </c>
      <c r="E12" s="56" t="s">
        <v>44</v>
      </c>
      <c r="F12" s="57" t="s">
        <v>45</v>
      </c>
      <c r="G12" s="58" t="s">
        <v>19</v>
      </c>
      <c r="H12" s="58" t="s">
        <v>20</v>
      </c>
      <c r="I12" s="58" t="s">
        <v>46</v>
      </c>
      <c r="J12" s="58" t="s">
        <v>47</v>
      </c>
      <c r="K12" s="58" t="s">
        <v>23</v>
      </c>
      <c r="L12" s="59" t="s">
        <v>24</v>
      </c>
      <c r="M12" s="60" t="s">
        <v>48</v>
      </c>
      <c r="N12" s="61" t="s">
        <v>49</v>
      </c>
      <c r="O12" s="60" t="s">
        <v>50</v>
      </c>
      <c r="P12" s="60" t="s">
        <v>51</v>
      </c>
      <c r="Q12" s="60" t="s">
        <v>52</v>
      </c>
      <c r="R12" s="60" t="s">
        <v>53</v>
      </c>
      <c r="S12" s="63" t="s">
        <v>55</v>
      </c>
      <c r="T12" s="64" t="s">
        <v>56</v>
      </c>
    </row>
    <row r="13" spans="1:20" ht="12.75">
      <c r="A13" s="65"/>
      <c r="B13" s="66"/>
      <c r="C13" s="67"/>
      <c r="D13" s="67"/>
      <c r="E13" s="67"/>
      <c r="F13" s="68"/>
      <c r="G13" s="68"/>
      <c r="H13" s="69"/>
      <c r="I13" s="69"/>
      <c r="J13" s="70"/>
      <c r="K13" s="71"/>
      <c r="L13" s="71"/>
      <c r="M13" s="72">
        <f aca="true" t="shared" si="0" ref="M13:M37">(+L13-K13)/7</f>
        <v>0</v>
      </c>
      <c r="N13" s="69"/>
      <c r="O13" s="73">
        <f aca="true" t="shared" si="1" ref="O13:O37">IF(N13=0,0,+N13/J13)</f>
        <v>0</v>
      </c>
      <c r="P13" s="72">
        <f aca="true" t="shared" si="2" ref="P13:P37">+M13*O13</f>
        <v>0</v>
      </c>
      <c r="Q13" s="72">
        <f aca="true" t="shared" si="3" ref="Q13:Q37">IF(L13&lt;=$G$9,P13,0)</f>
        <v>0</v>
      </c>
      <c r="R13" s="72">
        <f aca="true" t="shared" si="4" ref="R13:R37">IF($G$9&gt;=L13,M13,0)</f>
        <v>0</v>
      </c>
      <c r="S13" s="74"/>
      <c r="T13" s="75"/>
    </row>
    <row r="14" spans="1:20" ht="12.75">
      <c r="A14" s="65"/>
      <c r="B14" s="76"/>
      <c r="C14" s="77"/>
      <c r="D14" s="77"/>
      <c r="E14" s="77"/>
      <c r="F14" s="78"/>
      <c r="G14" s="78"/>
      <c r="H14" s="79"/>
      <c r="I14" s="79"/>
      <c r="J14" s="80"/>
      <c r="K14" s="81"/>
      <c r="L14" s="81"/>
      <c r="M14" s="72">
        <f t="shared" si="0"/>
        <v>0</v>
      </c>
      <c r="N14" s="79"/>
      <c r="O14" s="73">
        <f t="shared" si="1"/>
        <v>0</v>
      </c>
      <c r="P14" s="72">
        <f t="shared" si="2"/>
        <v>0</v>
      </c>
      <c r="Q14" s="72">
        <f t="shared" si="3"/>
        <v>0</v>
      </c>
      <c r="R14" s="72">
        <f t="shared" si="4"/>
        <v>0</v>
      </c>
      <c r="S14" s="74"/>
      <c r="T14" s="75"/>
    </row>
    <row r="15" spans="1:20" ht="12.75">
      <c r="A15" s="65"/>
      <c r="B15" s="76"/>
      <c r="C15" s="77"/>
      <c r="D15" s="77"/>
      <c r="E15" s="77"/>
      <c r="F15" s="78"/>
      <c r="G15" s="78"/>
      <c r="H15" s="82"/>
      <c r="I15" s="82"/>
      <c r="J15" s="80"/>
      <c r="K15" s="83"/>
      <c r="L15" s="83"/>
      <c r="M15" s="72">
        <f t="shared" si="0"/>
        <v>0</v>
      </c>
      <c r="N15" s="82"/>
      <c r="O15" s="73">
        <f t="shared" si="1"/>
        <v>0</v>
      </c>
      <c r="P15" s="72">
        <f t="shared" si="2"/>
        <v>0</v>
      </c>
      <c r="Q15" s="72">
        <f t="shared" si="3"/>
        <v>0</v>
      </c>
      <c r="R15" s="72">
        <f t="shared" si="4"/>
        <v>0</v>
      </c>
      <c r="S15" s="74"/>
      <c r="T15" s="75"/>
    </row>
    <row r="16" spans="1:20" s="42" customFormat="1" ht="12.75">
      <c r="A16" s="65"/>
      <c r="B16" s="76"/>
      <c r="C16" s="77"/>
      <c r="D16" s="77"/>
      <c r="E16" s="77"/>
      <c r="F16" s="84"/>
      <c r="G16" s="84"/>
      <c r="H16" s="85"/>
      <c r="I16" s="85"/>
      <c r="J16" s="86"/>
      <c r="K16" s="87"/>
      <c r="L16" s="87"/>
      <c r="M16" s="72">
        <f t="shared" si="0"/>
        <v>0</v>
      </c>
      <c r="N16" s="85"/>
      <c r="O16" s="73">
        <f t="shared" si="1"/>
        <v>0</v>
      </c>
      <c r="P16" s="72">
        <f t="shared" si="2"/>
        <v>0</v>
      </c>
      <c r="Q16" s="72">
        <f t="shared" si="3"/>
        <v>0</v>
      </c>
      <c r="R16" s="72">
        <f t="shared" si="4"/>
        <v>0</v>
      </c>
      <c r="S16" s="88"/>
      <c r="T16" s="89"/>
    </row>
    <row r="17" spans="1:20" ht="12.75">
      <c r="A17" s="65"/>
      <c r="B17" s="66"/>
      <c r="C17" s="67"/>
      <c r="D17" s="67"/>
      <c r="E17" s="67"/>
      <c r="F17" s="68"/>
      <c r="G17" s="68"/>
      <c r="H17" s="69"/>
      <c r="I17" s="69"/>
      <c r="J17" s="69"/>
      <c r="K17" s="71"/>
      <c r="L17" s="71"/>
      <c r="M17" s="72">
        <f t="shared" si="0"/>
        <v>0</v>
      </c>
      <c r="N17" s="69"/>
      <c r="O17" s="73">
        <f t="shared" si="1"/>
        <v>0</v>
      </c>
      <c r="P17" s="72">
        <f t="shared" si="2"/>
        <v>0</v>
      </c>
      <c r="Q17" s="72">
        <f t="shared" si="3"/>
        <v>0</v>
      </c>
      <c r="R17" s="72">
        <f t="shared" si="4"/>
        <v>0</v>
      </c>
      <c r="S17" s="74"/>
      <c r="T17" s="75"/>
    </row>
    <row r="18" spans="1:20" ht="12.75">
      <c r="A18" s="65"/>
      <c r="B18" s="76"/>
      <c r="C18" s="77"/>
      <c r="D18" s="77"/>
      <c r="E18" s="77"/>
      <c r="F18" s="78"/>
      <c r="G18" s="78"/>
      <c r="H18" s="79"/>
      <c r="I18" s="79"/>
      <c r="J18" s="79"/>
      <c r="K18" s="81"/>
      <c r="L18" s="81"/>
      <c r="M18" s="72">
        <f t="shared" si="0"/>
        <v>0</v>
      </c>
      <c r="N18" s="79"/>
      <c r="O18" s="73">
        <f t="shared" si="1"/>
        <v>0</v>
      </c>
      <c r="P18" s="72">
        <f t="shared" si="2"/>
        <v>0</v>
      </c>
      <c r="Q18" s="72">
        <f t="shared" si="3"/>
        <v>0</v>
      </c>
      <c r="R18" s="72">
        <f t="shared" si="4"/>
        <v>0</v>
      </c>
      <c r="S18" s="74"/>
      <c r="T18" s="75"/>
    </row>
    <row r="19" spans="1:20" ht="12.75">
      <c r="A19" s="65"/>
      <c r="B19" s="76"/>
      <c r="C19" s="77"/>
      <c r="D19" s="77"/>
      <c r="E19" s="77"/>
      <c r="F19" s="78"/>
      <c r="G19" s="78"/>
      <c r="H19" s="82"/>
      <c r="I19" s="82"/>
      <c r="J19" s="82"/>
      <c r="K19" s="83"/>
      <c r="L19" s="83"/>
      <c r="M19" s="72">
        <f t="shared" si="0"/>
        <v>0</v>
      </c>
      <c r="N19" s="82"/>
      <c r="O19" s="73">
        <f t="shared" si="1"/>
        <v>0</v>
      </c>
      <c r="P19" s="72">
        <f t="shared" si="2"/>
        <v>0</v>
      </c>
      <c r="Q19" s="72">
        <f t="shared" si="3"/>
        <v>0</v>
      </c>
      <c r="R19" s="72">
        <f t="shared" si="4"/>
        <v>0</v>
      </c>
      <c r="S19" s="74"/>
      <c r="T19" s="75"/>
    </row>
    <row r="20" spans="1:20" ht="12.75">
      <c r="A20" s="65"/>
      <c r="B20" s="90"/>
      <c r="C20" s="91"/>
      <c r="D20" s="91"/>
      <c r="E20" s="91"/>
      <c r="F20" s="92"/>
      <c r="G20" s="92"/>
      <c r="H20" s="85"/>
      <c r="I20" s="85"/>
      <c r="J20" s="85"/>
      <c r="K20" s="87"/>
      <c r="L20" s="87"/>
      <c r="M20" s="72">
        <f t="shared" si="0"/>
        <v>0</v>
      </c>
      <c r="N20" s="85"/>
      <c r="O20" s="73">
        <f t="shared" si="1"/>
        <v>0</v>
      </c>
      <c r="P20" s="72">
        <f t="shared" si="2"/>
        <v>0</v>
      </c>
      <c r="Q20" s="72">
        <f t="shared" si="3"/>
        <v>0</v>
      </c>
      <c r="R20" s="72">
        <f t="shared" si="4"/>
        <v>0</v>
      </c>
      <c r="S20" s="74"/>
      <c r="T20" s="75"/>
    </row>
    <row r="21" spans="1:20" ht="12.75">
      <c r="A21" s="65"/>
      <c r="B21" s="66"/>
      <c r="C21" s="67"/>
      <c r="D21" s="67"/>
      <c r="E21" s="67"/>
      <c r="F21" s="68"/>
      <c r="G21" s="68"/>
      <c r="H21" s="69"/>
      <c r="I21" s="69"/>
      <c r="J21" s="69"/>
      <c r="K21" s="71"/>
      <c r="L21" s="71"/>
      <c r="M21" s="72">
        <f t="shared" si="0"/>
        <v>0</v>
      </c>
      <c r="N21" s="69"/>
      <c r="O21" s="73">
        <f t="shared" si="1"/>
        <v>0</v>
      </c>
      <c r="P21" s="72">
        <f t="shared" si="2"/>
        <v>0</v>
      </c>
      <c r="Q21" s="72">
        <f t="shared" si="3"/>
        <v>0</v>
      </c>
      <c r="R21" s="72">
        <f t="shared" si="4"/>
        <v>0</v>
      </c>
      <c r="S21" s="74"/>
      <c r="T21" s="75"/>
    </row>
    <row r="22" spans="1:20" ht="12.75">
      <c r="A22" s="65"/>
      <c r="B22" s="76"/>
      <c r="C22" s="77"/>
      <c r="D22" s="77"/>
      <c r="E22" s="77"/>
      <c r="F22" s="78"/>
      <c r="G22" s="78"/>
      <c r="H22" s="79"/>
      <c r="I22" s="79"/>
      <c r="J22" s="79"/>
      <c r="K22" s="81"/>
      <c r="L22" s="81"/>
      <c r="M22" s="72">
        <f t="shared" si="0"/>
        <v>0</v>
      </c>
      <c r="N22" s="79"/>
      <c r="O22" s="73">
        <f t="shared" si="1"/>
        <v>0</v>
      </c>
      <c r="P22" s="72">
        <f t="shared" si="2"/>
        <v>0</v>
      </c>
      <c r="Q22" s="72">
        <f t="shared" si="3"/>
        <v>0</v>
      </c>
      <c r="R22" s="72">
        <f t="shared" si="4"/>
        <v>0</v>
      </c>
      <c r="S22" s="74"/>
      <c r="T22" s="75"/>
    </row>
    <row r="23" spans="1:20" ht="12.75">
      <c r="A23" s="65"/>
      <c r="B23" s="76"/>
      <c r="C23" s="77"/>
      <c r="D23" s="77"/>
      <c r="E23" s="77"/>
      <c r="F23" s="78"/>
      <c r="G23" s="78"/>
      <c r="H23" s="82"/>
      <c r="I23" s="82"/>
      <c r="J23" s="82"/>
      <c r="K23" s="83"/>
      <c r="L23" s="83"/>
      <c r="M23" s="72">
        <f t="shared" si="0"/>
        <v>0</v>
      </c>
      <c r="N23" s="82"/>
      <c r="O23" s="73">
        <f t="shared" si="1"/>
        <v>0</v>
      </c>
      <c r="P23" s="72">
        <f t="shared" si="2"/>
        <v>0</v>
      </c>
      <c r="Q23" s="72">
        <f t="shared" si="3"/>
        <v>0</v>
      </c>
      <c r="R23" s="72">
        <f t="shared" si="4"/>
        <v>0</v>
      </c>
      <c r="S23" s="74"/>
      <c r="T23" s="75"/>
    </row>
    <row r="24" spans="1:20" ht="12.75">
      <c r="A24" s="65"/>
      <c r="B24" s="90"/>
      <c r="C24" s="91"/>
      <c r="D24" s="91"/>
      <c r="E24" s="91"/>
      <c r="F24" s="92"/>
      <c r="G24" s="92"/>
      <c r="H24" s="85"/>
      <c r="I24" s="85"/>
      <c r="J24" s="85"/>
      <c r="K24" s="87"/>
      <c r="L24" s="87"/>
      <c r="M24" s="72">
        <f t="shared" si="0"/>
        <v>0</v>
      </c>
      <c r="N24" s="85"/>
      <c r="O24" s="73">
        <f t="shared" si="1"/>
        <v>0</v>
      </c>
      <c r="P24" s="72">
        <f t="shared" si="2"/>
        <v>0</v>
      </c>
      <c r="Q24" s="72">
        <f t="shared" si="3"/>
        <v>0</v>
      </c>
      <c r="R24" s="72">
        <f t="shared" si="4"/>
        <v>0</v>
      </c>
      <c r="S24" s="74"/>
      <c r="T24" s="75"/>
    </row>
    <row r="25" spans="1:20" ht="12.75">
      <c r="A25" s="65"/>
      <c r="B25" s="66"/>
      <c r="C25" s="67"/>
      <c r="D25" s="67"/>
      <c r="E25" s="67"/>
      <c r="F25" s="68"/>
      <c r="G25" s="68"/>
      <c r="H25" s="69"/>
      <c r="I25" s="69"/>
      <c r="J25" s="69"/>
      <c r="K25" s="71"/>
      <c r="L25" s="71"/>
      <c r="M25" s="72">
        <f t="shared" si="0"/>
        <v>0</v>
      </c>
      <c r="N25" s="69"/>
      <c r="O25" s="73">
        <f t="shared" si="1"/>
        <v>0</v>
      </c>
      <c r="P25" s="72">
        <f t="shared" si="2"/>
        <v>0</v>
      </c>
      <c r="Q25" s="72">
        <f t="shared" si="3"/>
        <v>0</v>
      </c>
      <c r="R25" s="72">
        <f t="shared" si="4"/>
        <v>0</v>
      </c>
      <c r="S25" s="74"/>
      <c r="T25" s="75"/>
    </row>
    <row r="26" spans="1:20" ht="12.75">
      <c r="A26" s="65"/>
      <c r="B26" s="76"/>
      <c r="C26" s="77"/>
      <c r="D26" s="77"/>
      <c r="E26" s="77"/>
      <c r="F26" s="78"/>
      <c r="G26" s="78"/>
      <c r="H26" s="79"/>
      <c r="I26" s="79"/>
      <c r="J26" s="79"/>
      <c r="K26" s="81"/>
      <c r="L26" s="81"/>
      <c r="M26" s="72">
        <f t="shared" si="0"/>
        <v>0</v>
      </c>
      <c r="N26" s="79"/>
      <c r="O26" s="73">
        <f t="shared" si="1"/>
        <v>0</v>
      </c>
      <c r="P26" s="72">
        <f t="shared" si="2"/>
        <v>0</v>
      </c>
      <c r="Q26" s="72">
        <f t="shared" si="3"/>
        <v>0</v>
      </c>
      <c r="R26" s="72">
        <f t="shared" si="4"/>
        <v>0</v>
      </c>
      <c r="S26" s="74"/>
      <c r="T26" s="75"/>
    </row>
    <row r="27" spans="1:20" ht="12.75">
      <c r="A27" s="65"/>
      <c r="B27" s="76"/>
      <c r="C27" s="77"/>
      <c r="D27" s="77"/>
      <c r="E27" s="77"/>
      <c r="F27" s="78"/>
      <c r="G27" s="78"/>
      <c r="H27" s="82"/>
      <c r="I27" s="82"/>
      <c r="J27" s="82"/>
      <c r="K27" s="83"/>
      <c r="L27" s="83"/>
      <c r="M27" s="72">
        <f t="shared" si="0"/>
        <v>0</v>
      </c>
      <c r="N27" s="82"/>
      <c r="O27" s="73">
        <f t="shared" si="1"/>
        <v>0</v>
      </c>
      <c r="P27" s="72">
        <f t="shared" si="2"/>
        <v>0</v>
      </c>
      <c r="Q27" s="72">
        <f t="shared" si="3"/>
        <v>0</v>
      </c>
      <c r="R27" s="72">
        <f t="shared" si="4"/>
        <v>0</v>
      </c>
      <c r="S27" s="74"/>
      <c r="T27" s="75"/>
    </row>
    <row r="28" spans="1:20" ht="12.75">
      <c r="A28" s="65"/>
      <c r="B28" s="90"/>
      <c r="C28" s="91"/>
      <c r="D28" s="91"/>
      <c r="E28" s="91"/>
      <c r="F28" s="92"/>
      <c r="G28" s="92"/>
      <c r="H28" s="85"/>
      <c r="I28" s="85"/>
      <c r="J28" s="85"/>
      <c r="K28" s="87"/>
      <c r="L28" s="87"/>
      <c r="M28" s="72">
        <f t="shared" si="0"/>
        <v>0</v>
      </c>
      <c r="N28" s="85"/>
      <c r="O28" s="73">
        <f t="shared" si="1"/>
        <v>0</v>
      </c>
      <c r="P28" s="72">
        <f t="shared" si="2"/>
        <v>0</v>
      </c>
      <c r="Q28" s="72">
        <f t="shared" si="3"/>
        <v>0</v>
      </c>
      <c r="R28" s="72">
        <f t="shared" si="4"/>
        <v>0</v>
      </c>
      <c r="S28" s="74"/>
      <c r="T28" s="75"/>
    </row>
    <row r="29" spans="1:20" ht="12.75">
      <c r="A29" s="93"/>
      <c r="B29" s="66"/>
      <c r="C29" s="67"/>
      <c r="D29" s="67"/>
      <c r="E29" s="67"/>
      <c r="F29" s="68"/>
      <c r="G29" s="68"/>
      <c r="H29" s="69"/>
      <c r="I29" s="69"/>
      <c r="J29" s="69"/>
      <c r="K29" s="71"/>
      <c r="L29" s="71"/>
      <c r="M29" s="72">
        <f t="shared" si="0"/>
        <v>0</v>
      </c>
      <c r="N29" s="69"/>
      <c r="O29" s="73">
        <f t="shared" si="1"/>
        <v>0</v>
      </c>
      <c r="P29" s="72">
        <f t="shared" si="2"/>
        <v>0</v>
      </c>
      <c r="Q29" s="72">
        <f t="shared" si="3"/>
        <v>0</v>
      </c>
      <c r="R29" s="72">
        <f t="shared" si="4"/>
        <v>0</v>
      </c>
      <c r="S29" s="74"/>
      <c r="T29" s="75"/>
    </row>
    <row r="30" spans="1:20" ht="12.75">
      <c r="A30" s="93"/>
      <c r="B30" s="76"/>
      <c r="C30" s="94"/>
      <c r="D30" s="77"/>
      <c r="E30" s="77"/>
      <c r="F30" s="78"/>
      <c r="G30" s="78"/>
      <c r="H30" s="79"/>
      <c r="I30" s="79"/>
      <c r="J30" s="79"/>
      <c r="K30" s="81"/>
      <c r="L30" s="81"/>
      <c r="M30" s="72">
        <f t="shared" si="0"/>
        <v>0</v>
      </c>
      <c r="N30" s="79"/>
      <c r="O30" s="73">
        <f t="shared" si="1"/>
        <v>0</v>
      </c>
      <c r="P30" s="72">
        <f t="shared" si="2"/>
        <v>0</v>
      </c>
      <c r="Q30" s="72">
        <f t="shared" si="3"/>
        <v>0</v>
      </c>
      <c r="R30" s="72">
        <f t="shared" si="4"/>
        <v>0</v>
      </c>
      <c r="S30" s="74"/>
      <c r="T30" s="75"/>
    </row>
    <row r="31" spans="1:20" ht="12.75">
      <c r="A31" s="93"/>
      <c r="B31" s="76"/>
      <c r="C31" s="94"/>
      <c r="D31" s="77"/>
      <c r="E31" s="77"/>
      <c r="F31" s="78"/>
      <c r="G31" s="78"/>
      <c r="H31" s="82"/>
      <c r="I31" s="82"/>
      <c r="J31" s="82"/>
      <c r="K31" s="83"/>
      <c r="L31" s="83"/>
      <c r="M31" s="72">
        <f t="shared" si="0"/>
        <v>0</v>
      </c>
      <c r="N31" s="82"/>
      <c r="O31" s="73">
        <f t="shared" si="1"/>
        <v>0</v>
      </c>
      <c r="P31" s="72">
        <f t="shared" si="2"/>
        <v>0</v>
      </c>
      <c r="Q31" s="72">
        <f t="shared" si="3"/>
        <v>0</v>
      </c>
      <c r="R31" s="72">
        <f t="shared" si="4"/>
        <v>0</v>
      </c>
      <c r="S31" s="74"/>
      <c r="T31" s="75"/>
    </row>
    <row r="32" spans="1:20" ht="12.75">
      <c r="A32" s="93"/>
      <c r="B32" s="95"/>
      <c r="C32" s="94"/>
      <c r="D32" s="95"/>
      <c r="E32" s="94"/>
      <c r="F32" s="96"/>
      <c r="G32" s="97"/>
      <c r="H32" s="85"/>
      <c r="I32" s="85"/>
      <c r="J32" s="85"/>
      <c r="K32" s="87"/>
      <c r="L32" s="87"/>
      <c r="M32" s="72">
        <f t="shared" si="0"/>
        <v>0</v>
      </c>
      <c r="N32" s="85"/>
      <c r="O32" s="73">
        <f t="shared" si="1"/>
        <v>0</v>
      </c>
      <c r="P32" s="72">
        <f t="shared" si="2"/>
        <v>0</v>
      </c>
      <c r="Q32" s="72">
        <f t="shared" si="3"/>
        <v>0</v>
      </c>
      <c r="R32" s="72">
        <f t="shared" si="4"/>
        <v>0</v>
      </c>
      <c r="S32" s="74"/>
      <c r="T32" s="75"/>
    </row>
    <row r="33" spans="1:20" ht="12.75">
      <c r="A33" s="93"/>
      <c r="B33" s="76"/>
      <c r="C33" s="94"/>
      <c r="D33" s="77"/>
      <c r="E33" s="77"/>
      <c r="F33" s="78"/>
      <c r="G33" s="78"/>
      <c r="H33" s="98"/>
      <c r="I33" s="98"/>
      <c r="J33" s="98"/>
      <c r="K33" s="99"/>
      <c r="L33" s="99"/>
      <c r="M33" s="72">
        <f t="shared" si="0"/>
        <v>0</v>
      </c>
      <c r="N33" s="85"/>
      <c r="O33" s="73">
        <f t="shared" si="1"/>
        <v>0</v>
      </c>
      <c r="P33" s="72">
        <f t="shared" si="2"/>
        <v>0</v>
      </c>
      <c r="Q33" s="72">
        <f t="shared" si="3"/>
        <v>0</v>
      </c>
      <c r="R33" s="72">
        <f t="shared" si="4"/>
        <v>0</v>
      </c>
      <c r="S33" s="74"/>
      <c r="T33" s="75"/>
    </row>
    <row r="34" spans="1:20" ht="12.75">
      <c r="A34" s="65"/>
      <c r="B34" s="66"/>
      <c r="C34" s="67"/>
      <c r="D34" s="67"/>
      <c r="E34" s="67"/>
      <c r="F34" s="68"/>
      <c r="G34" s="68"/>
      <c r="H34" s="69"/>
      <c r="I34" s="69"/>
      <c r="J34" s="69"/>
      <c r="K34" s="71"/>
      <c r="L34" s="71"/>
      <c r="M34" s="72">
        <f t="shared" si="0"/>
        <v>0</v>
      </c>
      <c r="N34" s="69"/>
      <c r="O34" s="73">
        <f t="shared" si="1"/>
        <v>0</v>
      </c>
      <c r="P34" s="72">
        <f t="shared" si="2"/>
        <v>0</v>
      </c>
      <c r="Q34" s="72">
        <f t="shared" si="3"/>
        <v>0</v>
      </c>
      <c r="R34" s="72">
        <f t="shared" si="4"/>
        <v>0</v>
      </c>
      <c r="S34" s="74"/>
      <c r="T34" s="75"/>
    </row>
    <row r="35" spans="1:20" ht="12.75">
      <c r="A35" s="65"/>
      <c r="B35" s="76"/>
      <c r="C35" s="77"/>
      <c r="D35" s="77"/>
      <c r="E35" s="77"/>
      <c r="F35" s="78"/>
      <c r="G35" s="78"/>
      <c r="H35" s="79"/>
      <c r="I35" s="79"/>
      <c r="J35" s="79"/>
      <c r="K35" s="81"/>
      <c r="L35" s="81"/>
      <c r="M35" s="72">
        <f t="shared" si="0"/>
        <v>0</v>
      </c>
      <c r="N35" s="79"/>
      <c r="O35" s="73">
        <f t="shared" si="1"/>
        <v>0</v>
      </c>
      <c r="P35" s="72">
        <f t="shared" si="2"/>
        <v>0</v>
      </c>
      <c r="Q35" s="72">
        <f t="shared" si="3"/>
        <v>0</v>
      </c>
      <c r="R35" s="72">
        <f t="shared" si="4"/>
        <v>0</v>
      </c>
      <c r="S35" s="74"/>
      <c r="T35" s="75"/>
    </row>
    <row r="36" spans="1:20" ht="12.75">
      <c r="A36" s="65"/>
      <c r="B36" s="76"/>
      <c r="C36" s="100"/>
      <c r="D36" s="77"/>
      <c r="E36" s="77"/>
      <c r="F36" s="78"/>
      <c r="G36" s="78"/>
      <c r="H36" s="82"/>
      <c r="I36" s="82"/>
      <c r="J36" s="82"/>
      <c r="K36" s="83"/>
      <c r="L36" s="83"/>
      <c r="M36" s="72">
        <f t="shared" si="0"/>
        <v>0</v>
      </c>
      <c r="N36" s="82"/>
      <c r="O36" s="73">
        <f t="shared" si="1"/>
        <v>0</v>
      </c>
      <c r="P36" s="72">
        <f t="shared" si="2"/>
        <v>0</v>
      </c>
      <c r="Q36" s="72">
        <f t="shared" si="3"/>
        <v>0</v>
      </c>
      <c r="R36" s="72">
        <f t="shared" si="4"/>
        <v>0</v>
      </c>
      <c r="S36" s="74"/>
      <c r="T36" s="75"/>
    </row>
    <row r="37" spans="1:20" ht="12.75">
      <c r="A37" s="65"/>
      <c r="B37" s="101"/>
      <c r="C37" s="102"/>
      <c r="D37" s="102"/>
      <c r="E37" s="102"/>
      <c r="F37" s="103"/>
      <c r="G37" s="103"/>
      <c r="H37" s="104"/>
      <c r="I37" s="104"/>
      <c r="J37" s="104"/>
      <c r="K37" s="105"/>
      <c r="L37" s="105"/>
      <c r="M37" s="106">
        <f t="shared" si="0"/>
        <v>0</v>
      </c>
      <c r="N37" s="104"/>
      <c r="O37" s="73">
        <f t="shared" si="1"/>
        <v>0</v>
      </c>
      <c r="P37" s="106">
        <f t="shared" si="2"/>
        <v>0</v>
      </c>
      <c r="Q37" s="106">
        <f t="shared" si="3"/>
        <v>0</v>
      </c>
      <c r="R37" s="106">
        <f t="shared" si="4"/>
        <v>0</v>
      </c>
      <c r="S37" s="74"/>
      <c r="T37" s="75"/>
    </row>
    <row r="38" spans="1:256" s="42" customFormat="1" ht="12.75">
      <c r="A38" s="107" t="s">
        <v>57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9"/>
      <c r="L38" s="108"/>
      <c r="M38" s="108"/>
      <c r="N38" s="108"/>
      <c r="O38" s="109"/>
      <c r="P38" s="110">
        <f>SUM(P13:P37)</f>
        <v>0</v>
      </c>
      <c r="Q38" s="110">
        <f>SUM(Q13:Q37)</f>
        <v>0</v>
      </c>
      <c r="R38" s="111">
        <f>SUM(R13:R37)</f>
        <v>0</v>
      </c>
      <c r="S38" s="112"/>
      <c r="T38" s="113"/>
      <c r="IV38"/>
    </row>
    <row r="39" spans="1:21" ht="12.75">
      <c r="A39" s="114" t="s">
        <v>58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</row>
    <row r="40" spans="3:15" ht="12.75">
      <c r="C40" s="115"/>
      <c r="D40" s="115"/>
      <c r="E40" s="115"/>
      <c r="F40" s="116"/>
      <c r="G40" s="116"/>
      <c r="H40" s="116"/>
      <c r="I40" s="116"/>
      <c r="K40" s="117"/>
      <c r="L40" s="117"/>
      <c r="N40" s="118"/>
      <c r="O40" s="112"/>
    </row>
    <row r="41" spans="1:21" ht="12.75" customHeight="1">
      <c r="A41" s="119" t="s">
        <v>59</v>
      </c>
      <c r="B41" s="119"/>
      <c r="C41" s="119"/>
      <c r="D41" s="119"/>
      <c r="G41" s="120" t="s">
        <v>60</v>
      </c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</row>
    <row r="42" spans="1:21" ht="12.75">
      <c r="A42" s="121"/>
      <c r="B42" s="122"/>
      <c r="C42" s="118"/>
      <c r="D42" s="118"/>
      <c r="G42" s="123" t="s">
        <v>61</v>
      </c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</row>
    <row r="43" spans="1:21" ht="12.75" customHeight="1">
      <c r="A43" s="124"/>
      <c r="B43" s="125"/>
      <c r="C43" s="126" t="s">
        <v>62</v>
      </c>
      <c r="D43" s="126"/>
      <c r="E43" s="126"/>
      <c r="G43" s="127" t="s">
        <v>63</v>
      </c>
      <c r="H43" s="118"/>
      <c r="I43" s="118"/>
      <c r="J43" s="118"/>
      <c r="K43" s="118"/>
      <c r="L43" s="118"/>
      <c r="M43" s="128"/>
      <c r="N43" s="118"/>
      <c r="O43" s="112"/>
      <c r="P43" s="112"/>
      <c r="Q43" s="112"/>
      <c r="R43" s="129"/>
      <c r="S43" s="130" t="s">
        <v>64</v>
      </c>
      <c r="T43" s="130"/>
      <c r="U43" s="131">
        <f>+R38</f>
        <v>0</v>
      </c>
    </row>
    <row r="44" spans="1:21" ht="12.75" customHeight="1">
      <c r="A44" s="132"/>
      <c r="B44" s="133"/>
      <c r="C44" s="126" t="s">
        <v>65</v>
      </c>
      <c r="D44" s="126"/>
      <c r="E44" s="126"/>
      <c r="G44" s="134" t="s">
        <v>66</v>
      </c>
      <c r="N44" s="118"/>
      <c r="O44" s="112"/>
      <c r="P44" s="112"/>
      <c r="S44" s="130" t="s">
        <v>67</v>
      </c>
      <c r="T44" s="130"/>
      <c r="U44" s="131">
        <f>SUM(M13:M37)</f>
        <v>0</v>
      </c>
    </row>
    <row r="45" spans="1:21" ht="15" customHeight="1">
      <c r="A45" s="135"/>
      <c r="B45" s="136"/>
      <c r="C45" s="126" t="s">
        <v>68</v>
      </c>
      <c r="D45" s="126"/>
      <c r="E45" s="126"/>
      <c r="G45" s="127" t="s">
        <v>69</v>
      </c>
      <c r="H45" s="118"/>
      <c r="I45" s="118"/>
      <c r="J45" s="118"/>
      <c r="K45" s="118"/>
      <c r="L45" s="118"/>
      <c r="M45" s="128"/>
      <c r="N45" s="118"/>
      <c r="O45" s="112"/>
      <c r="P45" s="112"/>
      <c r="Q45" s="112"/>
      <c r="R45" s="129"/>
      <c r="S45" s="130" t="s">
        <v>70</v>
      </c>
      <c r="T45" s="130"/>
      <c r="U45" s="137">
        <f>IF(Q38=0,0,+Q38/U43)</f>
        <v>0</v>
      </c>
    </row>
    <row r="46" spans="1:21" ht="12.75" customHeight="1">
      <c r="A46" s="138"/>
      <c r="B46" s="139"/>
      <c r="C46" s="126" t="s">
        <v>71</v>
      </c>
      <c r="D46" s="126"/>
      <c r="E46" s="126"/>
      <c r="G46" s="127" t="s">
        <v>72</v>
      </c>
      <c r="H46" s="118"/>
      <c r="I46" s="118"/>
      <c r="J46" s="118"/>
      <c r="K46" s="118"/>
      <c r="L46" s="118"/>
      <c r="M46" s="128"/>
      <c r="N46" s="118"/>
      <c r="O46" s="112"/>
      <c r="P46" s="112"/>
      <c r="Q46" s="112"/>
      <c r="R46" s="129"/>
      <c r="S46" s="130" t="s">
        <v>73</v>
      </c>
      <c r="T46" s="130"/>
      <c r="U46" s="137">
        <f>IF(P38=0,0,+P38/U44)</f>
        <v>0</v>
      </c>
    </row>
  </sheetData>
  <sheetProtection selectLockedCells="1" selectUnlockedCells="1"/>
  <mergeCells count="45">
    <mergeCell ref="C1:R1"/>
    <mergeCell ref="C2:R2"/>
    <mergeCell ref="C3:R3"/>
    <mergeCell ref="A7:B7"/>
    <mergeCell ref="A8:D8"/>
    <mergeCell ref="G8:H8"/>
    <mergeCell ref="A9:D9"/>
    <mergeCell ref="G9:H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T11"/>
    <mergeCell ref="A13:A16"/>
    <mergeCell ref="A17:A20"/>
    <mergeCell ref="A21:A24"/>
    <mergeCell ref="A25:A28"/>
    <mergeCell ref="A29:A33"/>
    <mergeCell ref="A34:A37"/>
    <mergeCell ref="A39:U39"/>
    <mergeCell ref="A41:D41"/>
    <mergeCell ref="G41:U41"/>
    <mergeCell ref="G42:U42"/>
    <mergeCell ref="C43:E43"/>
    <mergeCell ref="S43:T43"/>
    <mergeCell ref="C44:E44"/>
    <mergeCell ref="S44:T44"/>
    <mergeCell ref="C45:E45"/>
    <mergeCell ref="S45:T45"/>
    <mergeCell ref="C46:E46"/>
    <mergeCell ref="S46:T46"/>
  </mergeCells>
  <dataValidations count="1">
    <dataValidation type="decimal" operator="greaterThan" allowBlank="1" showErrorMessage="1" sqref="J1:J10 N1:N37 K38 O38 J39:J40 N39:N46 J42:J46">
      <formula1>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5"/>
  <headerFooter alignWithMargins="0">
    <oddHeader>&amp;C&amp;"Times New Roman,Regular"&amp;12&amp;A</oddHeader>
    <oddFooter>&amp;C&amp;"Times New Roman,Regular"&amp;12Página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Paola Hernandez Jaramillo</dc:creator>
  <cp:keywords/>
  <dc:description/>
  <cp:lastModifiedBy/>
  <cp:lastPrinted>2017-01-11T19:27:22Z</cp:lastPrinted>
  <dcterms:created xsi:type="dcterms:W3CDTF">2008-03-04T19:49:30Z</dcterms:created>
  <dcterms:modified xsi:type="dcterms:W3CDTF">2017-01-30T15:48:45Z</dcterms:modified>
  <cp:category/>
  <cp:version/>
  <cp:contentType/>
  <cp:contentStatus/>
  <cp:revision>6</cp:revision>
</cp:coreProperties>
</file>